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u" sheetId="1" r:id="rId4"/>
    <sheet state="visible" name="Daftar Tabel" sheetId="2" r:id="rId5"/>
    <sheet state="visible" name="PS" sheetId="3" r:id="rId6"/>
    <sheet state="visible" name="1-1" sheetId="4" r:id="rId7"/>
    <sheet state="visible" name="1-2" sheetId="5" r:id="rId8"/>
    <sheet state="visible" name="1-3" sheetId="6" r:id="rId9"/>
    <sheet state="visible" name="2a1" sheetId="7" r:id="rId10"/>
    <sheet state="visible" name="2a2" sheetId="8" r:id="rId11"/>
    <sheet state="visible" name="2a3" sheetId="9" r:id="rId12"/>
    <sheet state="visible" name="2a4" sheetId="10" r:id="rId13"/>
    <sheet state="visible" name="2b" sheetId="11" r:id="rId14"/>
    <sheet state="visible" name="3a1" sheetId="12" r:id="rId15"/>
    <sheet state="visible" name="3a2" sheetId="13" r:id="rId16"/>
    <sheet state="visible" name="3a3" sheetId="14" r:id="rId17"/>
    <sheet state="visible" name="3a4" sheetId="15" r:id="rId18"/>
    <sheet state="visible" name="3a5" sheetId="16" r:id="rId19"/>
    <sheet state="visible" name="3b1" sheetId="17" r:id="rId20"/>
    <sheet state="visible" name="3b2" sheetId="18" r:id="rId21"/>
    <sheet state="visible" name="3b3" sheetId="19" r:id="rId22"/>
    <sheet state="visible" name="3b4" sheetId="20" r:id="rId23"/>
    <sheet state="visible" name="3b5" sheetId="21" r:id="rId24"/>
    <sheet state="visible" name="3b6" sheetId="22" r:id="rId25"/>
    <sheet state="visible" name="3b7" sheetId="23" r:id="rId26"/>
    <sheet state="visible" name="3b8-1" sheetId="24" r:id="rId27"/>
    <sheet state="visible" name="3b8-2" sheetId="25" r:id="rId28"/>
    <sheet state="visible" name="3b8-3" sheetId="26" r:id="rId29"/>
    <sheet state="visible" name="3b8-4" sheetId="27" r:id="rId30"/>
    <sheet state="visible" name="3c" sheetId="28" r:id="rId31"/>
    <sheet state="visible" name="4a" sheetId="29" r:id="rId32"/>
    <sheet state="visible" name="4b" sheetId="30" r:id="rId33"/>
    <sheet state="visible" name="4c" sheetId="31" r:id="rId34"/>
    <sheet state="visible" name="5a-1" sheetId="32" r:id="rId35"/>
    <sheet state="visible" name="5a-2" sheetId="33" r:id="rId36"/>
    <sheet state="visible" name="5a-3" sheetId="34" r:id="rId37"/>
    <sheet state="visible" name="5a-4" sheetId="35" r:id="rId38"/>
    <sheet state="visible" name="5b-1" sheetId="36" r:id="rId39"/>
    <sheet state="visible" name="5b-2" sheetId="37" r:id="rId40"/>
    <sheet state="visible" name="5b-3" sheetId="38" r:id="rId41"/>
    <sheet state="visible" name="5c" sheetId="39" r:id="rId42"/>
    <sheet state="visible" name="5d" sheetId="40" r:id="rId43"/>
    <sheet state="visible" name="6a" sheetId="41" r:id="rId44"/>
    <sheet state="visible" name="6b" sheetId="42" r:id="rId45"/>
    <sheet state="visible" name="7" sheetId="43" r:id="rId46"/>
    <sheet state="visible" name="8a" sheetId="44" r:id="rId47"/>
    <sheet state="visible" name="8b1" sheetId="45" r:id="rId48"/>
    <sheet state="visible" name="8b2" sheetId="46" r:id="rId49"/>
    <sheet state="visible" name="8c" sheetId="47" r:id="rId50"/>
    <sheet state="visible" name="8d1" sheetId="48" r:id="rId51"/>
    <sheet state="visible" name="8d2" sheetId="49" r:id="rId52"/>
    <sheet state="visible" name="8e1" sheetId="50" r:id="rId53"/>
    <sheet state="visible" name="8e2" sheetId="51" r:id="rId54"/>
    <sheet state="visible" name="8f1" sheetId="52" r:id="rId55"/>
    <sheet state="visible" name="8f2" sheetId="53" r:id="rId56"/>
    <sheet state="visible" name="8f3" sheetId="54" r:id="rId57"/>
    <sheet state="visible" name="8f4" sheetId="55" r:id="rId58"/>
    <sheet state="visible" name="8f5-1" sheetId="56" r:id="rId59"/>
    <sheet state="visible" name="8f5-2" sheetId="57" r:id="rId60"/>
    <sheet state="visible" name="8f5-3" sheetId="58" r:id="rId61"/>
    <sheet state="visible" name="8f5-4" sheetId="59" r:id="rId62"/>
    <sheet state="visible" name="9a" sheetId="60" r:id="rId63"/>
    <sheet state="visible" name="9b" sheetId="61" r:id="rId64"/>
    <sheet state="visible" name="Sheet1" sheetId="62" r:id="rId65"/>
  </sheets>
  <definedNames>
    <definedName localSheetId="58" name="diploma">#REF!</definedName>
    <definedName localSheetId="26" name="diploma">#REF!</definedName>
    <definedName localSheetId="53" name="diploma">#REF!</definedName>
    <definedName localSheetId="24" name="diploma">#REF!</definedName>
    <definedName localSheetId="25" name="diploma">#REF!</definedName>
    <definedName localSheetId="52" name="diploma">#REF!</definedName>
    <definedName localSheetId="18" name="diploma">#REF!</definedName>
    <definedName localSheetId="21" name="diploma">#REF!</definedName>
    <definedName localSheetId="48" name="diploma">#REF!</definedName>
    <definedName localSheetId="54" name="diploma">#REF!</definedName>
    <definedName localSheetId="38" name="diploma">#REF!</definedName>
    <definedName localSheetId="56" name="diploma">#REF!</definedName>
    <definedName localSheetId="39" name="diploma">#REF!</definedName>
    <definedName localSheetId="23" name="diploma">#REF!</definedName>
    <definedName localSheetId="41" name="diploma">#REF!</definedName>
    <definedName localSheetId="51" name="diploma">#REF!</definedName>
    <definedName localSheetId="55" name="diploma">#REF!</definedName>
    <definedName localSheetId="40" name="diploma">#REF!</definedName>
    <definedName localSheetId="22" name="diploma">#REF!</definedName>
    <definedName name="diploma">#REF!</definedName>
    <definedName localSheetId="42" name="diploma">#REF!</definedName>
    <definedName localSheetId="45" name="diploma">#REF!</definedName>
    <definedName localSheetId="57" name="diploma">#REF!</definedName>
    <definedName localSheetId="15" name="diploma">#REF!</definedName>
    <definedName hidden="1" localSheetId="22" name="_xlnm._FilterDatabase">'3b7'!$A$3:$K$11</definedName>
  </definedNames>
  <calcPr/>
</workbook>
</file>

<file path=xl/sharedStrings.xml><?xml version="1.0" encoding="utf-8"?>
<sst xmlns="http://schemas.openxmlformats.org/spreadsheetml/2006/main" count="7106" uniqueCount="2477">
  <si>
    <t>AKREDITASI PROGRAM STUDI</t>
  </si>
  <si>
    <t>LEMBAGA AKREDITASI MANDIRI - PROGRAM STUDI KETEKNIKAN</t>
  </si>
  <si>
    <t>PROGRAM AKADEMIK - VOKASI</t>
  </si>
  <si>
    <t>Perguruan Tinggi</t>
  </si>
  <si>
    <t xml:space="preserve">:   </t>
  </si>
  <si>
    <t>Institut Pertanian Bogor</t>
  </si>
  <si>
    <t>Unit Pengelola Program Studi</t>
  </si>
  <si>
    <t>Departemen Teknologi Industri Pertanian</t>
  </si>
  <si>
    <t>Jenis Program</t>
  </si>
  <si>
    <t>Magister</t>
  </si>
  <si>
    <t>Diploma Satu</t>
  </si>
  <si>
    <t>Diploma Dua</t>
  </si>
  <si>
    <t>Diploma Tiga</t>
  </si>
  <si>
    <t>Sarjana</t>
  </si>
  <si>
    <t>Sarjana Terapan</t>
  </si>
  <si>
    <t>Magister Terapan</t>
  </si>
  <si>
    <t>Doktor</t>
  </si>
  <si>
    <t>Doktor Terapan</t>
  </si>
  <si>
    <t>Nama Program Studi</t>
  </si>
  <si>
    <t>Teknik Industri Pertanian</t>
  </si>
  <si>
    <t>Unggul</t>
  </si>
  <si>
    <t>A</t>
  </si>
  <si>
    <t>Baik Sekali</t>
  </si>
  <si>
    <t>B</t>
  </si>
  <si>
    <t>Baik</t>
  </si>
  <si>
    <t>C</t>
  </si>
  <si>
    <t>Minimum</t>
  </si>
  <si>
    <t>Perguruan Tinggi Negeri - Satker</t>
  </si>
  <si>
    <t>Perguruan Tinggi Negeri - Badan Layanan Umum</t>
  </si>
  <si>
    <t>Perguruan Tinggi Negeri - Badan Hukum</t>
  </si>
  <si>
    <t>Perguruan Tinggi Swasta</t>
  </si>
  <si>
    <t xml:space="preserve">Alamat </t>
  </si>
  <si>
    <t>Jl. Kamper Lantai 2, Gedung Fakultas Teknologi Pertanian</t>
  </si>
  <si>
    <t xml:space="preserve">Kampus IPB Darmaga Bogor 16002 </t>
  </si>
  <si>
    <t xml:space="preserve">Kota/Kabupaten :  </t>
  </si>
  <si>
    <t>Bogor</t>
  </si>
  <si>
    <t xml:space="preserve">Kode Pos :  </t>
  </si>
  <si>
    <t>Nomor Telepon</t>
  </si>
  <si>
    <t>62 811-1187-812</t>
  </si>
  <si>
    <t>E-mail</t>
  </si>
  <si>
    <t>pascatip@apps.ipb.ac.id</t>
  </si>
  <si>
    <t>Website</t>
  </si>
  <si>
    <t>http://tin.ipb.ac.id</t>
  </si>
  <si>
    <r>
      <rPr>
        <rFont val="Calibri"/>
        <b/>
        <color theme="1"/>
        <sz val="18.0"/>
      </rPr>
      <t xml:space="preserve">Nomor SK Pendirian PT </t>
    </r>
    <r>
      <rPr>
        <rFont val="Calibri"/>
        <b/>
        <color theme="1"/>
        <sz val="18.0"/>
        <vertAlign val="superscript"/>
      </rPr>
      <t>1)</t>
    </r>
  </si>
  <si>
    <t xml:space="preserve">Keputusan Menteri Perguruan Tinggi dan Ilmu Pengetahuan No. 91/1963
</t>
  </si>
  <si>
    <t>Tanggal SK Pendirian PT</t>
  </si>
  <si>
    <t xml:space="preserve">1 Agustus 1963  </t>
  </si>
  <si>
    <t>Pejabat Penandatangan SK Pendirian PT</t>
  </si>
  <si>
    <t xml:space="preserve">Presiden Republik Indonesia (SUKARNO) 
</t>
  </si>
  <si>
    <r>
      <rPr>
        <rFont val="Calibri"/>
        <b/>
        <color theme="1"/>
        <sz val="18.0"/>
      </rPr>
      <t xml:space="preserve">Nomor SK Pembukaan PS </t>
    </r>
    <r>
      <rPr>
        <rFont val="Calibri"/>
        <b/>
        <color theme="1"/>
        <sz val="18.0"/>
        <vertAlign val="superscript"/>
      </rPr>
      <t>2)</t>
    </r>
  </si>
  <si>
    <t xml:space="preserve">584/DIKTI/Kep/1993
</t>
  </si>
  <si>
    <t>Tanggal SK Pembukaan PS</t>
  </si>
  <si>
    <t xml:space="preserve">2 Oktober 1993
</t>
  </si>
  <si>
    <t>Pejabat Penandatangan SK Pembukaan PS</t>
  </si>
  <si>
    <t>Rektor Institut Pertanian Bogor</t>
  </si>
  <si>
    <t>Tahun Pertama Kali Menerima Mahasiswa</t>
  </si>
  <si>
    <r>
      <rPr>
        <rFont val="Calibri"/>
        <b/>
        <color theme="1"/>
        <sz val="18.0"/>
      </rPr>
      <t xml:space="preserve">Peringkat Terbaru Akreditasi PS </t>
    </r>
    <r>
      <rPr>
        <rFont val="Calibri"/>
        <b/>
        <color theme="1"/>
        <sz val="18.0"/>
        <vertAlign val="superscript"/>
      </rPr>
      <t>3)</t>
    </r>
  </si>
  <si>
    <t>Nomor SK BAN-PT</t>
  </si>
  <si>
    <t>2811/SK/BAN-PT/Ak-PPj/M/V/2020</t>
  </si>
  <si>
    <t>Nama Pengusul</t>
  </si>
  <si>
    <t>Prof. Dr. Ono Suparno, S.T.P., M.T.</t>
  </si>
  <si>
    <t>Tanggal</t>
  </si>
  <si>
    <t>Januari 2025</t>
  </si>
  <si>
    <r>
      <rPr>
        <rFont val="Calibri"/>
        <color rgb="FF92D050"/>
        <sz val="14.0"/>
        <vertAlign val="superscript"/>
      </rPr>
      <t>1)</t>
    </r>
    <r>
      <rPr>
        <rFont val="Calibri"/>
        <color rgb="FF92D050"/>
        <sz val="14.0"/>
      </rPr>
      <t xml:space="preserve"> Lampirkan salinan Surat Keputusan Pendirian Perguruan Tinggi.</t>
    </r>
  </si>
  <si>
    <r>
      <rPr>
        <rFont val="Calibri"/>
        <color rgb="FF92D050"/>
        <sz val="14.0"/>
        <vertAlign val="superscript"/>
      </rPr>
      <t>2)</t>
    </r>
    <r>
      <rPr>
        <rFont val="Calibri"/>
        <color rgb="FF92D050"/>
        <sz val="14.0"/>
      </rPr>
      <t xml:space="preserve"> Lampirkan salinan Surat Keputusan Pembukaan Program Studi</t>
    </r>
  </si>
  <si>
    <r>
      <rPr>
        <rFont val="Calibri"/>
        <color rgb="FF92D050"/>
        <sz val="14.0"/>
        <vertAlign val="superscript"/>
      </rPr>
      <t>3)</t>
    </r>
    <r>
      <rPr>
        <rFont val="Calibri"/>
        <color rgb="FF92D050"/>
        <sz val="14.0"/>
      </rPr>
      <t xml:space="preserve"> Lampirkan salinan Surat Keputusan Akreditasi Program Studi terbaru</t>
    </r>
  </si>
  <si>
    <t>lam-tek</t>
  </si>
  <si>
    <t>versi 1.0</t>
  </si>
  <si>
    <t>DAFTAR TABEL - LAPORAN KINERJA PROGRAM STUDI - AKADEMIK VOKASI</t>
  </si>
  <si>
    <t>No</t>
  </si>
  <si>
    <t>Nomor dan Judul Tabel</t>
  </si>
  <si>
    <t>Nama Sheet</t>
  </si>
  <si>
    <t>D1</t>
  </si>
  <si>
    <t>D2</t>
  </si>
  <si>
    <t>D3</t>
  </si>
  <si>
    <t>S</t>
  </si>
  <si>
    <t>STr</t>
  </si>
  <si>
    <t>M</t>
  </si>
  <si>
    <t>MTr</t>
  </si>
  <si>
    <t>D</t>
  </si>
  <si>
    <t>DTr</t>
  </si>
  <si>
    <t>Ket.</t>
  </si>
  <si>
    <t>Tabel Daftar Program Studi di Unit Pengelola Program Studi</t>
  </si>
  <si>
    <t>PS</t>
  </si>
  <si>
    <t>√</t>
  </si>
  <si>
    <t>: Diisi</t>
  </si>
  <si>
    <t>Tabel 1 Kerjasama Tridharma Perguruan Tinggi - Pendidikan</t>
  </si>
  <si>
    <t>1-1</t>
  </si>
  <si>
    <t>: Tidak diisi</t>
  </si>
  <si>
    <t>Tabel 1 Kerjasama Tridharma Perguruan Tinggi - Penelitian</t>
  </si>
  <si>
    <t>1-2</t>
  </si>
  <si>
    <t>Tabel 1 Kerjasama Tridharma Perguruan Tinggi - Pengabdian kepada Masyarakat</t>
  </si>
  <si>
    <t>1-3</t>
  </si>
  <si>
    <t>Tabel 2.a.1) Seleksi Mahasiswa (S1/ S.Tr/ S2/ M.Tr/ S3/ D.Tr)</t>
  </si>
  <si>
    <t>2a1</t>
  </si>
  <si>
    <t>-</t>
  </si>
  <si>
    <t>Tabel 2.a.2) Seleksi Mahasiswa (D3)</t>
  </si>
  <si>
    <t>2a2</t>
  </si>
  <si>
    <t>Tabel 2.a.3) Seleksi Mahasiswa (D2)</t>
  </si>
  <si>
    <t>2a3</t>
  </si>
  <si>
    <t>Tabel 2.a.4) Seleksi Mahasiswa (D1)</t>
  </si>
  <si>
    <t>2a4</t>
  </si>
  <si>
    <t>Tabel 2.b Mahasiswa Asing</t>
  </si>
  <si>
    <t>2b</t>
  </si>
  <si>
    <t>Tabel 3.a.1) Dosen Tetap Perguruan Tinggi</t>
  </si>
  <si>
    <t>3a1</t>
  </si>
  <si>
    <t>Tabel 3.a.2) Dosen Pembimbing Utama Tugas Akhir</t>
  </si>
  <si>
    <t>3a2</t>
  </si>
  <si>
    <t>Tabel 3.a.3) Ekuivalen Waktu Mengajar Penuh (EWMP) Dosen Tetap Perguruan Tinggi</t>
  </si>
  <si>
    <t>3a3</t>
  </si>
  <si>
    <t xml:space="preserve">Tabel 3.a.4) Dosen Tidak Tetap </t>
  </si>
  <si>
    <t>3a4</t>
  </si>
  <si>
    <t xml:space="preserve">Tabel 3.a.5) Dosen Industri/Praktisi </t>
  </si>
  <si>
    <t>3a5</t>
  </si>
  <si>
    <t>Tabel 3.b.1) Pengakuan/Rekognisi Dosen</t>
  </si>
  <si>
    <t>3b1</t>
  </si>
  <si>
    <t>Tabel 3.b.2) Penelitian DTPS</t>
  </si>
  <si>
    <t>3b2</t>
  </si>
  <si>
    <t>Tabel 3.b.3) Pengabdian kepada Masyarakat DTPS</t>
  </si>
  <si>
    <t>3b3</t>
  </si>
  <si>
    <t>Tabel 3.b.4) Publikasi Ilmiah DTPS</t>
  </si>
  <si>
    <t>3b4</t>
  </si>
  <si>
    <t>Tabel 3.b.5) Pagelaran/Pameran/Presentasi/Publikasi Ilmiah DTPS</t>
  </si>
  <si>
    <t>3b5</t>
  </si>
  <si>
    <t>Tabel 3.b.6) Karya Ilmiah DTPS yang Disitasi</t>
  </si>
  <si>
    <t>3b6</t>
  </si>
  <si>
    <t>Tabel 3.b.7) Produk/Jasa DTPS yang Diadopsi oleh Industri/Masyarakat</t>
  </si>
  <si>
    <t>3b7</t>
  </si>
  <si>
    <t>Tabel 3.b.8) Luaran Penelitian/PkM Lainnya - HKI (Paten, Paten Sederhana)</t>
  </si>
  <si>
    <t>3b8-1</t>
  </si>
  <si>
    <t>Tabel 3.b.8) Luaran Penelitian/PkM Lainnya - HKI (Hak Cipta, Desain Produk Industri, dll.)</t>
  </si>
  <si>
    <t>3b8-2</t>
  </si>
  <si>
    <t>Tabel 3.b.8) Luaran Penelitian/PkM Lainnya - Teknologi Tepat Guna, Produk, Karya Seni, Rekayasa Sosial</t>
  </si>
  <si>
    <t>3b8-3</t>
  </si>
  <si>
    <r>
      <rPr>
        <rFont val="Calibri"/>
        <color theme="1"/>
        <sz val="11.0"/>
      </rPr>
      <t xml:space="preserve">Tabel 3.b.8) Luaran Penelitian/PkM Lainnya - Buku ber-ISBN, </t>
    </r>
    <r>
      <rPr>
        <rFont val="Calibri"/>
        <i/>
        <color theme="1"/>
        <sz val="11.0"/>
      </rPr>
      <t>Book Chapter</t>
    </r>
  </si>
  <si>
    <t>3b8-4</t>
  </si>
  <si>
    <t>Tabel 3.c Data Tenaga Kependidikan</t>
  </si>
  <si>
    <t>3c</t>
  </si>
  <si>
    <t>Tabel 4.a Penggunaan Dana</t>
  </si>
  <si>
    <t>4a</t>
  </si>
  <si>
    <t>Tabel 4.b Prasarana dan Peralatan Utama Lab di UPPS</t>
  </si>
  <si>
    <t>4b</t>
  </si>
  <si>
    <t>Tabel 4.c Data Prasarana di UPPS</t>
  </si>
  <si>
    <t>4c</t>
  </si>
  <si>
    <t>Tabel 5.a.1) Kurikulum, Capaian Pembelajaran, dan Rencana Pembelajaran</t>
  </si>
  <si>
    <t>5a-1</t>
  </si>
  <si>
    <t>Tabel 5.a.2) Pembimbingan Tugas Akhir</t>
  </si>
  <si>
    <t>5a-2</t>
  </si>
  <si>
    <t>Tabel 5.a.3) Mata Kuliah Basic Science dan Matematika dalam Proses Pembelajaran</t>
  </si>
  <si>
    <t>5a-3</t>
  </si>
  <si>
    <t>Tabel 5.a.4) Capstone Design dalam Proses Pembelajaran</t>
  </si>
  <si>
    <t>5a-4</t>
  </si>
  <si>
    <t>Tabel 5.b.1) Beban Total Paket Perkuliahan untuk Belajar di Luar Program Studi &lt; 20 SKS</t>
  </si>
  <si>
    <t>5b-1</t>
  </si>
  <si>
    <t>Tabel 5.b.2) Beban Total Paket Perkuliahan untuk Belajar di Luar Program Studi antara 20 hingga 40 SKS</t>
  </si>
  <si>
    <t>5b-2</t>
  </si>
  <si>
    <t>Tabel 5.b.3) Data Pelaksanaan Kegiatan Belajar dalam Kegiatan MBKM</t>
  </si>
  <si>
    <t>5b-3</t>
  </si>
  <si>
    <t>Tabel 5.c Integrasi Kegiatan Penelitian/PkM dalam Pembelajaran</t>
  </si>
  <si>
    <t>5c</t>
  </si>
  <si>
    <t>Tabel 5.d Kepuasan Mahasiswa</t>
  </si>
  <si>
    <t>5d</t>
  </si>
  <si>
    <t>Tabel 6.a Penelitian DTPS yang Melibatkan Mahasiswa</t>
  </si>
  <si>
    <t>6a</t>
  </si>
  <si>
    <t>Tabel 6.b Penelitian DTPS yang Menjadi Rujukan Tema Tesis/Disertasi</t>
  </si>
  <si>
    <t>6b</t>
  </si>
  <si>
    <t>Tabel 7 PkM DTPS yang Melibatkan Mahasiswa</t>
  </si>
  <si>
    <t>7</t>
  </si>
  <si>
    <t>Tabel 8.a IPK Lulusan</t>
  </si>
  <si>
    <t>8a</t>
  </si>
  <si>
    <t>Tabel 8.b.1) Prestasi Akademik Mahasiswa</t>
  </si>
  <si>
    <t>8b1</t>
  </si>
  <si>
    <t>Tabel 8.b.2) Prestasi Non-akademik Mahasiswa</t>
  </si>
  <si>
    <t>8b2</t>
  </si>
  <si>
    <t>Tabel 8.c Masa Studi Lulusan Program Studi</t>
  </si>
  <si>
    <t>8c</t>
  </si>
  <si>
    <t>Tabel 8.d.1) Waktu Tunggu Lulusan</t>
  </si>
  <si>
    <t>8d1</t>
  </si>
  <si>
    <t>Tabel 8.d.2) Kesesuaian Bidang Kerja Lulusan</t>
  </si>
  <si>
    <t>8d2</t>
  </si>
  <si>
    <t>Tabel 8.e.1) Tempat Kerja Lulusan</t>
  </si>
  <si>
    <t>8e1</t>
  </si>
  <si>
    <t>Tabel 8.e.2) Kepuasan Pengguna Lulusan</t>
  </si>
  <si>
    <t>8e2</t>
  </si>
  <si>
    <t>Tabel 8.f.1) Publikasi Ilmiah Mahasiswa</t>
  </si>
  <si>
    <t>8f1</t>
  </si>
  <si>
    <t>Tabel 8.f.2) Pagelaran/Pameran/Presentasi/Publikasi Ilmiah Mahasiswa</t>
  </si>
  <si>
    <t>8f2</t>
  </si>
  <si>
    <t>Tabel 8.f.3) Karya Ilmiah Mahasiswa yang Disitasi</t>
  </si>
  <si>
    <t>8f3</t>
  </si>
  <si>
    <t>Tabel 8.f.4) Produk/Jasa yang Dihasilkan Mahasiswa yang Diadopsi oleh Industri/Masyarakat</t>
  </si>
  <si>
    <t>8f4</t>
  </si>
  <si>
    <t>Tabel 8.f.5) Luaran Penelitian yang Dihasilkan Mahasiswa - HKI (Paten, Paten Sederhana)</t>
  </si>
  <si>
    <t>8f5-1</t>
  </si>
  <si>
    <t>Tabel 8.f.5) Luaran Penelitian yang Dihasilkan Mahasiswa - HKI (Hak Cipta, Desain Produk Industri, dll.)</t>
  </si>
  <si>
    <t>8f5-2</t>
  </si>
  <si>
    <t>Tabel 8.f.5) Luaran Penelitian yang Dihasilkan Mahasiswa -Teknologi Tepat Guna, Produk, Karya Seni, Rekayasa Sosial</t>
  </si>
  <si>
    <t>8f5-3</t>
  </si>
  <si>
    <r>
      <rPr>
        <rFont val="Calibri"/>
        <color theme="1"/>
        <sz val="11.0"/>
      </rPr>
      <t xml:space="preserve">Tabel 8.f.5) Luaran Penelitian yang Dihasilkan Mahasiswa - Buku ber-ISBN, </t>
    </r>
    <r>
      <rPr>
        <rFont val="Calibri"/>
        <i/>
        <color theme="1"/>
        <sz val="11.0"/>
      </rPr>
      <t>Book Chapter</t>
    </r>
  </si>
  <si>
    <t>8f5-4</t>
  </si>
  <si>
    <t>Tabel 9.a) Evaluasi dan Pengendalian Sistem Mutu Internal</t>
  </si>
  <si>
    <t>9a</t>
  </si>
  <si>
    <t>Tabel 9.b) Ketersediaan Dokumen/Buku Sistem Penjaminan Mutu Internal</t>
  </si>
  <si>
    <t>9b</t>
  </si>
  <si>
    <t>Tabel Daftar Program Studi di Unit Pengelola Program Studi (UPPS)</t>
  </si>
  <si>
    <t>&lt;&lt;&lt; Daftar Tabel</t>
  </si>
  <si>
    <t>Status/Peringkat</t>
  </si>
  <si>
    <t>Terakreditasi Unggul</t>
  </si>
  <si>
    <t>Terakreditasi A</t>
  </si>
  <si>
    <t>Terakreditasi Baik Sekali</t>
  </si>
  <si>
    <t>Terakreditasi B</t>
  </si>
  <si>
    <t>Terakreditasi Baik</t>
  </si>
  <si>
    <t>Terakreditasi C</t>
  </si>
  <si>
    <t>Terakreditasi Minimum</t>
  </si>
  <si>
    <t>Tidak Terakreditasi</t>
  </si>
  <si>
    <t>Nama 
Program Studi</t>
  </si>
  <si>
    <t>Akreditasi Program Studi</t>
  </si>
  <si>
    <t>Jumlah Mahasiswa saat TS</t>
  </si>
  <si>
    <t>Status/ Peringkat</t>
  </si>
  <si>
    <t>No. dan Tgl. SK</t>
  </si>
  <si>
    <t>Tgl. Kadaluarsa</t>
  </si>
  <si>
    <t xml:space="preserve">290/SK/BAN-PT/Akred-Itnl/S/VI/2023; 13 Juni 2023
</t>
  </si>
  <si>
    <t>31 Maret 2028</t>
  </si>
  <si>
    <t>2811/SK/BAN-PT/Ak-PPJ/M/V/2020</t>
  </si>
  <si>
    <t>3 Mei 2025</t>
  </si>
  <si>
    <t>379/SK/BAN-PT/Ak-PPJ/D/I/2022</t>
  </si>
  <si>
    <t>12 Agustus 2026</t>
  </si>
  <si>
    <t>Tabel 1 Bagian-1 Kerjasama Pendidikan</t>
  </si>
  <si>
    <t>Check</t>
  </si>
  <si>
    <t>V</t>
  </si>
  <si>
    <t>No.</t>
  </si>
  <si>
    <t>Lembaga Mitra</t>
  </si>
  <si>
    <t>Tingkat</t>
  </si>
  <si>
    <t>Judul Kegiatan Kerjasama</t>
  </si>
  <si>
    <t>Manfaat bagi PS yang Diakreditasi</t>
  </si>
  <si>
    <t>Waktu dan Durasi</t>
  </si>
  <si>
    <t>Bukti Kerjasama</t>
  </si>
  <si>
    <t>Tahun Berakhirnya Kerjasama (YYYY)</t>
  </si>
  <si>
    <t>Interna-sional</t>
  </si>
  <si>
    <t>Nasional</t>
  </si>
  <si>
    <t xml:space="preserve">Lokal/Wilayah </t>
  </si>
  <si>
    <t>1</t>
  </si>
  <si>
    <t>Pennsylvania State University USA</t>
  </si>
  <si>
    <t>Kerjasama Pendidikan dan Penelitian dengan Pennsylvania State University</t>
  </si>
  <si>
    <t>Kurikulum, Transfer Pengetahuan, Publikasi</t>
  </si>
  <si>
    <t>2018-Sekarang</t>
  </si>
  <si>
    <t>Laporan Kegiatan, MOU Kerjasama Antar Universitas</t>
  </si>
  <si>
    <t>2</t>
  </si>
  <si>
    <t>University of Tokyo</t>
  </si>
  <si>
    <t>Kerjasama Penelitian Luar Negeri dan Publikasi Internasional Kemenristekdikti di University of Tokyo</t>
  </si>
  <si>
    <t>Penyediaan Dana Penelitian, Fasilitas, Publikasi dan Transfer Pengetahuan</t>
  </si>
  <si>
    <t>Laporan Penelitian</t>
  </si>
  <si>
    <t>3</t>
  </si>
  <si>
    <t>Malaysian Palm Oil Board (MPOB)</t>
  </si>
  <si>
    <t>Kerjasama Riset dan Pendidikan dengan MPOB Malaysia</t>
  </si>
  <si>
    <t>Peningkatan Kualitas Penelitian, Transfer Pengetahuan</t>
  </si>
  <si>
    <t>Laporan Kegiatan</t>
  </si>
  <si>
    <t>4</t>
  </si>
  <si>
    <t>Nigata University, Jepang</t>
  </si>
  <si>
    <t>Kerjasama Pendidikan Melalui Kuliah Produksi Bersih oleh Prof. Haruhito Fujita</t>
  </si>
  <si>
    <t>Peningkatan Kualitas Pendidikan, Transfer Pengetahuan, Penelitian</t>
  </si>
  <si>
    <t>2017-Sekarang</t>
  </si>
  <si>
    <t>5</t>
  </si>
  <si>
    <t>Rhine-Waal University of Applied Sciences</t>
  </si>
  <si>
    <t>Kerjasama Pendidikan dan Penelitian (Prof. Dr. Matthias)</t>
  </si>
  <si>
    <t>2016-Sekarang</t>
  </si>
  <si>
    <t>Laporan Pelaksanaan Kerjasama</t>
  </si>
  <si>
    <t>6</t>
  </si>
  <si>
    <t>The University of Adelaide</t>
  </si>
  <si>
    <t>Kerjasama Pendidikan dan Penelitian dengan The University of Adelaide (Dr. Barry Elsey)</t>
  </si>
  <si>
    <t>Ensienct INP de Tolouse</t>
  </si>
  <si>
    <t>Kerjasama Pendidikan Melalui Kuliah Umum Mahasiswa (Dr. Philippe Evon)</t>
  </si>
  <si>
    <t>Peningkatan Kualitas Pendidikan, Transfer pengetahuan</t>
  </si>
  <si>
    <t>2016- Sekarang</t>
  </si>
  <si>
    <t>8</t>
  </si>
  <si>
    <t>Kerjasama pendidikan melalui Kuliah Umum Mahasiswa oleh Dr. Caroline Sablayrolles</t>
  </si>
  <si>
    <t>9</t>
  </si>
  <si>
    <t>Tsukuba University</t>
  </si>
  <si>
    <t>Kerjasama Pendidikan Melalui Kuliah Umum Mahasiswa oleh Prof. Toshiharu Enomae</t>
  </si>
  <si>
    <t>10</t>
  </si>
  <si>
    <t>Forestry and forest products Research Institute, Tsukuba</t>
  </si>
  <si>
    <t>Kerjasama Pendidikan Melalui Kuliah Umum Mahasiswa oleh Prof. Tanaka Ryohei</t>
  </si>
  <si>
    <t>11</t>
  </si>
  <si>
    <t>Chiang Mai University</t>
  </si>
  <si>
    <t>Kerjasama Pendidikan dan Penelitian</t>
  </si>
  <si>
    <t>Transfer Pengetahuan, Penelitian</t>
  </si>
  <si>
    <t>2015-Sekarang</t>
  </si>
  <si>
    <t>Laporan Tugas Akhir Mahasiswa</t>
  </si>
  <si>
    <t>12</t>
  </si>
  <si>
    <t>Environmental Science Research Laboratory CRIEPI,Abikom Abikoshi, Chiba, Japan</t>
  </si>
  <si>
    <t>Laporan Kerjasama</t>
  </si>
  <si>
    <t>13</t>
  </si>
  <si>
    <t>George Mason University</t>
  </si>
  <si>
    <t>Pendanaan, Fasilitas, dan Transfer Pengetahuan</t>
  </si>
  <si>
    <t>2010-Sekarang</t>
  </si>
  <si>
    <t>Laporan Pelaksanaan ICAIA</t>
  </si>
  <si>
    <t>14</t>
  </si>
  <si>
    <t>INSA, Tolouse</t>
  </si>
  <si>
    <t>Laporan Penelitian dan Publikasi</t>
  </si>
  <si>
    <t>15</t>
  </si>
  <si>
    <t>Faculty of Food Science, Universiti Putra malaysia</t>
  </si>
  <si>
    <t>Kerjasama pendidikan</t>
  </si>
  <si>
    <t>Laporan Summer School</t>
  </si>
  <si>
    <t>16</t>
  </si>
  <si>
    <t>Bachelor of Management (Halal Industry), Faculty of Management and Muamalah, International Islamic University College Selangor</t>
  </si>
  <si>
    <t>2021-Sekarang</t>
  </si>
  <si>
    <t>Laporan Summer School, Laporan Student Exchange</t>
  </si>
  <si>
    <t>17</t>
  </si>
  <si>
    <t>PT. Kencana Bintang Terang</t>
  </si>
  <si>
    <t>Kerjasama Pendidikan dan Penelitian Proyek Desain Utama Agroindustri (Produta)</t>
  </si>
  <si>
    <t>6 bulan</t>
  </si>
  <si>
    <t>Tugas Akhir Mahasiswa</t>
  </si>
  <si>
    <t>18</t>
  </si>
  <si>
    <t>CV. Sari Sehat</t>
  </si>
  <si>
    <t>2022 - sekarang</t>
  </si>
  <si>
    <t>19</t>
  </si>
  <si>
    <t>PT. Cipta Agri Pratama</t>
  </si>
  <si>
    <t>20</t>
  </si>
  <si>
    <t>PT. Agro Boga Utama</t>
  </si>
  <si>
    <t>21</t>
  </si>
  <si>
    <t>PT Oremco Global Mandiri</t>
  </si>
  <si>
    <t>22</t>
  </si>
  <si>
    <t>Rumah Produksi Roti Cipanas</t>
  </si>
  <si>
    <t>23</t>
  </si>
  <si>
    <t>Rumah Sayur Cisarua</t>
  </si>
  <si>
    <t>24</t>
  </si>
  <si>
    <t>PT. Liza Herbal</t>
  </si>
  <si>
    <t>25</t>
  </si>
  <si>
    <t>dRash Kriuu - Rumah Produksi Ubi Desa Ciloto</t>
  </si>
  <si>
    <t>26</t>
  </si>
  <si>
    <t>UPI Mina Bahari 45</t>
  </si>
  <si>
    <t>27</t>
  </si>
  <si>
    <t>PT Kita Satu Rasa</t>
  </si>
  <si>
    <t>28</t>
  </si>
  <si>
    <t>Kebun Pendidikan dan Penelitian Kelapa Sawit (KPPS) Jonggol</t>
  </si>
  <si>
    <t>29</t>
  </si>
  <si>
    <t>CV. Tani Sadulur</t>
  </si>
  <si>
    <t>30</t>
  </si>
  <si>
    <t>Bridgestone Tire</t>
  </si>
  <si>
    <t>31</t>
  </si>
  <si>
    <t>Pondok Sagu Metro</t>
  </si>
  <si>
    <t>32</t>
  </si>
  <si>
    <t>PT Corinthian Industries Indonesia</t>
  </si>
  <si>
    <t>33</t>
  </si>
  <si>
    <t>PT. Ratu Bio Indonesia</t>
  </si>
  <si>
    <t>34</t>
  </si>
  <si>
    <t>Koperasi Wanita Srikandi</t>
  </si>
  <si>
    <t>35</t>
  </si>
  <si>
    <t>Rumah Kemasan Sayuran Ciaruteun Ilir</t>
  </si>
  <si>
    <t>36</t>
  </si>
  <si>
    <t>Dinas Perdagangan Koperasi Usaha Kecil
dan Menengah, Kabupaten Kutai Barat</t>
  </si>
  <si>
    <t>37</t>
  </si>
  <si>
    <t>PT. Sumber Agro Semesta (SAS)</t>
  </si>
  <si>
    <t>38</t>
  </si>
  <si>
    <t>PT. Berdikari</t>
  </si>
  <si>
    <t>39</t>
  </si>
  <si>
    <t>PT. Fits Mandiri</t>
  </si>
  <si>
    <t>40</t>
  </si>
  <si>
    <t>Villanova University</t>
  </si>
  <si>
    <t>Kerjasama Pendidikan</t>
  </si>
  <si>
    <t>41</t>
  </si>
  <si>
    <t>Maejo University</t>
  </si>
  <si>
    <t>42</t>
  </si>
  <si>
    <t>43</t>
  </si>
  <si>
    <t>Engineering, Design and Society (EDS) Division, Cornerstone Design Colorado School of Mines</t>
  </si>
  <si>
    <t>2020-Sekarang</t>
  </si>
  <si>
    <t>44</t>
  </si>
  <si>
    <t>45</t>
  </si>
  <si>
    <t>46</t>
  </si>
  <si>
    <t>Universitas Djuanda</t>
  </si>
  <si>
    <t>Laporan Dosen Magang</t>
  </si>
  <si>
    <t>47</t>
  </si>
  <si>
    <t>Universitas Jenderal Soedirman</t>
  </si>
  <si>
    <t>48</t>
  </si>
  <si>
    <t>Universitas Udayana</t>
  </si>
  <si>
    <t>49</t>
  </si>
  <si>
    <t>Universitas Internasional Semen Indonesia (UISI)</t>
  </si>
  <si>
    <t>50</t>
  </si>
  <si>
    <t>Universitas Negeri Jakarta</t>
  </si>
  <si>
    <t>51</t>
  </si>
  <si>
    <t>Universitas Syiah Kuala</t>
  </si>
  <si>
    <t>52</t>
  </si>
  <si>
    <t>Universitas Padjajaran</t>
  </si>
  <si>
    <t>53</t>
  </si>
  <si>
    <t>54</t>
  </si>
  <si>
    <t>2023-2024</t>
  </si>
  <si>
    <t>55</t>
  </si>
  <si>
    <t>56</t>
  </si>
  <si>
    <t>57</t>
  </si>
  <si>
    <t>58</t>
  </si>
  <si>
    <t>59</t>
  </si>
  <si>
    <t>60</t>
  </si>
  <si>
    <t>61</t>
  </si>
  <si>
    <t>62</t>
  </si>
  <si>
    <t>University of Adelaide</t>
  </si>
  <si>
    <t>Kerjasama Pendidikan, dan Double Degree</t>
  </si>
  <si>
    <t>2012-Sekarang</t>
  </si>
  <si>
    <t xml:space="preserve">Laporan Summer School, thesis DD, </t>
  </si>
  <si>
    <t>63</t>
  </si>
  <si>
    <t>64</t>
  </si>
  <si>
    <t>65</t>
  </si>
  <si>
    <t>66</t>
  </si>
  <si>
    <t>67</t>
  </si>
  <si>
    <t>68</t>
  </si>
  <si>
    <t>69</t>
  </si>
  <si>
    <t>70</t>
  </si>
  <si>
    <t>71</t>
  </si>
  <si>
    <t>72</t>
  </si>
  <si>
    <t>73</t>
  </si>
  <si>
    <t>74</t>
  </si>
  <si>
    <t>75</t>
  </si>
  <si>
    <t>76</t>
  </si>
  <si>
    <t>Badan Penyelenggara Jaminan Produk Halal (BPJPH)</t>
  </si>
  <si>
    <t>2021-2023</t>
  </si>
  <si>
    <t>Laporan</t>
  </si>
  <si>
    <t>77</t>
  </si>
  <si>
    <t>Kampung Pasir Salam, Mekarwangi Bandung</t>
  </si>
  <si>
    <t>2022-2023</t>
  </si>
  <si>
    <t>78</t>
  </si>
  <si>
    <t>Pusat Teknologi Sumberdaya Energi dan Industri Kimia BRIN</t>
  </si>
  <si>
    <t>79</t>
  </si>
  <si>
    <t>PT. RSI, Ngaso Rokan Hulu Riau</t>
  </si>
  <si>
    <t>80</t>
  </si>
  <si>
    <t>PT. RNI (Persero)</t>
  </si>
  <si>
    <t>81</t>
  </si>
  <si>
    <t>BULOG</t>
  </si>
  <si>
    <t>82</t>
  </si>
  <si>
    <t>Indomarco (Indomaret)</t>
  </si>
  <si>
    <t>83</t>
  </si>
  <si>
    <t>Java Halu</t>
  </si>
  <si>
    <t>84</t>
  </si>
  <si>
    <t>PT. Pertamina Persero</t>
  </si>
  <si>
    <t>85</t>
  </si>
  <si>
    <t>PT. Jamur Yasa Sriwijaya Meatless Kingdom</t>
  </si>
  <si>
    <t>86</t>
  </si>
  <si>
    <t>PT LeGitt Boga Mandiri</t>
  </si>
  <si>
    <t>87</t>
  </si>
  <si>
    <t>Pabrik Pengolahan Kulit Cibuluh</t>
  </si>
  <si>
    <t>88</t>
  </si>
  <si>
    <t>PT Tanjung Enim Lestari Pulp &amp; Papper</t>
  </si>
  <si>
    <t>89</t>
  </si>
  <si>
    <t>PT Sutan Vet Medika</t>
  </si>
  <si>
    <t>90</t>
  </si>
  <si>
    <t>Kelompok Tani Amanat Nanggung</t>
  </si>
  <si>
    <t>91</t>
  </si>
  <si>
    <t>PT Alam Indonesia Raharja</t>
  </si>
  <si>
    <t>92</t>
  </si>
  <si>
    <t>Hillkoff Co., Ltd.</t>
  </si>
  <si>
    <t>93</t>
  </si>
  <si>
    <t>Kementerian Pertanian (UPLAND)</t>
  </si>
  <si>
    <t>94</t>
  </si>
  <si>
    <t>Kelompok Tani Hutan Cibulao</t>
  </si>
  <si>
    <t>95</t>
  </si>
  <si>
    <t>PT Sacha Inchi Sejahtera</t>
  </si>
  <si>
    <t>96</t>
  </si>
  <si>
    <t>PT Prambanan Kencana</t>
  </si>
  <si>
    <t>97</t>
  </si>
  <si>
    <t>Asosiasi Pengelola Rajungan Indonesia (APRI)</t>
  </si>
  <si>
    <t>98</t>
  </si>
  <si>
    <t>PT. Solusi Biru Indonesia</t>
  </si>
  <si>
    <t>Magang Mahasiswa</t>
  </si>
  <si>
    <t>99</t>
  </si>
  <si>
    <t>Wocare Center</t>
  </si>
  <si>
    <t>100</t>
  </si>
  <si>
    <t>PT Toyota Motor Manufacturing Indonesia</t>
  </si>
  <si>
    <t>101</t>
  </si>
  <si>
    <t>PT Berkasih Sinar Utami</t>
  </si>
  <si>
    <t>102</t>
  </si>
  <si>
    <t>Eteris Aromatik</t>
  </si>
  <si>
    <t>103</t>
  </si>
  <si>
    <t>PT. Essodev Agro Lestari</t>
  </si>
  <si>
    <t>104</t>
  </si>
  <si>
    <t>PT. Kelola Mina laut</t>
  </si>
  <si>
    <t>105</t>
  </si>
  <si>
    <t>PT Cinta Bumi Nusantara</t>
  </si>
  <si>
    <t>106</t>
  </si>
  <si>
    <t>PT. Laris Manis Utama</t>
  </si>
  <si>
    <t>107</t>
  </si>
  <si>
    <t>108</t>
  </si>
  <si>
    <t>Aquila Herb</t>
  </si>
  <si>
    <t>109</t>
  </si>
  <si>
    <t>PT Tanjung Enim Lestari Pulp and Papper</t>
  </si>
  <si>
    <t>110</t>
  </si>
  <si>
    <t>Pengrajin Batik, Lasem</t>
  </si>
  <si>
    <t>111</t>
  </si>
  <si>
    <t>PT Karya Baru Kita</t>
  </si>
  <si>
    <t>112</t>
  </si>
  <si>
    <t>PT Primafood Relasi Utama</t>
  </si>
  <si>
    <t>113</t>
  </si>
  <si>
    <t>PT. Unilever Indonesia, Tbk.</t>
  </si>
  <si>
    <t>114</t>
  </si>
  <si>
    <t>BUMD Dharma Jaya</t>
  </si>
  <si>
    <t>115</t>
  </si>
  <si>
    <t>CV. Bio Chitosan Indonesia</t>
  </si>
  <si>
    <t>116</t>
  </si>
  <si>
    <t>Koperasi Jasa Amanah Madani Halal (SIJAMAL)</t>
  </si>
  <si>
    <t>117</t>
  </si>
  <si>
    <t>PT. Sukaraja Pangan Utama</t>
  </si>
  <si>
    <t>118</t>
  </si>
  <si>
    <t>BRIX Stevia</t>
  </si>
  <si>
    <t>119</t>
  </si>
  <si>
    <t>PT. Firmenich Indonesia</t>
  </si>
  <si>
    <t>120</t>
  </si>
  <si>
    <t>PT Fontera</t>
  </si>
  <si>
    <t>121</t>
  </si>
  <si>
    <t>Cimory</t>
  </si>
  <si>
    <t>122</t>
  </si>
  <si>
    <t>CV Cita Nasional</t>
  </si>
  <si>
    <t>123</t>
  </si>
  <si>
    <t>PT Bridgestone Tire Indonesia</t>
  </si>
  <si>
    <t>124</t>
  </si>
  <si>
    <t>125</t>
  </si>
  <si>
    <t>PG Tersana Baru</t>
  </si>
  <si>
    <t>126</t>
  </si>
  <si>
    <t>PKS Sei Pagar PTPN III</t>
  </si>
  <si>
    <t>127</t>
  </si>
  <si>
    <t>PKS Cikasungka PTPN VIII</t>
  </si>
  <si>
    <t>128</t>
  </si>
  <si>
    <t>PT Ratu Bio Indonesia</t>
  </si>
  <si>
    <t>129</t>
  </si>
  <si>
    <t>PT Tom Cococha Indonesia,</t>
  </si>
  <si>
    <t>130</t>
  </si>
  <si>
    <t>PT Berkah Inovasi Kreatif Indonesia (BIKI)</t>
  </si>
  <si>
    <t>131</t>
  </si>
  <si>
    <t>Universitas Sumatera Utara (USU)</t>
  </si>
  <si>
    <t>Pendidikan, Penelitian dan Pengabdian pada Masyarakat</t>
  </si>
  <si>
    <t>Peningkatan jejaring dan pengembangan keilmuan</t>
  </si>
  <si>
    <t>2023-2028 (5 Tahun)</t>
  </si>
  <si>
    <t>Surat Perjanjian Kerjasama</t>
  </si>
  <si>
    <t>Tabel 1 Kerjasama Tridharma Perguruan Tinggi</t>
  </si>
  <si>
    <t>Tabel 1 Bagian-2 Kerjasama Penelitian</t>
  </si>
  <si>
    <t>Dosen PIC</t>
  </si>
  <si>
    <t>Lokal/Wilayah</t>
  </si>
  <si>
    <t>data ter-update</t>
  </si>
  <si>
    <t>PT Pertamina</t>
  </si>
  <si>
    <t>Penelitian &amp; Aplikasi</t>
  </si>
  <si>
    <t>Fasilitas dan dana penelitian untuk pengembangan surfaktan</t>
  </si>
  <si>
    <t>Jumlah Kerjasama Penelitian</t>
  </si>
  <si>
    <t>PT Prima Kelola</t>
  </si>
  <si>
    <t>Penelitian</t>
  </si>
  <si>
    <t>Fasilitas dan dana penelitian untuk pengembangan base line indusrti kulit</t>
  </si>
  <si>
    <t>PT. Samudra Energy BWP Meruap</t>
  </si>
  <si>
    <t>Laporan kegiatan</t>
  </si>
  <si>
    <t>Wilmar Group</t>
  </si>
  <si>
    <t>Jumlah Kerjasama Tingkat Internasional</t>
  </si>
  <si>
    <t>Perintisan Kerjasama Pendidikan dan Riset (Prof. Dr. Matthias Kleinke)</t>
  </si>
  <si>
    <t>Peningkatan kualitas Pendidikan, Transfer Pengetahuan, Penelitian</t>
  </si>
  <si>
    <t>Kerjasama Pendidikan dan Penelitian dengan The University of Adelaide</t>
  </si>
  <si>
    <t>2014-Sekarang</t>
  </si>
  <si>
    <t>Dinas Kesehatan Kota Depok</t>
  </si>
  <si>
    <t>Perjanjian Kerjasama Jasa Pengujian Laboratorium Pencegahan dan Penanggulangan KLB Keracunan Makanan</t>
  </si>
  <si>
    <t>Peningkatan Jejaring, Pengembangan Keilmuan</t>
  </si>
  <si>
    <t>Jumlah Kerjasama Tingkat Nasional</t>
  </si>
  <si>
    <t>Jasa Pengujian Laboratorium Pengawasan Kualitas Air Minum dan Air Bersih</t>
  </si>
  <si>
    <t>Peningkatan Jejaring</t>
  </si>
  <si>
    <t>Pemeriksaan Sampel Air Bersih dari Masyarakat, Air Minum Isi Ulang, Air Bersih di Tempat Pengolahan Makanan (TPM), Usap Peralatan di TPM, dan Limbah Cairan Puskesmas</t>
  </si>
  <si>
    <t>10 April 2017--Sekarang</t>
  </si>
  <si>
    <t>University of Otago</t>
  </si>
  <si>
    <t>Riset kolaborasi internasional</t>
  </si>
  <si>
    <t>Pendanaan, penyediaan fasilitas, peningkatan output penelitian</t>
  </si>
  <si>
    <t>2020-sekarang</t>
  </si>
  <si>
    <t>Publikasi Ilmiah, Proposal Riset</t>
  </si>
  <si>
    <t>The University of Marryland</t>
  </si>
  <si>
    <t>Postdoct dan kerjasama riset LN tentang super komputer</t>
  </si>
  <si>
    <t>Pendanaan riset</t>
  </si>
  <si>
    <t>2010-sekarang</t>
  </si>
  <si>
    <t>Publikasi, Laporan Kegiatan</t>
  </si>
  <si>
    <t>PT. FITS MANDIRI (Kota Bogor)</t>
  </si>
  <si>
    <t>Peningkatan Umur Simpan (Shelf Life) Produk Minuman Ginger Latte Ready To Drink</t>
  </si>
  <si>
    <t>Laporan Akhir</t>
  </si>
  <si>
    <t>PT Pachira Distrinusa (Kabupaten Bekasi)</t>
  </si>
  <si>
    <t>OPTIMASI PROSES PRODUKSI MINYAK NYAMPLUNG SEBAGAI BAHAN BAKAR NABATI (BIOFUEL)</t>
  </si>
  <si>
    <t>Laporan Kemajuan; Logbook kemajuan; Progres Luaran; Progres Luaran; Progres Luaran; Rekap dan Laporan Keuangan 70%; SPTB 70% (Surat Pertanggung Jawaban Keuangan); Laporan Akhir; SPTB 100% (Surat Pertanggung Jawaban Keuangan); Rekap dan Laporan Keuangan 100%; Logbook akhir; Progres Luaran; Jurnal; Jurnal; Prosiding; Prototype; Prototype; Lainnya; Lainnya; Progres Luaran; Kontrak</t>
  </si>
  <si>
    <t>Edumatic Indonesia (Kota Bandung)</t>
  </si>
  <si>
    <t>Disain dan Implementasi Sistem Rekomendasi Mobile Adaptif untuk Pengelolaan Preferensi Pelanggan Kuliner Lokal</t>
  </si>
  <si>
    <t>Logbook kemajuan; Rekap dan Laporan Keuangan 70%; SPTB 70% (Surat Pertanggung Jawaban Keuangan); Laporan Kemajuan; Progres Luaran; Laporan Akhir; SPTB 100% (Surat Pertanggung Jawaban Keuangan)</t>
  </si>
  <si>
    <t>Universitas Sumatera Utara (Kota Medan)</t>
  </si>
  <si>
    <t>Optimalisasi Proses Hidrolisis Enzimatis Ubi Jalar Ungu untuk Memproduksi Oligosakarida Fungsional (Hidrolisis Enzimatis Ubi Jalar Ungu dan Karakteristiknya)</t>
  </si>
  <si>
    <t>Kontrak; Laporan Kemajuan; Lainnya; Lainnya; Perbaikan Proposal; Laporan Akhir; SPTB 100% (Surat Pertanggung Jawaban Keuangan); Rekap dan Laporan Keuangan 100%; Logbook akhir; Progres Luaran</t>
  </si>
  <si>
    <t>Arca Kopi (Kabupaten Bangli)</t>
  </si>
  <si>
    <t>Rekayasa Sistem Kemampuan Telusuran Rantai Pasok Agroindustri Kopi Berbasis Teknologi Blockchain</t>
  </si>
  <si>
    <t>2020 - 2022</t>
  </si>
  <si>
    <t>Laporan Kemajuan; SPTB 70% (Surat Pertanggung Jawaban Keuangan); SPTB 100% (Surat Pertanggung Jawaban Keuangan); Rekap dan Laporan Keuangan 100%; Rekap dan Laporan Keuangan 70%; Perbaikan Proposal; Laporan Akhir</t>
  </si>
  <si>
    <t>v</t>
  </si>
  <si>
    <t>PT. Suri Nusantara Jaya</t>
  </si>
  <si>
    <t>Villanova university</t>
  </si>
  <si>
    <t>Masih Berlaku</t>
  </si>
  <si>
    <t>Java Halu Coffe</t>
  </si>
  <si>
    <t>Research &amp; Technology Innovation - PT. Pertamina
(Persero)</t>
  </si>
  <si>
    <t>Koperasi produsen Solok Sirukam Sepakat</t>
  </si>
  <si>
    <t>Kerjasama Penelitian</t>
  </si>
  <si>
    <t>Laporan Akhir Kegiatan</t>
  </si>
  <si>
    <t>Wardani Agro Utama</t>
  </si>
  <si>
    <t>PT. Teknomedika Manufaktur
Inovasi</t>
  </si>
  <si>
    <t>PT. LNSW</t>
  </si>
  <si>
    <t>Sistem Informasi</t>
  </si>
  <si>
    <t>PT. Aromatik Teknologi Indonesia</t>
  </si>
  <si>
    <t>Produk Paten</t>
  </si>
  <si>
    <t>PT. Minindo Spares &amp; Services</t>
  </si>
  <si>
    <t>Pertamina Research and Technology Innovation</t>
  </si>
  <si>
    <t>PT. Bridgestone Tire Indonesia</t>
  </si>
  <si>
    <t>PKS Sei Mangkei PTPN III</t>
  </si>
  <si>
    <t>RESOLVE</t>
  </si>
  <si>
    <t>Letter of Intent: Development of Systems Supporting Sustainable Production and Consumption</t>
  </si>
  <si>
    <t>2022-2027</t>
  </si>
  <si>
    <t>Prof Endang Warsiki</t>
  </si>
  <si>
    <t>Prof Titi</t>
  </si>
  <si>
    <t>Tabel 1 Bagian-3 Kerjasama Pengabdian kepada Masyarakat</t>
  </si>
  <si>
    <t>Desa Sinarsari, Kecamatan Dramaga, Kabupaten Bogor</t>
  </si>
  <si>
    <t>OPTIMALISASI PEMANFAATAN SUMBERDAYA WILAYAH DAN PEMBERDAYAAN MASYARAKAT DALAM MEMBANGUN DESA MANDIRI UNTUK MENCAPAI TUJUAN SDG’S PADA MASA PANDEMI COVID-19 DI DESA SINARSARI</t>
  </si>
  <si>
    <t>Jumlah Kerjasama PkM</t>
  </si>
  <si>
    <t>Kelurahan Bubulak, Kecamatan Bogor Barat, Kota Bogor</t>
  </si>
  <si>
    <t>Pengembangan Kampung Wisata Berbasis Agri-Envvironment</t>
  </si>
  <si>
    <t>Desa Neglasari, Kecamatan Dramaga, Kabupaten Bogor</t>
  </si>
  <si>
    <t>Upaya Peningkatan Kesejahteraan Masyarakat melalui Penyuluhan dan Pemberdayaan Masyarakat Desa Neglasari dalam Menghadapi Pandemi Covid-19</t>
  </si>
  <si>
    <t>Desa Ciaruteun Ilir, Kecamatan Cibungbulang, Kabupaten Bogor</t>
  </si>
  <si>
    <t>Pembukuan Data Infrastruktur, Pemetaan Lahan Menggunakan Drone dan Pemasaran Hasil Tanam Desa Ciaruteun Ilir</t>
  </si>
  <si>
    <t>Kecamatan Ciomas, Kabupaten Bogor</t>
  </si>
  <si>
    <t>Optimalisasi Pemanfaatan Lingkungan dalam Upaya Pengurangan Sampah dan Peningkatan Kesahatan Masyarakat di Masa Pandemi Covid-19</t>
  </si>
  <si>
    <t>Optimalisasi Pengembangan Usahatani : Bisnis Sayuran Organik Desa Ciaruteun Ilir di Era Modernisasi</t>
  </si>
  <si>
    <t>Desa Durin Tonggal, Kecamatan Pancur Batu, Kabupaten Deli Serdang</t>
  </si>
  <si>
    <t>MEMAJUKAN PENERAPAN SDGS (Sustainable Development Goals) DI DESA DURIN TONGGAL MELALUI PELAKSANAAN KEGIATAN DI BIDANG EKONOMI, PENDIDIKAN, DAN KESEHATAN</t>
  </si>
  <si>
    <t>Dusun Beruntung Jaya, Kecamatan Cempaka, Banjarbaru Kota</t>
  </si>
  <si>
    <t>UPAYA PENINGKATAN KUALITAS SUMBERDAYA MANUSIA MELALUI RANGKAIAN EDUKASI KESEHATAN MASYARAKAT DAN PERTANIAN DI RT 34/RW 11 DUSUN BERUNTUNG JAYA, CEMPAKA, KOTA BANJARBARU, KALIMANTAN SELATAN</t>
  </si>
  <si>
    <t>Kelurahan Bojong Nangka, Kecamatan Kelapa Dua, Kabupaten Tangerang</t>
  </si>
  <si>
    <t>Edukasi dan Pembinaan Masyarakat Kampung Tangguh Jaya RW 010 Kelurahan Bojong Nangka untuk Meningkatkan Kualitas Kehidupan Masyarakat di Masa Pandemi Covid-19</t>
  </si>
  <si>
    <t>Kecamatan Tanjung Raya, Kabupaten Agam</t>
  </si>
  <si>
    <t>Pemanfaatan Potensi Pertanian Lokal Nagari serta Sosialisasi Vaksinasi Terhadap Masyarakat Nagari Maninjau Kabupaten Agam</t>
  </si>
  <si>
    <t>Jumlah Kerjasama Tingkat Lokal/Wilayah</t>
  </si>
  <si>
    <t>Ademos, Desa Dologgede Kecamatan tambakrejo, Kabupaten Bojonegoro</t>
  </si>
  <si>
    <t>Peningkatan jejaring, pengembangan keilmuan</t>
  </si>
  <si>
    <t>10 April 2017-Sekarang</t>
  </si>
  <si>
    <t>PT Tirta Marta</t>
  </si>
  <si>
    <t>Pengembangan  produk</t>
  </si>
  <si>
    <t>Penelitian pengembangan bioplastik</t>
  </si>
  <si>
    <t>PT. Indokordsa</t>
  </si>
  <si>
    <t>Pemeriksaan laboratorium sampel air limbah</t>
  </si>
  <si>
    <t>Pusat Penelitian dan Pengembangan Upaya Kesehatan Masyarakat, Badan Penelitian dan Pengembangan Kesehatan</t>
  </si>
  <si>
    <t>Perjanjian Kerjasama</t>
  </si>
  <si>
    <t>PT Petrokimia Gresik</t>
  </si>
  <si>
    <t>Komersialisasi Riset dalam aplikasi surfaktan</t>
  </si>
  <si>
    <t>Perjanjian kerjasama</t>
  </si>
  <si>
    <t>CV Sari Sehat Multifarm</t>
  </si>
  <si>
    <t>Peran Teknologi Proses dalam Pengembangan Produk dan Peningkatan Kualitas Produk Herbal di CV Sari Sehat Multifarm – Kabupaten Bogor</t>
  </si>
  <si>
    <t>1 Tahun</t>
  </si>
  <si>
    <t>PT. Haengnam Sejakhtera Indonesia</t>
  </si>
  <si>
    <t>PT. Dagsap Endura Eatore</t>
  </si>
  <si>
    <t>PT. Astra Otoparts Plant 1</t>
  </si>
  <si>
    <t>Blanko Lab Pengujian Dept TIN</t>
  </si>
  <si>
    <t>PT. Bentonit Alam Indonesia</t>
  </si>
  <si>
    <t>PT. Vaksindo Satwa Nusantara Plant 1</t>
  </si>
  <si>
    <t>PT. Simex Pharmaceutical Indonesia</t>
  </si>
  <si>
    <t>PT. Aspex Kumbong</t>
  </si>
  <si>
    <t>PT. Agrinusa Jaya Santosa</t>
  </si>
  <si>
    <t>PT. Vosen Pratita Kemindo</t>
  </si>
  <si>
    <t>PT. Pramana Pangan</t>
  </si>
  <si>
    <t>PT. Medifarma Laboratories</t>
  </si>
  <si>
    <t>PT. Parisindo Pratama Putra</t>
  </si>
  <si>
    <t>PT. Riasima Abadi</t>
  </si>
  <si>
    <t>PT. Makmur Cipta Pangan, Rangkas Bitung</t>
  </si>
  <si>
    <t>RS. Puri Cinere</t>
  </si>
  <si>
    <t>BPTP Jakarta</t>
  </si>
  <si>
    <t>PT. Sunlee Jaya</t>
  </si>
  <si>
    <t>PT. Nidec Sankyo Precision Indonesia</t>
  </si>
  <si>
    <t>PT. Asalta Surya Mandiri</t>
  </si>
  <si>
    <t>PT. Galenium Pharmasia Laboratories</t>
  </si>
  <si>
    <t>PT. Agrinusa Jaya Sentosa</t>
  </si>
  <si>
    <t>BPOM</t>
  </si>
  <si>
    <t>Pengadaan jasa konsultasi dalam rangka analisis kebijakan dengan pendekatan system dinamics</t>
  </si>
  <si>
    <t>2022-2022 (4 Bulan)</t>
  </si>
  <si>
    <t>Prof Marimin</t>
  </si>
  <si>
    <t>BPDPKS</t>
  </si>
  <si>
    <t>Kerja sama kemitraan kegiatan workshop offline penguatan UKMK produksi rendang seasoning mix krimer sawit di Bogor</t>
  </si>
  <si>
    <t>2021-2021 (3 Bulan)</t>
  </si>
  <si>
    <t>Prof Erliza Hambali</t>
  </si>
  <si>
    <t>Kerja sama kemitraan kegiatan workshop online penguatan UKMK dan launching online produk rendang seasoning mix krimer sawit</t>
  </si>
  <si>
    <t>Prof Titi Candra</t>
  </si>
  <si>
    <t>Dukungan Pendanaan Kegiatan Workshop Karbonisasi Tandan Kosong Kelapa Sawit dan Pemanfaatannya Sebagai Pupuk Organik Untuk Substitusi Pupuk Kimia Pada Perkebunan Kelapa Sawit</t>
  </si>
  <si>
    <t>2023-2023 (6 Bulan)</t>
  </si>
  <si>
    <t>Seleksi mahasiswa untuk program studi Sarjana/Sarjana Terapan/Magister/Magister Terapan/Doktor/Doktor Terapan.</t>
  </si>
  <si>
    <t>Tahun Akademik</t>
  </si>
  <si>
    <t>Daya Tampung</t>
  </si>
  <si>
    <t xml:space="preserve">Jumlah Calon Mahasiswa </t>
  </si>
  <si>
    <t>Jumlah Mahasiswa Baru</t>
  </si>
  <si>
    <t>Jumlah Mahasiswa Aktif</t>
  </si>
  <si>
    <t>Pendaftar</t>
  </si>
  <si>
    <t>Lulus Seleksi</t>
  </si>
  <si>
    <t>Reguler</t>
  </si>
  <si>
    <t>Transfer</t>
  </si>
  <si>
    <t>TS-4</t>
  </si>
  <si>
    <t>TS-3</t>
  </si>
  <si>
    <t>TS-2</t>
  </si>
  <si>
    <t>TS-1</t>
  </si>
  <si>
    <t>TS</t>
  </si>
  <si>
    <t>Jumlah</t>
  </si>
  <si>
    <t>Keterangan</t>
  </si>
  <si>
    <t>TS = Tahun akademik penuh terakhir saat pengajuan usulan akreditasi.</t>
  </si>
  <si>
    <t>Seleksi mahasiswa untuk program studi Diploma Tiga</t>
  </si>
  <si>
    <t>tidak perlu</t>
  </si>
  <si>
    <t>Seleksi mahasiswa untuk program studi Diploma Dua</t>
  </si>
  <si>
    <t>Seleksi mahasiswa untuk program studi Diploma Satu</t>
  </si>
  <si>
    <r>
      <rPr>
        <rFont val="Calibri"/>
        <color theme="1"/>
        <sz val="11.0"/>
      </rPr>
      <t>Tabel 2.b Mahasiswa Asing (</t>
    </r>
    <r>
      <rPr>
        <rFont val="Calibri"/>
        <i/>
        <color theme="1"/>
        <sz val="11.0"/>
      </rPr>
      <t>Foreign Student</t>
    </r>
    <r>
      <rPr>
        <rFont val="Calibri"/>
        <color theme="1"/>
        <sz val="11.0"/>
      </rPr>
      <t>)</t>
    </r>
  </si>
  <si>
    <t>Diisi oleh pengusul dari Program Studi pada program Sarjana/Sarjana Terapan/Magister/Magister Terapan/Doktor/Doktor Terapan.</t>
  </si>
  <si>
    <t>Program Studi</t>
  </si>
  <si>
    <r>
      <rPr>
        <rFont val="Calibri"/>
        <b/>
        <color rgb="FF000000"/>
        <sz val="10.0"/>
      </rPr>
      <t>Jumlah Mahasiswa Asing Penuh Waktu (</t>
    </r>
    <r>
      <rPr>
        <rFont val="Calibri"/>
        <b/>
        <i/>
        <color rgb="FF000000"/>
        <sz val="10.0"/>
      </rPr>
      <t>Full-time</t>
    </r>
    <r>
      <rPr>
        <rFont val="Calibri"/>
        <b/>
        <color rgb="FF000000"/>
        <sz val="10.0"/>
      </rPr>
      <t>)</t>
    </r>
  </si>
  <si>
    <r>
      <rPr>
        <rFont val="Calibri"/>
        <b/>
        <color rgb="FF000000"/>
        <sz val="10.0"/>
      </rPr>
      <t>Jumlah Mahasiswa Asing Paruh Waktu (</t>
    </r>
    <r>
      <rPr>
        <rFont val="Calibri"/>
        <b/>
        <i/>
        <color rgb="FF000000"/>
        <sz val="10.0"/>
      </rPr>
      <t>Part-time</t>
    </r>
    <r>
      <rPr>
        <rFont val="Calibri"/>
        <b/>
        <color rgb="FF000000"/>
        <sz val="10.0"/>
      </rPr>
      <t>)</t>
    </r>
  </si>
  <si>
    <t>Info:</t>
  </si>
  <si>
    <t>NMUPPS</t>
  </si>
  <si>
    <t>NMAFT</t>
  </si>
  <si>
    <t>Program Studi Sarjana Teknik Industri Pertanian</t>
  </si>
  <si>
    <t>NMAPT</t>
  </si>
  <si>
    <t>Program Studi Magister Teknik Industri Pertanian</t>
  </si>
  <si>
    <t>Mahasiswa asing dapat terdaftar untuk mengikuti program pendidikan secara penuh waktu (full-time) atau paruh waktu (part-time).
Mahasiswa asing paruh waktu adalah mahasiswa yang terdaftar di Program Studi untuk mengikuti kegiatan pertukaran studi (student
exchange), credit earning, atau kegiatan sejenis yang relevan.</t>
  </si>
  <si>
    <t>JA</t>
  </si>
  <si>
    <t>Tenaga Pengajar</t>
  </si>
  <si>
    <t>Asisten Ahli</t>
  </si>
  <si>
    <t>Lektor</t>
  </si>
  <si>
    <t>Lektor Kepala</t>
  </si>
  <si>
    <t>Guru Besar</t>
  </si>
  <si>
    <t>Nama Dosen</t>
  </si>
  <si>
    <t>NIDN/NIDK</t>
  </si>
  <si>
    <r>
      <rPr>
        <rFont val="Calibri"/>
        <b/>
        <color theme="1"/>
        <sz val="10.0"/>
      </rPr>
      <t xml:space="preserve">Pendidikan Pasca Sarjana </t>
    </r>
    <r>
      <rPr>
        <rFont val="Calibri"/>
        <b/>
        <color theme="1"/>
        <sz val="10.0"/>
        <vertAlign val="superscript"/>
      </rPr>
      <t>1)</t>
    </r>
  </si>
  <si>
    <r>
      <rPr>
        <rFont val="Calibri"/>
        <b/>
        <color theme="1"/>
        <sz val="10.0"/>
      </rPr>
      <t xml:space="preserve">Bidang Keahlian </t>
    </r>
    <r>
      <rPr>
        <rFont val="Calibri"/>
        <b/>
        <color theme="1"/>
        <sz val="10.0"/>
        <vertAlign val="superscript"/>
      </rPr>
      <t>2)</t>
    </r>
  </si>
  <si>
    <t xml:space="preserve">Perencanaan Sarana dan Prasarana Wilayah-PWL563, Profesionalisme-PPI502
                                </t>
  </si>
  <si>
    <t>Jabatan Akademik</t>
  </si>
  <si>
    <r>
      <rPr>
        <rFont val="Calibri"/>
        <b/>
        <color theme="1"/>
        <sz val="10.0"/>
      </rPr>
      <t xml:space="preserve">Sertifikat Pendidik Profesional </t>
    </r>
    <r>
      <rPr>
        <rFont val="Calibri"/>
        <b/>
        <color theme="1"/>
        <sz val="10.0"/>
        <vertAlign val="superscript"/>
      </rPr>
      <t>4)</t>
    </r>
  </si>
  <si>
    <r>
      <rPr>
        <rFont val="Calibri"/>
        <b/>
        <color theme="1"/>
        <sz val="10.0"/>
      </rPr>
      <t xml:space="preserve">Sertifikat  Kompetensi/ Profesi/  Industri </t>
    </r>
    <r>
      <rPr>
        <rFont val="Calibri"/>
        <b/>
        <color theme="1"/>
        <sz val="10.0"/>
        <vertAlign val="superscript"/>
      </rPr>
      <t>5)</t>
    </r>
  </si>
  <si>
    <r>
      <rPr>
        <rFont val="Calibri"/>
        <b/>
        <color theme="1"/>
        <sz val="10.0"/>
      </rPr>
      <t xml:space="preserve">Mata Kuliah yang Diampu pada PS yang Diakreditasi </t>
    </r>
    <r>
      <rPr>
        <rFont val="Calibri"/>
        <b/>
        <color theme="1"/>
        <sz val="10.0"/>
        <vertAlign val="superscript"/>
      </rPr>
      <t>6)</t>
    </r>
  </si>
  <si>
    <r>
      <rPr>
        <rFont val="Calibri"/>
        <b/>
        <color theme="1"/>
        <sz val="10.0"/>
      </rPr>
      <t xml:space="preserve">Kesesuaian Bidang Keahlian dengan Mata Kuliah yang Diampu </t>
    </r>
    <r>
      <rPr>
        <rFont val="Calibri"/>
        <b/>
        <color theme="1"/>
        <sz val="10.0"/>
        <vertAlign val="superscript"/>
      </rPr>
      <t>7)</t>
    </r>
  </si>
  <si>
    <t>Mata Kuliah yang Diampu pada PS Lain 8)</t>
  </si>
  <si>
    <t>Magister/ Magister Terapan/ Spesialis</t>
  </si>
  <si>
    <t>Doktor/ Doktor Terapan/ Spesialis</t>
  </si>
  <si>
    <t>Anas Miftah Fauzi</t>
  </si>
  <si>
    <t>Teknologi Fermentasi, Osaka University</t>
  </si>
  <si>
    <t>Biosciences, University of Kent At Canterbury</t>
  </si>
  <si>
    <t>Teknologi Fermentasi dan Biosains</t>
  </si>
  <si>
    <t>091105108530</t>
  </si>
  <si>
    <t>Insinyur Profesional Utama (IPU) dari Persatuan Insinyur Indonesia (PII)</t>
  </si>
  <si>
    <t>(TIN1571) Teknoekonomi; (TIN1665) Produksi Bersih, (TIN1664) Analisis Resiko Lingkungan</t>
  </si>
  <si>
    <t xml:space="preserve">(PSL632) Energi Baru dan Terbarukan dari Sumberdaya Agro-maritim; (PSL674) Analisis Risiko Ekologi
(BTK524) Bioteknologi Lingkungan; (TIN1318) Rekayasa Biaya; (TIN14662) Produksi Bersih; </t>
  </si>
  <si>
    <t>Info</t>
  </si>
  <si>
    <t>Andes Ismayana</t>
  </si>
  <si>
    <t>0019127005</t>
  </si>
  <si>
    <t>Teknik Lingkungan ITB</t>
  </si>
  <si>
    <t>Teknologi Industri Pertanian, IPB</t>
  </si>
  <si>
    <t xml:space="preserve">Teknik Lingkungan dan Agroindustri
</t>
  </si>
  <si>
    <t>Insinyur Profesional Madya (IPM) dari Persatuan Insinyur Indonesia (PII) tahun 2021</t>
  </si>
  <si>
    <t>(TIN1663) Teknologi Pengendalian dan Pencemaran Udara, (TIN1661) Teknologi Air dan Air Limbah; (TIN1691) Topik Khusus</t>
  </si>
  <si>
    <t>(TIN 1261) Keselamatan dan Kesehatan Kerja
(TIN 1310) Tata Letak dan Penanganan Bahan
(TIN 1464) Teknologi Pengendalian dan Pencemaran Udara;  (TIN14661) Keselamatan dan Kesehatan Kerja
(JMP 214) Penanganan Limbah Industri Pangan, 
(MNI 202) Pengelolaan Lingkungan Industri
(MNI 205) Perancangan Tata Letak
(MNI 210) Penanganan Bahan (Material Handling)</t>
  </si>
  <si>
    <t>Dwi  Setyaningsih</t>
  </si>
  <si>
    <t>0003017008</t>
  </si>
  <si>
    <t>Ilmu Pangan, IPB</t>
  </si>
  <si>
    <t>Biologi, IPB</t>
  </si>
  <si>
    <t>Penjaminan Mutu Pangan dan Biologi</t>
  </si>
  <si>
    <t>09115108564</t>
  </si>
  <si>
    <t>Insinyur Profesional Madya (IPM) dari Persatuan Insinyur Indonesia (PII)</t>
  </si>
  <si>
    <t>(TIN 162A) Rekayasa Proses dan Produk Berbasis Bioenergi*;  (TIN 1691) Topik Khusus; (TIN 1623) Rekayasa Proses dan Produk Berbasis Minyak Atsiri*; (TIN 1625) Rekayasa Proses dan Produk Berbasis Kulit*; (TIN 1628) Teknologi Bioenergi*; (TIN 1651) Pengendalian Mutu*; (TIN 1679) Inovasi Produk dan Bisnis Bioenergy*; (TIN 1691) Topik Khusus 1</t>
  </si>
  <si>
    <t xml:space="preserve">(TIN 1221) Analisis Bahan dan Produk Agroindustri; (TIN 1250) Pengetahuan Bahan Agroindustri;  (TIN1251) Pengetahuan Hasil Pertanian;  (TIN 1252) Analisis Bahan Agroindustri;  (TIN1253) Pengetahuan Produk Agroindustri; (TIN 1254) Analisis Produk Agroindustri; (TIN 1325) Teknologi Minyak Atsiri, Rempah, dan Fitofarmaka; (TIN 1350) Pengawasan Mutu; (TIN 1424) Teknologi Pengolahan dan Penyamakan Kulit; (TIN 1472) Agroindustri Pedesaan Berkelanjutan </t>
  </si>
  <si>
    <t>NDT</t>
  </si>
  <si>
    <t>Elisa Anggraeni</t>
  </si>
  <si>
    <t>0026117402</t>
  </si>
  <si>
    <t>System Engineering - DELFT UNIVERSITY OF TECHNOLOGY</t>
  </si>
  <si>
    <t>Innovation Studies - DELFT UNIVERSITY OF TECHNOLOGY</t>
  </si>
  <si>
    <t>Teknologi Industri Pertanian</t>
  </si>
  <si>
    <t>15100200301268</t>
  </si>
  <si>
    <t>(TIN 1615) Simulasi Sistem Agroindustri; (TIN1673) Inovasi dan Strategi Pemasaran Agroindustri;  (TIN1675) Teknopreneurship dan Inovasi Bisnis; (TIN 1767) Kreasi dan Pengembangan;  Bisnis Agroindustri; (TIN1672) Strategi Teknologi dan Manajemen Inovasi ;  (TIN1614) Sistem Pengendalian dan Perencanaan Produksi; (TIN1571) Teknoekomi dan Perancangan Terpadu Agroindustri;  (TIN1793) Topik Khusus Penyusunan Proposal Disertasi</t>
  </si>
  <si>
    <t>(TIN 1212) Pengembangan Sumberdaya Manusia;  (TIN1312) Perencanaan dan Pengendalian Produksi; (TIN1370) Inovasi Produk dan Bisnis Agroindustri; (TIN1472) Agroindustri Pedesaan Berkelanjutan; (MAN 545) Manajemen Pengetahuan; (SBI529) Design Thinking dan Inovasi Korporat; (SBI 656) Topik Khusus Kewirausahaan; (SBI724) Teori Kewirausahaan dan Manajemen Inovasi</t>
  </si>
  <si>
    <t>NDTPS</t>
  </si>
  <si>
    <t>Endang Warsiki</t>
  </si>
  <si>
    <t>0005037105</t>
  </si>
  <si>
    <t>Teknik Kimia,  ITB</t>
  </si>
  <si>
    <t>Polymer and Packaging Technology, Victoria University</t>
  </si>
  <si>
    <t>Teknik Polimer dan Pengemasan</t>
  </si>
  <si>
    <t>(TIN 162B) Rekayasa Proses dan Produk Berbasis Polimer Alami*; (TIN 1691) Topik Khusus; (TIN 1625) Rekayasa Proses dan Produk Berbasis Kulit*; (TIN 1626) Teknologi Polimer*; (TIN 1641) Ilmu dan Teknologi Bahan Kemasan*; (TIN 1643) Dinamika Kemasan Distribusi*;  (TIN 1644) Rekayasa Proses Pengemasan dan Mutu Produk*; (TIN 1645) Pengembangan
Teknologi Kemasan*; (TIN 1646) Inovasi Teknologi Kemasan*</t>
  </si>
  <si>
    <t xml:space="preserve">(MNI 1101) Pengantar Agroindustri; (JMP1110) Pengemasan Pangan;  (TIN 1240) Teknologi Pengemasan, Distribusi dan Transportasi; (TIN1241) Teknik Penyimpanan dan Penggudangan; (TIN 1242) Teknologi Pengemasan; (TIN 1423) Teknologi Serat, Karet, Gum, dan Resin; (TIN 1472) Agroindustri Pedesaan Berkelanjutan; (TIN 1497) Metode Penulisan dan Penyajian Ilmiah; (DIP 1117) Pengantar Agroindustri; (JMP 1202) Pengemasan Pangan </t>
  </si>
  <si>
    <t>Erliza Hambali</t>
  </si>
  <si>
    <t>0021086210</t>
  </si>
  <si>
    <t>Teknologi Industri Pertanian, Institut Pertanian Bogor</t>
  </si>
  <si>
    <t>Teknologi Proses Agroindustri</t>
  </si>
  <si>
    <t>09110510411</t>
  </si>
  <si>
    <t>(TIN 1551) Pengembangan Produk Agroindustri (TIN 162A) Rekayasa Proses dan Produk Berbasis Bioenergi* (TIN 1691) Topik Khusus (TIN 1622) Rekayasa Proses dan Produk Berbasis Minyak Lemak* (TIN 1628) Teknologi Bioenergi* (TIN 1672) Strategi Teknologi dan Manajemen Inovasi* (TIN 1679) Inovasi Produk dan Bisnis Bioenergy*</t>
  </si>
  <si>
    <t>(TIN 1224) Satuan Proses;  (TIN 1250) Pengetahuan Bahan Agroindustri;  (TIN 1251) Pengetahuan Bahan Hasil Pertanian;  (TIN 1253) Pengetahuan Produk Agroindustri; (TIN 1321) Satuan Proses;  (TIN 1325) Teknologi Minyak Atsiri, Rempah, dan Fitofarmaka; (TIN 1421) Teknologi Minyak, Emulsi, dan Oleokimia</t>
  </si>
  <si>
    <t xml:space="preserve">   </t>
  </si>
  <si>
    <t>0001026009</t>
  </si>
  <si>
    <t>Teknik Kimia, The University of Queensland</t>
  </si>
  <si>
    <t>Teknik Proses</t>
  </si>
  <si>
    <t>08105109293</t>
  </si>
  <si>
    <t>(TIN 1521) Rekayasa Perancangan Proses;  (TIN 1532) Teknologi Proses Hilir;  (TIN 1691) Topik Khusus;  (TIN 1611) Teknik Optimasi Agroindustri*; (TIN 1627) Teknologi Membran* ; (TIN 1629) Nanoteknologi untuk Agroindustri*</t>
  </si>
  <si>
    <t>(TIN 1100) Pengantar Agroindustri (TIN 1220) Perhitungan Dasar Rekayasa Proses (TIN 1223) Satuan Operasi (TIN 1317) Teknik Optimasi (TIN 1320) Satuan Operasi (TIN 1420) Perancangan Pabrik</t>
  </si>
  <si>
    <t>Farah Fahma</t>
  </si>
  <si>
    <t>0018057703</t>
  </si>
  <si>
    <t>Teknik Kimia, ITS</t>
  </si>
  <si>
    <t>Biomaterial Science, Tokyo University</t>
  </si>
  <si>
    <t>Teknik Kimia dan Ilmu Biomaterial</t>
  </si>
  <si>
    <t>140010060244</t>
  </si>
  <si>
    <t>(TIN 1691) Topik Khusus (TIN 1621) Rekayasa Proses dan Produk Berbasis Pati* ; (TIN1625) Rekayasa Proses dan Produk Berbasis Kulit*; (TIN 1629) Nanoteknologi untuk Agroindustri*; (TIN 1641) Ilmu dan Teknologi Bahan Kemasan*; (TIN 1645) Pengembangan Teknologi Kemasan*; (TIN 1646) Inovasi Teknologi Kemasan*</t>
  </si>
  <si>
    <t>(TIN 1213) Dasar Teknik Pengendalian Sistem Industri; (TIN 1215) Matematika Industri;  (TIN1220) Perhitungan Dasar Rekayasa Proses;  (TIN 1317) Teknik Optimasi; (TIN 1322) Teknologi Bahan Penyegar; (TIN 1324) Teknologi Pati, Gula, dan Sukrokimia;  (TIN1421) Teknologi Serat, Karet, Gum, dan Resin;  (TMB1424) Praktikum Terpadu  Teknik Pengendalian Lingkungan Biosistem</t>
  </si>
  <si>
    <t>Hartrisari Hardjomidjojo</t>
  </si>
  <si>
    <t>0030066107</t>
  </si>
  <si>
    <t>Teknik Kimia, ENGREF</t>
  </si>
  <si>
    <t xml:space="preserve">Rekayasa sistem </t>
  </si>
  <si>
    <t>Teknik Sistem dan Industri</t>
  </si>
  <si>
    <t>(TIN 1511) Analisis dan Desain Sistem Produksi Agroindustri; (TIN 1521) Rekayasa Perancangan Proses;  (TIN 1691) Topik Khusus; (TIN1612) Rekayasa Sistem Mutu*; (TIN 1615) Simulasi Sistem Agroindustri*</t>
  </si>
  <si>
    <t>(TIN 1100) Pengantar Agroindustri; (TIN 1211) Teknik Tata Cara Kerja; (TIN 1213) Dasar  Teknik Pengendalian Sistem Industri; (TIN 1215) Matematika Industri; (TIN 1310) Tata Letak dan Penanganan Bahan; (TIN 1311) Penelitian Operasional; (TIN 1316) Analisis Sistem dan Pengambilan Keputusan; (ITM 1512) Modeling of System Dynamics; (ITM 1516) Modeling of System Dynamics; (ITM 1510) Natural Resources Inventory and Management;  (SBI 1310) Simulasi Bisnis; (IPB 1107) Pengantar Ilmu Pertanian; (PPS 1634) Pendekatan Sistem dalam Pengelolaan Sumberdaya Alam dan Lingkungan;  (PPS 1527) Manajamen dan Pengendalian Mutu; (ITM 1524) Decision Support System; (ITM 1517) Decision Support System</t>
  </si>
  <si>
    <r>
      <rPr>
        <rFont val="Calibri"/>
        <b/>
        <color theme="1"/>
        <sz val="10.0"/>
      </rPr>
      <t>NDT</t>
    </r>
    <r>
      <rPr>
        <rFont val="Calibri"/>
        <color theme="1"/>
        <sz val="10.0"/>
      </rPr>
      <t xml:space="preserve"> = Jumlah Dosen Tetap Perguruan Tinggi yang ditugaskan sebagai pengampu mata kuliah di Program Studi yang diakreditasi.</t>
    </r>
  </si>
  <si>
    <t>Ika Amalia Kartika</t>
  </si>
  <si>
    <t>0005056807</t>
  </si>
  <si>
    <t>Teknik Kimia, ITB</t>
  </si>
  <si>
    <t>Teknologi Proses, Institut National Polytechnique Toulouse</t>
  </si>
  <si>
    <t>Teknik Kimia, dan Teknologi Proses</t>
  </si>
  <si>
    <t xml:space="preserve">(TIN 1691) Topik Khusus; (TIN 1622) Rekayasa Proses dan Produk Berbasis Minyak Lemak*; (TIN 1627) Teknologi Membran*; (TIN 1628) Teknologi Bioenergi*; (TIN 162A) Rekayasa Proses dan Produk Berbasis Bioenergi*; (DIP 1117) Pengantar Agroindustri </t>
  </si>
  <si>
    <t>(TIN 1213) Dasar Teknik Pengendalian Sistem Industri (TIN 1223) Satuan Operasi (TIN 1317) Teknik Optimasi (TIN 1320) Satuan Operasi (TIN 1421) Teknologi Minyak, Emulsi, dan Oleokimia</t>
  </si>
  <si>
    <t>Illah Sailah</t>
  </si>
  <si>
    <t>0021055810</t>
  </si>
  <si>
    <t>Teknik Kimia</t>
  </si>
  <si>
    <t>08105109290</t>
  </si>
  <si>
    <t xml:space="preserve">Insinyur </t>
  </si>
  <si>
    <t>(TIN 1691) Topik Khusus; (TIN 1626)Teknologi Polimer*; (TIN 1672) Strategi Teknologi dan Manajemen Inovasi*;  (TIN162B) Rekayasa Proses dan Produk Berbasis Polimer Alami*</t>
  </si>
  <si>
    <t>(TIN 1212) Pengembangan Sumberdaya Manusia (TIN 1224) Satuan Proses (TIN 1423) Teknologi Serat, Karet, Gum, dan Resin</t>
  </si>
  <si>
    <t>Indah Yuliasih</t>
  </si>
  <si>
    <t>0018077011</t>
  </si>
  <si>
    <t>(TIN 1691) Topik Khusus; (TIN1621) Rekayasa Proses dan Produk Berbasis Pati*; (TIN 641) Ilmu dan Teknologi Bahan Kemasan*; (TIN 645) Pengembangan Teknologi Kemasan*; (TIN 646) Inovasi Teknologi Kemasan*</t>
  </si>
  <si>
    <t>(TIN 1240) Teknologi Pengemasan, Distribusi dan Transportasi; (TIN 1241) Teknik Penyimpanan dan Penggudangan; (TIN 1242) Teknologi Pengemasan; (TIN 1322) Teknologi Bahan Penyegar; (TIN 1324) Teknologi Pati, Gula, dan Sukrokimia</t>
  </si>
  <si>
    <t>Khaswar Syamsu</t>
  </si>
  <si>
    <t>0017086308</t>
  </si>
  <si>
    <t>Teknik Kimia,  Queensland University</t>
  </si>
  <si>
    <t>Bioteknologi dan Teknik Kimia</t>
  </si>
  <si>
    <t>08105109291</t>
  </si>
  <si>
    <t>Sertifikasi Dosen</t>
  </si>
  <si>
    <t>(TIN 1532) Teknologi Proses Hilir; (TIN 162A) Rekayasa Proses dan Produk Berbasis Bioenergi*; (TIN1691) Topik Khusus; (TIN 1631) Rekayasa Bioproses*; (TIN1721) Rekayasa Proses untuk Pengembangan Produk Agroindustri</t>
  </si>
  <si>
    <t>(TIN 1100) Pengantar Agroindustri; (TIN1220) Perhitungan Dasar Rekayasa
Proses; (TIN 1230) Dasar Rekayasa Bioproses; (TIN 1330) Teknologi Bioindustri (PPS
702) Falsafah Saiin</t>
  </si>
  <si>
    <t>Marimin</t>
  </si>
  <si>
    <t>0005096104</t>
  </si>
  <si>
    <t>Ilmu Komputer, Western Ontario</t>
  </si>
  <si>
    <t>Systems Engineering, Osaka University</t>
  </si>
  <si>
    <t>Ilmu Komputer dan Systems Engineering</t>
  </si>
  <si>
    <t>08105102847</t>
  </si>
  <si>
    <t>(TIN 161A) Komputasi Lunak dalam Agroindustri; (TIN 1691) Topik Khusus; (TIN 1617) Sistem Informasi Logistik dan Rantai Pasok; (TIN 1619) Sistem Intelejensia Bisnis; (TIN 1671) Rantai Pasok Agroindustri; (TIN 1677) Kebijakan dan Regulasi Logistik Agroindustri; (KOM 695) Metode Penelitian dan Penyajian Ilmiah; (KOM 621) Topik dalam Sistem Pakar dan Sistem Penunjang Keputusan; (ESL 729) Kebijakan Laut Berkelanjutan; (PPS 63L) Metode Pengambilan Keputusan; (MAN 602) Pengambilan keputusan Manajerial; (MI 205) Sistem Pendukung Keputusan; (ESL 725) Kebijakan Ekonomi Dalam Pengelolaan Pembangunan Kelautan Berkelanjutan; (PPS 734) Rekayasa Sistem dalam Pengelolaan Sumberdaya Alam dan Lingkungan; (SBI 521) Manajemen Produksi dan Operasi</t>
  </si>
  <si>
    <r>
      <rPr>
        <rFont val="Calibri"/>
        <b/>
        <color theme="1"/>
        <sz val="11.0"/>
      </rPr>
      <t>NDTPS</t>
    </r>
    <r>
      <rPr>
        <rFont val="Calibri"/>
        <color theme="1"/>
        <sz val="11.0"/>
      </rPr>
      <t xml:space="preserve"> = Jumlah Dosen Tetap Perguruan Tinggi yang ditugaskan sebagai pengampu mata kuliah dengan bidang keahlian yang
sesuai dengan kompetensi inti program studi yang diakreditasi.</t>
    </r>
  </si>
  <si>
    <t>Meika Syahbana Rusli</t>
  </si>
  <si>
    <t>0005056213</t>
  </si>
  <si>
    <t>Pertanian Tropis, University Gottingen</t>
  </si>
  <si>
    <t>: Teknik Pertanian, University Gottingen</t>
  </si>
  <si>
    <t>Teknik, Pertanian</t>
  </si>
  <si>
    <t>11100200307235</t>
  </si>
  <si>
    <t>(TIN 1623) Rekayasa Proses dan Produk Berbasis Minyak Atsiri; (TIN 1672) Strategi Teknologi dan Manajemen Inovasi; (TIN 1676) Kreasi dan Pengembangan Bisnis Agroindustri</t>
  </si>
  <si>
    <t>(TIN 1222) Peralatan Industri Pertanian
(TIN 1223) Satuan Operasi
(TIN 1325) Teknologi Minyak Atsiri, Rempah, dan Fitofarmaka
(PPS 702) Falsafah Sains</t>
  </si>
  <si>
    <t>Muhammad Romli</t>
  </si>
  <si>
    <t>0005126010</t>
  </si>
  <si>
    <t>Bioteknologi, The University of Queensland</t>
  </si>
  <si>
    <t>08105109292</t>
  </si>
  <si>
    <t>(TIN 1532) Teknologi Proses Hilir;  (TIN 1561) Manajemen Lingkungan Industri Lanjut; (TIN 1562) Produksi Bersih Lanjut; (TIN 1563) Rekayasa dan Pengelolaan Lingkungan Industri; (TIN 1591) Metodologi Penelitian; (TIN1691) Topik Khusus; (TIN 1661) Teknologi Pengolahan Air dan Air Limbah*; (TIN 1665) Ekologi Industri*</t>
  </si>
  <si>
    <t>(TIN 1260) Manajemen Lingkungan Industri; (TIN 1361) Teknologi Pengendalian Pencemaran Industri; (TIN 1791) Topik Khusus 1</t>
  </si>
  <si>
    <t>Mulyorini Rahayuningsih</t>
  </si>
  <si>
    <t>0010086406</t>
  </si>
  <si>
    <t>(TIN 1430) Rekayasa Proses pada Bioindustri; (TIN 1631) Rekayasa Bioproses*</t>
  </si>
  <si>
    <t xml:space="preserve">(TIN 1221) Analisis Bahan dan Produk Agroindustri; (TIN1224) Satuan Proses; (TIN 1230) Dasar Rekayasa Bioproses; (TIN 1234) Laboratorium Bioproses; (TIN 1330) Teknologi Bioindustri; (DIP 117) Pengantar Agroindustri </t>
  </si>
  <si>
    <t>Muslich</t>
  </si>
  <si>
    <t>0001046807</t>
  </si>
  <si>
    <t xml:space="preserve">(TIN 1612) Rekayasa Sistem Mutu*;  (TIN 1622) Rekayasa Proses dan Produk Berbasis Minyak Lemak*; (TIN 1644) Rekayasa Proses Pengemasan dan Mutu Produk*; (TIN 1651) Pengendalian Mutu; (STK211) Metode Statistika </t>
  </si>
  <si>
    <t>(TIN 1100) Pengantar Agroindustri;  (TIN1224) Satuan Proses; (TIN 1325) Teknologi Minyak Atsiri, Rempah, dan Fitofarmaka; (TIN 1350) Pengawasan Mutu; (TIN 1421) Teknologi Minyak, Emulsi, dan Oleokimia; (TIN 1497) Metode Penulisan dan Penyajian Ilmiah; (STK211) Metode Statistika</t>
  </si>
  <si>
    <t>Moh. Yani</t>
  </si>
  <si>
    <t>0005086307</t>
  </si>
  <si>
    <t>Teknik dan Kimia dan Lingkungan, Tokyo Institute of Technology</t>
  </si>
  <si>
    <t>Teknik Kimia dan Lingkungan, Tokyo Institute of Technology</t>
  </si>
  <si>
    <t>Teknik Kimia dan Lingkungan</t>
  </si>
  <si>
    <t>(TIN 1563) Rekayasa dan Pengelolaan Lingkungan Industri
(TIN 1691) Topik Khusus
(TIN 1663) Teknologi Pengendalian dan Pencemaran Udara*
(TIN 1664) Analisis dan Pengelolaan Risiko Lingkungan*</t>
  </si>
  <si>
    <t>(TIN 1234) Laboratorium Bioproses
(TIN 1461) Keselamatan dan Kesehatan Kerja
(TIN 1361) Teknologi Pengendalian Pencemaran Industri
(PSL1621)  Pencemaran dan Kesehatan Lingkungan</t>
  </si>
  <si>
    <t>Nastiti Siswi Indrasti</t>
  </si>
  <si>
    <t>0009106213</t>
  </si>
  <si>
    <t>Teknologi dan Manajemen Limbah Padat, Rheinische Friedrich Wilhelms Universitat Bonn</t>
  </si>
  <si>
    <t>Teknologi Lingkungan</t>
  </si>
  <si>
    <t>08110510410</t>
  </si>
  <si>
    <t>(TIN 1561) Manajemen Lingkungan Industri Lanjut; (TIN 1563) Rekayasa dan Pengelolaan Lingkungan Industri; (TIN 1691) Topik Khusus; (TIN 1662) Teknologi Pengolahan Limbah Padat dan B3*</t>
  </si>
  <si>
    <t xml:space="preserve">(TIN 1100) Pengantar Agroindustri; (TIN 1260) Manajemen Lingkungan Industri; (TIN 1361) Teknologi Pengendalian Pencemaran Indutri; (TIN 1460) Produksi Bersih; (FTP 1200) Pengantar Teknologi Pertanian;  (TIN1761) Rekayasa Eco-Teknologi dalam Agroindustri; (TIN 1791) TopikKhusus 1 </t>
  </si>
  <si>
    <t>Ono Suparno</t>
  </si>
  <si>
    <t>0003127205</t>
  </si>
  <si>
    <t>Teknik Lingkungan, ITB</t>
  </si>
  <si>
    <t>Teknologi Kulit Samak, University of Leicester</t>
  </si>
  <si>
    <t>Teknologi Proses, Teknologi Kulit Samak</t>
  </si>
  <si>
    <t>091105108560</t>
  </si>
  <si>
    <t>Insinyur Profesional Madya (IPM) dari Persatuan Insinyur Indonesia (PII); Entrepeneurship dan Smal Business (ESB) dari Certiport; Certified International Internal Quaity Auditor (CIIQA) dari Quantum HRM International; Fellow of the Society of Leather Technologists and Chemists (FSLTC) dari Society of Leather Technologists and Chemists (SLTC), UK</t>
  </si>
  <si>
    <t>(TIN 162B) Rekayasa Proses dan Produk Berbasis Polimer Alami*; (TIN 1691) Topik Khusus; (TIN 1625) Rekayasa Proses dan Produk Berbasis Kulit*; (TIN 1626) Teknologi Polimer*; (TIN 1675) Teknopreneurship dan Inovasi; Bisnis*; (TIN 1676) Kreasi dan Pengembangan Bisnis Agroindustri*; (TIN 1791) Topik Khusus 1</t>
  </si>
  <si>
    <t xml:space="preserve">(TIN1222) Peralatan dan Mesin Industri 
(TIN1251) Pengetahuan Bahan Hasil Pertanian
(TIN1253) Pengetahuan Produk Agroindustri
(TIN1423) Rekayasa Proses dan Produk Serat, Karet dan Gum
(TIN1424) Teknologi Pengolahan dan Penyamakan Kulit
(TIN1370) Inovasi Produk dan Bisnis agroindustri
(MNI1206) Pengelolaan Lingkungan Industri
</t>
  </si>
  <si>
    <t>Prayoga Suryadarma</t>
  </si>
  <si>
    <t>0010117406</t>
  </si>
  <si>
    <t>Teknik Kimia, Osaka University</t>
  </si>
  <si>
    <t>Teknik Kimia, Material Engineering Science</t>
  </si>
  <si>
    <t>140010060002</t>
  </si>
  <si>
    <t>(TIN 1521) Rekayasa Perancangan Proses;  (TIN 631) Rekayasa Bioproses</t>
  </si>
  <si>
    <t>(TIN 1100) Pengantar Agroindustri; (TIN1220) Perhitungan Dasar Rekayasa Proses;  (TIN 1223) Satuan Operasi; (TIN 1224) Satuan Proses;  (TIN 1230) Dasar Rekayasa Bioproses;  (TIN1233) Mikrobiologi Industri; (TIN1320) Satuan Operasi;  (TIN 1330) Teknologi Bioindustri ; (TIN1420) Perancangan Pabrik;  (ESL1680) Bio-based Economics untuk Sumberdaya Alam dan Lingkungan; (PPS 511) Prinsip Bioteknologi; (PPS1515) Metodologi Penelitian dan Teknik Penulisan Ilmiah</t>
  </si>
  <si>
    <t>Sapta Raharja</t>
  </si>
  <si>
    <t>0026106310</t>
  </si>
  <si>
    <t>Kimia Pertanian INPT</t>
  </si>
  <si>
    <t>Kimia Pertanian INPT-ENSCT-Toulouse</t>
  </si>
  <si>
    <t>Kimia Pertanian</t>
  </si>
  <si>
    <t>091105106306</t>
  </si>
  <si>
    <t>(TIN 1691) Topik Khusus; (TIN 1612) Rekayasa Sistem Mutu*; (TIN 1651) Pengendalian Mutu*</t>
  </si>
  <si>
    <t>(TIN 1252) Analisis Bahan Agroindustri ; (TIN1254) Analisis Produk Agroindustri; (TIN 1322) Teknologi Bahan Penyegar; (TIN1324) Teknologi Pati, Gula, dan Sukrokimia; (TIN 1350) Pengawasan Mutu; (PPS 523) Pengetahuan Bahan Agro-Industri; (PPS 52D) Teknologi Proses Agro Industri Kecil Menengah; (TMP1310) Pengetahuan Bahan dan Teknologi Pengolahan Agroindustri Tebu</t>
  </si>
  <si>
    <t>Sugiarto</t>
  </si>
  <si>
    <t>0018056907</t>
  </si>
  <si>
    <t>Teknologi Pascapanen, IPB</t>
  </si>
  <si>
    <t>Teknologi Pascapanen dan Teknologi Industri Pertanian</t>
  </si>
  <si>
    <t>15100200304961</t>
  </si>
  <si>
    <t xml:space="preserve">(TIN 1643) Dinamika Kemasan Distribusi; (TIN1644) Rekayasa Proses Pengemasan dan Mutu Produk </t>
  </si>
  <si>
    <t>(TIN 1215) Matematika Industri (TIN 1242); Teknologi Pengemasan (TIN 1322) Teknologi Bahan Penyegar</t>
  </si>
  <si>
    <t>Suprihatin</t>
  </si>
  <si>
    <t>0021126307</t>
  </si>
  <si>
    <t>Teknik Lingkungan, Universitas Stuttgart</t>
  </si>
  <si>
    <t>Teknik Proses Lingkungan, Technische Universitat Clausthal, Jerman</t>
  </si>
  <si>
    <t>Teknik Lingkungan dan Teknik Proses Lingkungan, Jerman</t>
  </si>
  <si>
    <t>091105101698</t>
  </si>
  <si>
    <t>Insinyur Profesional Utama  (IPU) dari Persatuan Insinyur Indonesia (PII)</t>
  </si>
  <si>
    <t xml:space="preserve">(TIN 1561) Manajemen Lingkungan Industri Lanjut; (TIN 1563) Rekayasa dan Pengelolaan Lingkungan Industri; (TIN 1691) Topik Khusus; (TIN 1627) Teknologi Membran; (TIN1661) Teknologi Pengolahan Air dan Air Limbah*; (TIN 1662) Teknologi Pengolahan Limbah Padat dan B3*; (TIN 1665) Ekologi Industri*; </t>
  </si>
  <si>
    <t>(TIN 1100) Pengantar Agroindustri; (TIN 1216) Statistika Industri 1; (TIN 1260) Manajemen Lingkungan Industri; (TIN 1361) Teknologi Pengendalian Pencemaran Industri; (STK 1211) Metode Statistika; (FTP 1200) Pengantar Teknologi Pertanian; (TIN 1791) Topik Khusus 1; (TIN 1761) Rekayasa Eco-Teknologi dalam Agroindustri</t>
  </si>
  <si>
    <t>Tajuddin Bantacut</t>
  </si>
  <si>
    <t>0003055907</t>
  </si>
  <si>
    <t>Teknik Lingkungan Asian Institute of Technology</t>
  </si>
  <si>
    <t>Geographics Science and Regional Planning, The University of Queensland</t>
  </si>
  <si>
    <t>Teknik Lingkungan dan Perencanaan Wilayah dan Lingkungan</t>
  </si>
  <si>
    <t>091105101699</t>
  </si>
  <si>
    <t>(TIN 1591) Metodologi Penelitian; (TIN 1691) Topik Khusus; (TIN 1663) Teknologi Pengendalian dan Pencemaran Udara; (TIN 1664) Analisis dan Pengelolaan Risiko Lingkungan; (TIN 1665) Ekologi Industri</t>
  </si>
  <si>
    <t>(TIN 1253) Pengetahuan Produk Agroindustri; (TIN 1260)
Manajemen Lingkungan Industri; (TIN 1461) Keselamatan dan
Kesehatan Kerja; (TIN 1497) Metode Penulisan dan Penyajian Ilmiah</t>
  </si>
  <si>
    <t>Taufik Djatna</t>
  </si>
  <si>
    <t>0014067002</t>
  </si>
  <si>
    <t>Teknik Informasi, Hiroshima Univ.</t>
  </si>
  <si>
    <t>Teknologi Industri Pertanian dan Teknik Informasi</t>
  </si>
  <si>
    <t>11100200311929</t>
  </si>
  <si>
    <t>Insinyur</t>
  </si>
  <si>
    <t>(TIN 1511) Analisis dan Desain Sistem Produksi Agroindustri; (TIN 161A) Komputasi Lunak dalam Agroindustri; (TIN 1691) Topik Khusus; (TIN 1617) Sistem Informasi Logistik dan Rantai Pasok; (TIN 1619) Sistem Intelijensia Bisnis; (TIN 1671) Rantai Pasok Agroindustri; (TIN 1791) Topik Khusus; (TIN 1713) Sistem Penunjang Keputusan; (TIN 1714) Rekayasa Sistem Pengetahuan Agroindustri</t>
  </si>
  <si>
    <t>(TIN 1214) Teknologi Informasi dan Komputasi; (TIN 1217)
Algoritme dan Pemrograman Komputer; (TIN 1311) Penelitian
Operasional; (TIN 1316) Analisis Sistem dan Pengambilan Keputusan; (KOM 201) Penerapan Komputer; (KOM 503) Kapita Selekta; (KOM 1631) Topik dalam Data Mining Terapan; (ITM 522) Spatial Database Management; (PPS 63L) Metode Pengambilan Keputusan; (PPS 52E) Sistem Informasi Industri dan Pemasaran; (SBI 521) Manajemen Produksi dan Operasi; (MKKTAR11) Hadis Tarbawi; (MPKTAR02) Akhlak Tasawuf</t>
  </si>
  <si>
    <t>Titi Candra Sunarti</t>
  </si>
  <si>
    <t>0019126610</t>
  </si>
  <si>
    <t>Biosains Terapan, MIE University</t>
  </si>
  <si>
    <t>Biosains Terapan, Bioteknologi dan Ilmu Pangan</t>
  </si>
  <si>
    <t>(TIN 1551) Pengembangan Produk Agroindustri; (TIN1691) Topik Khusus; (TIN 1621) Rekayasa Proses dan Produk Berbasis Pati*; (TIN1632) Teknologi Enzim Industri*; (TMB 1704) Proposal Disertasi</t>
  </si>
  <si>
    <t xml:space="preserve">(TIN 1100) Pengantar Agroindustri; (TIN 1231) Praktikum Bioproses; (TIN 1234) Laboratorium Bioproses; (TIN 1250) Pengetahuan Bahan Agroindustri;  (TIN1251) Pengetahuan Bahan Hasil Pertanian;  (TIN1253) Pengetahuan Produk Agroindustri; (TIN 1324) Teknologi Pati, Gula, dan Sukrokimia; (TIN 1472) Agroindustri Pedesaan Berkelanjutan </t>
  </si>
  <si>
    <t>Yandra Arkaeman</t>
  </si>
  <si>
    <t>Teknik Manufaktur University of South Australia</t>
  </si>
  <si>
    <t>Teknik Manufaktur, University of South Australia</t>
  </si>
  <si>
    <t>Teknik Manufaktur</t>
  </si>
  <si>
    <t>091105101701</t>
  </si>
  <si>
    <t>(TIN 161A) Komputasi Lunak dalam Agroindustri*; (TIN 1691) Topik Khusus; (TIN 1611) Teknik Optimasi Agroindustri*;  (TIN1618) Teknik dan Manajemen Logistik*; (TIN1671) Rantai Pasok Agroindustri*; (TIN 1673) Inovasi dan Strategi Pemasaran Agroindustri*; (TIN 1674) Rekayasa Keterandalan*; (TIN 1677) Kebijakan dan Regulasi Logistik*; (TIN 1678) Teknik Distribusi dan Transportasi*; (TIN 1679) Inovasi Produk dan Bisnis Bioenergy*</t>
  </si>
  <si>
    <t>(TIN 1217) Algoritme dan Pemrograman Komputer; (TIN 1214) Teknologi Informasi dan Komputasi; (TIN 1317) Teknik Optimasi; (KOM 201) Penerapan Komputer; (KOM 521) Kecerdasan Komputasional; (KOM 701) Topik dalam Agro-Maritim Presisi; (SBI 521) Manajemen Produksi dan Operasi";  (TIN 1791) Topik Khusus 1</t>
  </si>
  <si>
    <t>sudah update</t>
  </si>
  <si>
    <t>Tabel 3.a.2) Dosen Pembimbing Utama Tugas Akhir/Skripsi/Tesis/Disertasi</t>
  </si>
  <si>
    <r>
      <rPr>
        <rFont val="Calibri"/>
        <b/>
        <color rgb="FFFF0000"/>
        <sz val="11.0"/>
      </rPr>
      <t xml:space="preserve">Tuliskan DTPS yang menjadi pembimbing utama pada kegiatan tugas akhir mahasiswa (Laporan Akhir/Skripsi/Tesis/Disertasi) </t>
    </r>
    <r>
      <rPr>
        <rFont val="Calibri"/>
        <b/>
        <color rgb="FFFF0000"/>
        <sz val="11.0"/>
        <vertAlign val="superscript"/>
      </rPr>
      <t>1)</t>
    </r>
    <r>
      <rPr>
        <rFont val="Calibri"/>
        <b/>
        <color rgb="FFFF0000"/>
        <sz val="11.0"/>
      </rPr>
      <t xml:space="preserve"> dalam 3 tahun terakhir dengan mengikuti format Tabel 3.a.2) berikut ini</t>
    </r>
  </si>
  <si>
    <r>
      <rPr>
        <rFont val="Calibri"/>
        <b/>
        <color theme="1"/>
        <sz val="10.0"/>
      </rPr>
      <t xml:space="preserve">Nama Dosen </t>
    </r>
    <r>
      <rPr>
        <rFont val="Calibri"/>
        <b/>
        <color theme="1"/>
        <sz val="10.0"/>
        <vertAlign val="superscript"/>
      </rPr>
      <t>2)</t>
    </r>
  </si>
  <si>
    <t>Jumlah Mahasiswa yang Dibimbing</t>
  </si>
  <si>
    <r>
      <rPr>
        <rFont val="Calibri"/>
        <b/>
        <color theme="1"/>
        <sz val="10.0"/>
      </rPr>
      <t xml:space="preserve">Rata-rata Jumlah Bimbingan di semua Program/ Semester </t>
    </r>
    <r>
      <rPr>
        <rFont val="Calibri"/>
        <b/>
        <color theme="1"/>
        <sz val="10.0"/>
        <vertAlign val="superscript"/>
      </rPr>
      <t>5)</t>
    </r>
  </si>
  <si>
    <r>
      <rPr>
        <rFont val="Calibri"/>
        <b/>
        <color theme="1"/>
        <sz val="10.0"/>
      </rPr>
      <t xml:space="preserve">pada PS yang Diakreditasi </t>
    </r>
    <r>
      <rPr>
        <rFont val="Calibri"/>
        <b/>
        <color theme="1"/>
        <sz val="10.0"/>
        <vertAlign val="superscript"/>
      </rPr>
      <t>3)</t>
    </r>
  </si>
  <si>
    <r>
      <rPr>
        <rFont val="Calibri"/>
        <b/>
        <color theme="1"/>
        <sz val="10.0"/>
      </rPr>
      <t xml:space="preserve">pada PS Lain di PT </t>
    </r>
    <r>
      <rPr>
        <rFont val="Calibri"/>
        <b/>
        <color theme="1"/>
        <sz val="10.0"/>
        <vertAlign val="superscript"/>
      </rPr>
      <t>4)</t>
    </r>
  </si>
  <si>
    <t>Rata-rata</t>
  </si>
  <si>
    <t>RDPU</t>
  </si>
  <si>
    <t>Dwi Setyaningsih</t>
  </si>
  <si>
    <t>Erliza Noor</t>
  </si>
  <si>
    <t>Nama Dosen (DT)</t>
  </si>
  <si>
    <t>DTPS</t>
  </si>
  <si>
    <t>Ekuivalen Waktu Mengajar Penuh (EWMP) pada saat TS dalam satuan kredit semester (sks)</t>
  </si>
  <si>
    <t>Jumlah (sks)</t>
  </si>
  <si>
    <t>Rata-rata per Semester (sks)</t>
  </si>
  <si>
    <t>Pendidikan: Pembelajaran dan Pembimbingan</t>
  </si>
  <si>
    <t>PkM</t>
  </si>
  <si>
    <t>Tugas Tambahan dan/atau Penunjang</t>
  </si>
  <si>
    <t>PS yang Diakreditasi</t>
  </si>
  <si>
    <t>PS Lain di dalam PT</t>
  </si>
  <si>
    <t>PS Lain di luar PT</t>
  </si>
  <si>
    <t>INFO</t>
  </si>
  <si>
    <t>Rata-rata jumlah (SKS) DT</t>
  </si>
  <si>
    <t>Rata-rata jumlah (SKS) DTPS</t>
  </si>
  <si>
    <t>Erliza</t>
  </si>
  <si>
    <t>Taufik</t>
  </si>
  <si>
    <t>Yandra</t>
  </si>
  <si>
    <t>REVISI EWMP</t>
  </si>
  <si>
    <t>Tabel 3.a.4) Dosen Tidak Tetap yang ditugaskan sebagai pengampu mata kuliah di Program Studi yang Diakreditasi</t>
  </si>
  <si>
    <t>check</t>
  </si>
  <si>
    <t>Pendidikan Pasca Sarjana</t>
  </si>
  <si>
    <t>Bidang Keahlian</t>
  </si>
  <si>
    <t>Sertifikat Pendidik Profesional</t>
  </si>
  <si>
    <t>Sertifikat  Kompetensi/ Profesi/  Industri</t>
  </si>
  <si>
    <t>Mata Kuliah yang Diampu pada PS yang Diakreditasi</t>
  </si>
  <si>
    <t>Kesesuaian Bidang Keahlian dengan Mata Kuliah yang Diampu</t>
  </si>
  <si>
    <t>Machfud</t>
  </si>
  <si>
    <t>0021035107</t>
  </si>
  <si>
    <t>Teknologi Industri Pertanian, Teknik dan Manajemen Industri</t>
  </si>
  <si>
    <t>08105109288</t>
  </si>
  <si>
    <t>(TIN 1511) Analisis dan Desain Sistem Produksi Agroindustri (TIN1691) Topik Khusus, (TIN 1614) Sistem
Perencanaan dan Pengendalian Produksi*, (TIN 1618) Teknik dan Manajemen Logistik*, (TIN1672) Strategi Teknologi dan Manajemen Inovasi*, (TIN 1677) Kebijakan dan Regulasi Logistik*, (TIN 1678) Teknik Distribusi dan Transportasi*, (TIN1791) Topik Khusus</t>
  </si>
  <si>
    <t>(TIN 1310) Tata Letak dan Penanganan Bahan
(TIN 1312) Perencanaan dan Pengendalian Produksi
(PPS702) Falsafah Sains
(PPS 734) Rekayasa Sistem dalam Pengelolaan Sumberdaya Alam dan Lingkungan
(MNI 212) Perencanaan Produksi
(MNI1307) Pengendalian Produksi</t>
  </si>
  <si>
    <t>NDTT</t>
  </si>
  <si>
    <r>
      <rPr>
        <rFont val="Calibri"/>
        <b/>
        <color theme="1"/>
        <sz val="11.0"/>
      </rPr>
      <t>NDTT</t>
    </r>
    <r>
      <rPr>
        <rFont val="Calibri"/>
        <color theme="1"/>
        <sz val="11.0"/>
      </rPr>
      <t xml:space="preserve"> = Jumlah Dosen Tidak Tetap Perguruan Tinggi yang ditugaskan sebagai pengampu mata kuliah di Program Studi yang diakreditasi.</t>
    </r>
  </si>
  <si>
    <t>Tabel 3.a.5) Dosen Industri/Praktisi</t>
  </si>
  <si>
    <t>Diisi oleh pengusul dari Program Studi pada program Diploma Satu/Diploma Dua/Diploma Tiga/Sarjana Terapan</t>
  </si>
  <si>
    <t>Nama Dosen Industri/Praktisi</t>
  </si>
  <si>
    <t>NIDK</t>
  </si>
  <si>
    <t>Perusahaan/ Industri</t>
  </si>
  <si>
    <t>Pendidikan Tertinggi</t>
  </si>
  <si>
    <t>Sertifikat Profesi/ Kompetensi/ Industri</t>
  </si>
  <si>
    <t>Mata Kuliah yang Diampu</t>
  </si>
  <si>
    <t>Bobot Kredit (sks)</t>
  </si>
  <si>
    <t>…</t>
  </si>
  <si>
    <t>Tabel 3.b.1) Pengakuan/Rekognisi DTPS</t>
  </si>
  <si>
    <t>Rekognisi dan Bukti Pendukung</t>
  </si>
  <si>
    <t>Tahun (YYYY)</t>
  </si>
  <si>
    <t>Wilayah</t>
  </si>
  <si>
    <t>110 Tokoh Sawit Indonesia; No. 001/TSI/XI/2021</t>
  </si>
  <si>
    <t>Teknik
Manufaktur</t>
  </si>
  <si>
    <t>Outstanding Professor Award; IEOM Society International</t>
  </si>
  <si>
    <t>NRD</t>
  </si>
  <si>
    <t>Bioteknologi dan
Teknik
Kimia</t>
  </si>
  <si>
    <t>Regional Professorial Chair; 012345678</t>
  </si>
  <si>
    <t>Ilmu
Komputer
dan
Systems
Engineering</t>
  </si>
  <si>
    <t xml:space="preserve">Dosen dengan Publikasi Terbanyak Disitasi 2021; No. 031/IT3.F6.3/TU/2022	</t>
  </si>
  <si>
    <t xml:space="preserve">World Class Professor; No. 1122/E4/DT.04.03/2022	</t>
  </si>
  <si>
    <t>Teknik
Kimia dan
Ilmu
Biomaterial</t>
  </si>
  <si>
    <t>Dosen dengan Karya Ilmiah Terbanyak tahun 2021; No. 027/IT3.F6.3/TU/2022</t>
  </si>
  <si>
    <t>Dosen dengan Publikasi Terbanyak Disitasi ke-3 tahun 2021; No. 032/IT3.F6.3/TU/2022</t>
  </si>
  <si>
    <r>
      <rPr>
        <rFont val="Calibri"/>
        <b/>
        <color theme="1"/>
        <sz val="10.0"/>
      </rPr>
      <t>NRD</t>
    </r>
    <r>
      <rPr>
        <rFont val="Calibri"/>
        <color theme="1"/>
        <sz val="10.0"/>
      </rPr>
      <t xml:space="preserve"> = Jumlah pengakuan atas prestasi/kinerja DTPS yang relevan dengan bidang keahlian dalam 3 tahun terakhir.</t>
    </r>
  </si>
  <si>
    <t>Teknik
Kimia</t>
  </si>
  <si>
    <t>Dosen Terfavorit versi mahasiswa 2021' No. 045/IT3.F6.3/TU/2022</t>
  </si>
  <si>
    <t>Teknologi
Industri
Pertanian
dan Teknik
Informasi</t>
  </si>
  <si>
    <t>Dosen dengan Kinerja Pendidikan Terbaik Fakultas Teknologi Pertanian</t>
  </si>
  <si>
    <t>Peraih Peringkat 5 Jumlah Publikasi Scopus Tertinggi Capaian Publikasi Tahun 2020-2022; No: 127/PPI-DKSRA/VI/2023</t>
  </si>
  <si>
    <t>Peraih Peringkat 6 (top 20) Jumlah Publikasi Scopus Tertinggi Capaian Publikasi All Years; No. 148/PPI-DKSRA/VI/2023</t>
  </si>
  <si>
    <t>Dosen dengan kinerja pendidikan terbaik Fakultas Teknologi Pertanian</t>
  </si>
  <si>
    <t>Certificate of reviewing April-June 2023; Editor of Supply chain Analytics</t>
  </si>
  <si>
    <r>
      <rPr>
        <rFont val="Calibri"/>
        <b/>
        <color theme="1"/>
        <sz val="10.0"/>
      </rPr>
      <t>NDTPS</t>
    </r>
    <r>
      <rPr>
        <rFont val="Calibri"/>
        <color theme="1"/>
        <sz val="10.0"/>
      </rPr>
      <t xml:space="preserve"> = Jumlah dosen tetap yang ditugaskan sebagai pengampu mata kuliah dengan bidang keahlian yang sesuai dengan kompetensi inti program studi yang diakreditasi.</t>
    </r>
  </si>
  <si>
    <t>Penghargaan Capaian Publikasi Top20 Dosen All Years; No. 156/PPI-DKSRA/VI/2023</t>
  </si>
  <si>
    <t>Teknologi
Industri
Pertanian</t>
  </si>
  <si>
    <t>Pengabdian Luar Biasa Pembinaan Industri Pasta Bawang dan Bawang Goreng di Brebes; No. 314/MS/05/2023</t>
  </si>
  <si>
    <t>Bioteknologi dan teknik kimia</t>
  </si>
  <si>
    <t>Best Trainer Indonesian Training Halal Training and Education Center</t>
  </si>
  <si>
    <t>Top Cited Article</t>
  </si>
  <si>
    <t>Academic Leader bidang Teknologi</t>
  </si>
  <si>
    <t xml:space="preserve">Teknologi Lingkungan </t>
  </si>
  <si>
    <t>Invited Speaker</t>
  </si>
  <si>
    <t>Mitra Bestari Jurnal Internasional  Bereputasi</t>
  </si>
  <si>
    <r>
      <rPr>
        <rFont val="Calibri"/>
        <color theme="1"/>
        <sz val="10.0"/>
      </rPr>
      <t>Narasumbe</t>
    </r>
    <r>
      <rPr>
        <rFont val="Calibri"/>
        <color theme="1"/>
        <sz val="10.0"/>
      </rPr>
      <t>r</t>
    </r>
  </si>
  <si>
    <t xml:space="preserve">Teknologi Proses </t>
  </si>
  <si>
    <t>Teknologi Proses</t>
  </si>
  <si>
    <t>Satyalanca Sujana Utama</t>
  </si>
  <si>
    <t>Presenter terbaik pada seminar nasional teknologi industri pertanian</t>
  </si>
  <si>
    <t>Tuliskan jumlah judul penelitian yang dilaksanakan oleh DTPS berdasarkan sumber pembiayaan, yang relevan dengan bidang Program Studi pada TS-2 sampai dengan TS dengan mengikuti format Tabel 3.b.2) berikut ini.
pembiayaan, yang relevan dengan bidang Program Studi pada TS-2 sampai dengan TS
dengan mengikuti format Tabel 3.b.2) berikut ini.</t>
  </si>
  <si>
    <t>Sumber Pembiayaan</t>
  </si>
  <si>
    <t>Jumlah Judul Penelitian</t>
  </si>
  <si>
    <t>a) Perguruan tinggi
b) Mandiri</t>
  </si>
  <si>
    <t>Lembaga dalam negeri (diluar PT)</t>
  </si>
  <si>
    <t>NI</t>
  </si>
  <si>
    <t>Lembaga luar negeri</t>
  </si>
  <si>
    <t>NN</t>
  </si>
  <si>
    <t>NL</t>
  </si>
  <si>
    <r>
      <rPr>
        <rFont val="Calibri"/>
        <b/>
        <color theme="1"/>
        <sz val="11.0"/>
      </rPr>
      <t>NI</t>
    </r>
    <r>
      <rPr>
        <rFont val="Calibri"/>
        <color theme="1"/>
        <sz val="11.0"/>
      </rPr>
      <t xml:space="preserve"> = Jumlah penelitian dengan sumber pembiayaan luar negeri dalam 3 tahun terakhir.</t>
    </r>
  </si>
  <si>
    <r>
      <rPr>
        <rFont val="Calibri"/>
        <b/>
        <color theme="1"/>
        <sz val="11.0"/>
      </rPr>
      <t xml:space="preserve">NN = </t>
    </r>
    <r>
      <rPr>
        <rFont val="Calibri"/>
        <color theme="1"/>
        <sz val="11.0"/>
      </rPr>
      <t>Jumlah penelitian dengan sumber pembiayaan dalam negeri dalam 3 tahun terakhir.</t>
    </r>
  </si>
  <si>
    <r>
      <rPr>
        <rFont val="Calibri"/>
        <b/>
        <color theme="1"/>
        <sz val="11.0"/>
      </rPr>
      <t xml:space="preserve">NL = </t>
    </r>
    <r>
      <rPr>
        <rFont val="Calibri"/>
        <color theme="1"/>
        <sz val="11.0"/>
      </rPr>
      <t>Jumlah penelitian dengan sumber pembiayaan PT/ mandiri dalam 3 tahun terakhir.</t>
    </r>
  </si>
  <si>
    <t>Tuliskan jumlah judul Pengabdian kepada Masyarakat (PkM) yang dilaksanakan oleh DTPS berdasarkan sumber pembiayaan, yang relevan dengan bidang Program Studi pada TS-2 sampai dengan TS, dengan mengikuti format Tabel 3.b.3) berikut ini.</t>
  </si>
  <si>
    <t>Jumlah Judul PkM</t>
  </si>
  <si>
    <r>
      <rPr>
        <rFont val="Calibri"/>
        <b/>
        <color theme="1"/>
        <sz val="11.0"/>
      </rPr>
      <t>NI</t>
    </r>
    <r>
      <rPr>
        <rFont val="Calibri"/>
        <color theme="1"/>
        <sz val="11.0"/>
      </rPr>
      <t xml:space="preserve"> = Jumlah penelitian dengan sumber pembiayaan luar negeri dalam 3 tahun terakhir.</t>
    </r>
  </si>
  <si>
    <r>
      <rPr>
        <rFont val="Calibri"/>
        <b/>
        <color theme="1"/>
        <sz val="11.0"/>
      </rPr>
      <t xml:space="preserve">NN = </t>
    </r>
    <r>
      <rPr>
        <rFont val="Calibri"/>
        <color theme="1"/>
        <sz val="11.0"/>
      </rPr>
      <t>Jumlah penelitian dengan sumber pembiayaan dalam negeri dalam 3 tahun terakhir.</t>
    </r>
  </si>
  <si>
    <r>
      <rPr>
        <rFont val="Calibri"/>
        <b/>
        <color theme="1"/>
        <sz val="11.0"/>
      </rPr>
      <t xml:space="preserve">NL = </t>
    </r>
    <r>
      <rPr>
        <rFont val="Calibri"/>
        <color theme="1"/>
        <sz val="11.0"/>
      </rPr>
      <t>Jumlah penelitian dengan sumber pembiayaan PT/ mandiri dalam 3 tahun terakhir.</t>
    </r>
  </si>
  <si>
    <t>Diisi oleh pengusul dari Program Studi pada program Sarjana/Magister/Doktor.</t>
  </si>
  <si>
    <t>Jenis Publikasi</t>
  </si>
  <si>
    <t xml:space="preserve">Jumlah Judul </t>
  </si>
  <si>
    <t>Jurnal penelitian tidak terakreditasi</t>
  </si>
  <si>
    <t>Jurnal penelitian nasional terakreditasi</t>
  </si>
  <si>
    <t>NA1 = Jumlah publikasi di jurnal nasional tidak terakreditasi.</t>
  </si>
  <si>
    <t>Jurnal penelitian internasional</t>
  </si>
  <si>
    <t>NA2 = Jumlah publikasi di jurnal nasional terakreditasi.</t>
  </si>
  <si>
    <t>Jurnal penelitian internasional bereputasi</t>
  </si>
  <si>
    <t>NA3 = Jumlah publikasi di jurnal internasional.</t>
  </si>
  <si>
    <t>Seminar wilayah/lokal/perguruan tinggi</t>
  </si>
  <si>
    <t>NA4 = Jumlah publikasi di jurnal internasional bereputasi.</t>
  </si>
  <si>
    <t>Seminar nasional</t>
  </si>
  <si>
    <t>NB1 = Jumlah publikasi di seminar wilayah/lokal/PT.</t>
  </si>
  <si>
    <t>Seminar internasional</t>
  </si>
  <si>
    <t>NB2 = Jumlah publikasi di seminar nasional.</t>
  </si>
  <si>
    <t>Tulisan di media massa wilayah</t>
  </si>
  <si>
    <t>NB3 = Jumlah publikasi di seminar internasional.</t>
  </si>
  <si>
    <t>Tulisan di media massa nasional</t>
  </si>
  <si>
    <t>NC1 = Jumlah tulisan di media massa wilayah.</t>
  </si>
  <si>
    <t>Tulisan di media massa internasional</t>
  </si>
  <si>
    <t>NC2 = Jumlah tulisan di media massa nasional.</t>
  </si>
  <si>
    <t>NC3 = Jumlah tulisan di media massa internasional.</t>
  </si>
  <si>
    <t>Diisi oleh pengusul dari Program Studi pada program Diploma Tiga/Sarjana Terapan/Magister Terapan/Doktor Terapan.</t>
  </si>
  <si>
    <t>Pagelaran/pameran/presentasi dalam forum di tingkat wilayah</t>
  </si>
  <si>
    <t>NC1 = Jumlah pagelaran/pameran/presentasi di media massa wilayah.</t>
  </si>
  <si>
    <t>Pagelaran/pameran/presentasi dalam forum di tingkat nasional</t>
  </si>
  <si>
    <t>NC2  = Jumlah pagelaran/pameran/presentasi di media massa nasional.</t>
  </si>
  <si>
    <t>Pagelaran/pameran/presentasi dalam forum di tingkat internasional</t>
  </si>
  <si>
    <t>NC3 = Jumlah pagelaran/pameran/presentasi di media massa internasional.</t>
  </si>
  <si>
    <t>Tabel 3.b.6) Karya Ilmiah DTPS yang Disitasi dalam 3 tahun terakhir</t>
  </si>
  <si>
    <t>Diisi oleh pengusul dari program studi pada program Sarjana/Sarjana Terapan/Magister/Magister Terapan/Doktor/Doktor Terapan</t>
  </si>
  <si>
    <t xml:space="preserve">Judul Artikel yang Disitasi (Jurnal, Volume, Tahun, Nomor, Halaman) </t>
  </si>
  <si>
    <t>Jumlah Sitasi</t>
  </si>
  <si>
    <t>Khaswar Syamsu, Farah Fahma</t>
  </si>
  <si>
    <t>3D printed cellulose based product applications (Materials Chemistry Frontiers, Volume 6, Tahun 2021, Halaman 254-279)</t>
  </si>
  <si>
    <t>Application of SWOT-AHP to Develop Organic Food Marketing Strategy (Academy of Strategic Management Journal, Volume 20, Tahun 2021, Halaman 1-8)</t>
  </si>
  <si>
    <t>NAS = Jumlah artikel yang disitasi.</t>
  </si>
  <si>
    <t>Mukhamad Najib, Farah Fahma, Abdul Aziz Abdul Rahman</t>
  </si>
  <si>
    <t>Business Survival of Small and Medium-Sized Restaurants through a Crisis: The Role of Government Support and Innovation (Sustainability, Volume 13, Tahun 2021, Halaman 10535)</t>
  </si>
  <si>
    <t>NAS = Jumlah sitasi.</t>
  </si>
  <si>
    <t>Eka Sudarmaji, Noer Azam Achsani, Yandra, Idqan Fahmi</t>
  </si>
  <si>
    <t>Can Energy Intensity Impede the CO2 Emissions in Indonesia? LMDI-Decomposition Index and ARDL: Comparison between Indonesia and ASEAN Countries (International Journal of Energy Economics and Policy, Volume 11, Tahun 2021, Halaman 308-318)</t>
  </si>
  <si>
    <t>Rizal Sjarief Sjaiful Nazli, Idqan Fahmi, Yandra, Selly Novela</t>
  </si>
  <si>
    <t>Creating a University-Based Entrepreneurial Ecosystem in Indonesia (Academic Journal of Interdisciplinary Studies, Volume 10, Tahun 2021, Halaman 174-183)</t>
  </si>
  <si>
    <t>Marimin, Luky Adrianto, Aziz Ikhsan Bachtiara, Romie Oktovianus Bura</t>
  </si>
  <si>
    <t>Determinants of shipbuilding industry competitive factors and institutional model analysis (Decision Science Letters, Volume 10, Tahun 2021, Halaman 151-162)</t>
  </si>
  <si>
    <t>Dynamic managerial capability, trust in leadership and performance: the role of cynicism toward change (International Journal of Leadership in Education, Volume, Tahun, Halaman 1-31)</t>
  </si>
  <si>
    <t>Titi Candra Sunarti, Farah Fahma, Erliza Noor, Anting Wulandari, Toshiharu Enomae</t>
  </si>
  <si>
    <t>Encapsulation of purple sweet potato's anthocyanin in CMC-PVA matrix for development of paper strips as a colorimetric biosensor (Indian Journal of Biochemistry and Biophysics, Volume 58, Tahun 2021, Halaman 292-302)</t>
  </si>
  <si>
    <t>A Soft System Dynamic Approach for Designing Palm Kernel Shell Supply Chain (OPERATIONS AND SUPPLY CHAIN MANAGEMENT, Halaman 148-163)</t>
  </si>
  <si>
    <t>A Comparative Life Cycle Assessment of Palm Kernel Shell in Ceramic Tile Production: Managerial Implications for Renewable Energy Usage (Sustainability, Halaman 1-15)</t>
  </si>
  <si>
    <t>Moh. Yani, Machfud, Erliza, Marimin</t>
  </si>
  <si>
    <t>An Adaptive Fuzzy Multi-Criteria Model for Sustainability Assessment of Sugarcane Agroindustry Supply Chain (IEEE Access, Halaman 5497-5517)</t>
  </si>
  <si>
    <t>Machfud, Elisa Anggraeni, Sukardi</t>
  </si>
  <si>
    <t>An Integrated Production and Distribution Planning Model in Shrimp Agroindustry Supply Chain (Industrial Engineering and Management Systems, Halaman 1-19)</t>
  </si>
  <si>
    <t>Farah Fahma, Khaswar Syamsu</t>
  </si>
  <si>
    <t>Cellulose composites containing active constituents of coffee and tea: a prospective novel wound dressing (Materials Advances, Halaman 7463-7483)</t>
  </si>
  <si>
    <t>Controlled/slow-release fertilizer based on cellulose composite and its impact on sustainable agriculture: review (Biofuels, Bioproducts and Biorefining, Halaman 1-22)</t>
  </si>
  <si>
    <t>Decomposition Factors Household Energy Subsidy Consumption in Indonesia: Kaya Identity and Logarithmic Mean Divisia Index Approach</t>
  </si>
  <si>
    <t>Drivers, Barriers, and Strategies in the Community-Based Supply of Bamboo for Industrial-Scale Bamboo Utilization in Ngada Regency, East Nusa Tenggara, Indonesia</t>
  </si>
  <si>
    <t>Empowering leadership and behavioural support for change: the moderating role of a diverse climate</t>
  </si>
  <si>
    <t>Khaswar Syamsu, Sapta Raharja, Djumali</t>
  </si>
  <si>
    <t>Impact of controlled fermentation on the volatile aroma of roasted cocoa</t>
  </si>
  <si>
    <t>Erliza Noor, Meika Syahbana Rusli, Farah Fahma</t>
  </si>
  <si>
    <t>Improvement yield of applewood (Feronia limonia) flavor extract by liquid-liquid extraction with dichloromethane solvent</t>
  </si>
  <si>
    <t>Investigating the effect of technology-based village development towards smart economy: An application of variance-based structural equation modeling</t>
  </si>
  <si>
    <t>Life cycle assessment of Indonesian canned crab (Portunus pelagicus)</t>
  </si>
  <si>
    <t>Organizational Capability, Market Perspective, and Green Innovation Adoption: Insight From Indonesian Food Processing Small and Medium-Sized Enterprises</t>
  </si>
  <si>
    <t>Marimin, Erliza, Machfud, Moh. Yani</t>
  </si>
  <si>
    <t>Palm oil-based bioenergy sustainability and policy in Indonesia and Malaysia: A systematic review and future agendas</t>
  </si>
  <si>
    <t>Policy Allocation for Settlement Development Using Simple Allocation Matrix Rules and Geographic Information System</t>
  </si>
  <si>
    <t>Predicting Sugar Balance as the Impact of Land-Use/Land-Cover Change Dynamics in a Sugarcane Producing Regency in East Java, Indonesia</t>
  </si>
  <si>
    <t>Preparation of Ni- and Mo-based catalysts supported on ?-Al2O3 for hydrocracking of Calophyllum inophyllum oil</t>
  </si>
  <si>
    <t>Production of Cellulose and Chitin Nanofibers Based Masks for Protecting Against Corona Virus: A Review</t>
  </si>
  <si>
    <t>Production of Polyvinyl Alcohol–Alginate–Nanocellulose Fibers</t>
  </si>
  <si>
    <t>SMART VILLAGE BASED ON AGRICULTURE BIG DATA ANALYTIC: REVIEW AND FUTURE RESEARCH AGENDA</t>
  </si>
  <si>
    <t>Supply and Demand Characteristics of Palm Kernel Shell as a Renewable Energy Source for Industries</t>
  </si>
  <si>
    <t>Hartrisari Hardjomidjojo, Marimin, Suprihatin</t>
  </si>
  <si>
    <t>Sustainable Agro-industry Logistics Solutions using Spatial Analysis (OPERATIONS AND SUPPLY CHAIN MANAGEMENT, Halaman 41-55)</t>
  </si>
  <si>
    <t>Endang Warsiki, Khaswar Syamsu</t>
  </si>
  <si>
    <t>The potential of Eucheuma cottonii extract as a candidate for fish anesthetic agent (Aquaculture and Fisheries, Halaman 427-432)</t>
  </si>
  <si>
    <t>Ono Suparno, Nastiti Siswi Indrasti</t>
  </si>
  <si>
    <t>The Properties of Wet Blue Added Crude Enzyme from Rhizopus oligosporus in the Acid Bating Process (Tropical Animal Science Journal, Halaman 104-111)</t>
  </si>
  <si>
    <t>The role of information quality, trust and anxiety on intention to buy food supplements at the time of COVID-19 outbreak (International Journal of Pharmaceutical and Healthcare Marketing, Halaman 429-447)</t>
  </si>
  <si>
    <t>Endang Warsiki, Anas Miftah Fauzi, Illah Sailah</t>
  </si>
  <si>
    <t>Study of Anthocyanin Extraction from Red Banana (Musa sapientum L. var Rubra) Waste and Characteristics of Light Effects (Science and Technology Indonesia, Halaman 522-529)</t>
  </si>
  <si>
    <t>Nastiti Siswi Indrasti, Andes Ismayana</t>
  </si>
  <si>
    <t>ANALISIS DAMPAK PENGOLAHAN HASIL PERIKANAN MENGGUNAKAN METODE LIFE CYCLE ASSESSMENT (LCA): STUDI LITERATUR (Jurnal Teknologi Industri Pertanian, Halaman 274-282)</t>
  </si>
  <si>
    <t>Analysis of Owner Requirements of Purse Seine Vessel 180 GT for Fishing Activities on Fishing Line III-Fisheries Management Area (FMA) 572 (International Journal of Marine Engineering Innovation and Research, Halaman 77-85)</t>
  </si>
  <si>
    <t>Nastiti Siswi Indrasti, Moh. Yani</t>
  </si>
  <si>
    <t>KAJIAN DAMPAK LINGKUNGAN PRODUK TEPUNG AGAR MENGGUNAKAN METODE LIFE CYCLE ASSESSMENT (LCA) (Jurnal Teknologi Industri Pertanian, Halaman 343-355)</t>
  </si>
  <si>
    <t>Tajuddin Bantacut, Erliza Noor, Moh. Yani, Muhammad Romli</t>
  </si>
  <si>
    <t>Life Cycle Assessment of Gayo Arabica Coffee Green Bean at Aceh Province (HABITAT, Halaman 308-319)</t>
  </si>
  <si>
    <t>Taufik, Yandra, Marimin, Erliza</t>
  </si>
  <si>
    <t>Optimization of aggregate planning of rice husk charcoal production with Fuzzy Goal Programming approach (Sinergi, Halaman 65-72)</t>
  </si>
  <si>
    <t>Yandra, Suprihatin</t>
  </si>
  <si>
    <t>Smart Contract Blockchain Application Design Based on The Distribution of Product Return Transaction Data (International Journal of Artificial Intelligence Research, Halaman 1-10)</t>
  </si>
  <si>
    <t>Erliza Noor, Farah Fahma, Titi Candra Sunarti</t>
  </si>
  <si>
    <t>Teknik Ekstraksi dan Nanoenkapsulasi Komponen Bioaktif Buah Malaka: Tinjauan Literatur (Agrointek, Halaman 171-185)</t>
  </si>
  <si>
    <t>The Role of Social Support for Women Entrepreneurs in Reducing Conflict to Increase Business Performance (Indonesian Journal of Business and Entrepreneurship, Halaman 263-273)</t>
  </si>
  <si>
    <t>Characteristics of Fishery Industry MSMEs in Takalar Regency that are Resistant to Interferences in Uncertainty Era (Journal of Social Science, Halaman 851-853)</t>
  </si>
  <si>
    <t>Life Cycle Assessment (LCA) of Nutmeg Syrup Agroindustrial Products (Jurnal Agroekoteknologi Terapan, Halaman 8-15)</t>
  </si>
  <si>
    <t>A Model of Integrated Community-Based Bamboo Management for the Bamboo Industry in Ngada Regency, East Nusa Tenggara, Indonesia</t>
  </si>
  <si>
    <t>A Robust Optimizing Reverse Logistics Model for Beef Products Using Multi Depot Vehicle Routing Problem</t>
  </si>
  <si>
    <t>Sukardi, Elisa Anggraeni</t>
  </si>
  <si>
    <t>Actor-objectives analysis in technology transfer systems in agricultural technology parks using MACTOR analysis</t>
  </si>
  <si>
    <t>Annotated Datasets of Oil Palm Fruit Bunch Piles for Ripeness Grading Using Deep Learning</t>
  </si>
  <si>
    <t>Aroma precursor enhancing in dried cocoa beans fermentation using enzyme and heat addition</t>
  </si>
  <si>
    <t>Yandra, Marimin</t>
  </si>
  <si>
    <t>Assessment of rice husk inventory level prediction as briquette raw material with adaptive neuro-fuzzy inference system (adaptive Neuro-FIS)</t>
  </si>
  <si>
    <t>Endang Warsiki, Farah Fahma, Khaswar Syamsu</t>
  </si>
  <si>
    <t>Antimicrobial mechanism of nanocellulose composite packaging incorporated with essential oils</t>
  </si>
  <si>
    <t>Designing Bio-Based Color Sensor from Myofibrillar-Protein-Based Edible Film Incorporated with Sappan Wood (Caesalpinia sappan L.) Extract for Smart Food Packaging</t>
  </si>
  <si>
    <t>Silica Synthesis from Oil Palm Mill Boiler Ash Under Different Concentration of NaOH and Extraction Time</t>
  </si>
  <si>
    <t>The Effect of Temperature on Thermochromic Leuco Dyes: A Meta-Analysis</t>
  </si>
  <si>
    <t>Ono Suparno, Illah Sailah</t>
  </si>
  <si>
    <t>Virgin callpohyllum oil as a antioxidant potential and potential cosmetic active ingredient</t>
  </si>
  <si>
    <t>Ono Suparno, Farah Fahma</t>
  </si>
  <si>
    <t>Life Cycle Assessment Of Processing Crab Shells Into Chitosan, Liquid Organic Fertilizer, And Animal Feed–A Case Study In Karawang Regency, Indonesia</t>
  </si>
  <si>
    <t>Erliza Hambali, Farah Fahma</t>
  </si>
  <si>
    <t>Isolation of cellulose nanofibers (CNF) from oil palm empty fruit bunches (OPEFB) and its application as particle stabilizer pickering emulsion</t>
  </si>
  <si>
    <t>Erliza Noor, Machfud, Sukardi</t>
  </si>
  <si>
    <t>Indonesian agroindustry business agility: Enablers and challenges in the poultry industry based on ISM model</t>
  </si>
  <si>
    <t>Erliza Noor, Muhammad Romli</t>
  </si>
  <si>
    <t>Risk Management in Reverse Supply Chain for Sustainable Agri-food Industry: A Systematic Literature Review and Future Research Agenda</t>
  </si>
  <si>
    <t>Erliza Noor, Tanjudin Bantacut, Moh. Yani</t>
  </si>
  <si>
    <t>Carbon Footprint Calculation of Net CO2 in Agroforestry and Agroindustry of Gayo Arabica Coffee, Indonesia.</t>
  </si>
  <si>
    <t>Tajudin Bantacut, Muhammad Romli</t>
  </si>
  <si>
    <t>The Potential of Bio-Try Briquettes for Biomass Power Plant in Aceh Province–Case Study in South West Aceh, Indonesia</t>
  </si>
  <si>
    <t>Tajudin Bantacut</t>
  </si>
  <si>
    <t>Peta Strategi Pengembangan Keunggulan Kompetitif BULOG untuk Menjadi Pemimpin Pasar Beras di Indonesia</t>
  </si>
  <si>
    <t>SUSTAINABLE VALUE OF RICE SUPPLY CHAIN: A SYSTEMATIC LITERATURE REVIEW AND RESEARCH AGENDA</t>
  </si>
  <si>
    <t>Illah Sailah, Ono Suparno, Ika Amalia Kartika</t>
  </si>
  <si>
    <t>Analisis Struktural Interpretatif untuk Merancang Transformasi Digital Pendidikan Tinggi di Indonesia</t>
  </si>
  <si>
    <t>Independent Learning-Independent Campus (MBKM) Policy: Perceptions and Attitudes of Private Universities</t>
  </si>
  <si>
    <t>Taufik, Andes Ismayana</t>
  </si>
  <si>
    <t>Carbon Footprint Analysis of Cocoa Product Indonesia Using Life Cycle Assessment Methods</t>
  </si>
  <si>
    <t>Comparative Analysis using Various Performance Metrics in Imbalanced Data for Multi-class Text Classification</t>
  </si>
  <si>
    <t>Optimization of beef quality in reverse logistic</t>
  </si>
  <si>
    <t>Mapping and predicting research trends in international journal publications using graph and topic modeling</t>
  </si>
  <si>
    <t>Plant-Disease Relation Model through BERT-BiLSTM-CRF Approach</t>
  </si>
  <si>
    <t>Penerapan Produksi Bersih pada Industri Kecil Menengah (IKM) Pengolahan Tahu di Indonesia: Literatur Review</t>
  </si>
  <si>
    <t>Design of intelligent decision support system for supply chain sustainability assessment</t>
  </si>
  <si>
    <t>PENGARUH HARGA DAN KOMUNIKASI PEMASARAN TERHADAP KEPUASAN PELANGGAN ROTAN MENTAH PADA UD. EMPAT SAUDARA</t>
  </si>
  <si>
    <t>PENGARUH LOKASI DAN HARGA TERHADAP MINAT BELI ULANG PADA COUNTER PULSA ALEA CELL DI SAMPIT</t>
  </si>
  <si>
    <t>Peningkatan Pemberdayaan UPTD Puskesmas Kertasemaya Dalam Hal Asesmen Kejiwaan Melalui Aplikasi Asesmen Kejiwaan Berbasis Mobile</t>
  </si>
  <si>
    <t>Analisis Daya Dukung Tanah Pondasi Berdasarkan Data Uji Cone Penetration Test</t>
  </si>
  <si>
    <t>Biopolymer-based slow/controlled-release fertilizer (SRF/CRF): Nutrient release mechanism and agricultural sustainability</t>
  </si>
  <si>
    <t>Farah Fahma, Khaswar Syamsu, Suprihatin</t>
  </si>
  <si>
    <t>Cellulose and its composite for sustainable oils/water (O/W) separation: From cellulose sponge to 3D printed nanocellulose</t>
  </si>
  <si>
    <t>High yield production of nanocrystalline cellulose from corn cob through a chemical-mechanical treatment under mild conditions</t>
  </si>
  <si>
    <t>Factors influencing the biodegradability of agro-biopolymer based slow or controlled release fertilizer</t>
  </si>
  <si>
    <t>Three-dimensional printed cellulose for wound dressing applications</t>
  </si>
  <si>
    <t>Honey-Loaded 3D Bioprinted Scaffolds: A Promising Fabrication with Wound Healing Properties</t>
  </si>
  <si>
    <t>Isolation and characterization of cellulose nanofibers from sweet sorghum with different ultrafine grinding modes</t>
  </si>
  <si>
    <t>Marimin, Machfud</t>
  </si>
  <si>
    <t>Sustainability performance assessment of sago industry supply chain using a multi-criteria adaptive fuzzy inference model</t>
  </si>
  <si>
    <t>The trend of parameters for evaluating port performance: A systematic literature review</t>
  </si>
  <si>
    <t>Conceptual model to manage supply chain performance (Case study: Pangasius. sp Agroindustry in Indonesia)</t>
  </si>
  <si>
    <t>Marimin, Yandra</t>
  </si>
  <si>
    <t>Annotated datasets of oil palm fruit bunch piles for ripeness grading using deep learning</t>
  </si>
  <si>
    <t>Analisis Pengaruh E-Servicescape Terhadap Kepercayaan dan Niat Pembelian Kembali pada Website Lazada Indonesia</t>
  </si>
  <si>
    <t>Effect of Bio-additive Derived from Essential Oils on Particulate Matter and Water Content of B30 (30% of Biodiesel Blended Fuel)</t>
  </si>
  <si>
    <t>Application of Biogas with Fermenting Bacteria from Manure Raw Material on Stoves and Generators</t>
  </si>
  <si>
    <t>The Relationship of P and N Nutrient Contents with Chlorophyll-a Concentration in Tarakan Island Waters</t>
  </si>
  <si>
    <t>The role of social support for women entrepreneurs in reducing conflict to increase business performance</t>
  </si>
  <si>
    <t>Pendugaan Umur Simpan Produk Minuman Ginger Latte Menggunakan Model Arrhenius</t>
  </si>
  <si>
    <t>Enkapsulasi Campuran Minyak Atsiri sebagai Produk Sediaan Aromaterapi dengan Teknik Koaservasi Kompleks</t>
  </si>
  <si>
    <t>Proses Pemurnian Fraksi Kaya Rhodinol Minyak Sereh Wangi Menggunakan Spinning Band Distillation</t>
  </si>
  <si>
    <t>Formulating strategies for improving the competitiveness of cajuput small industry in Buru Regency's (a case study)</t>
  </si>
  <si>
    <t>Analysis and design of crowdfunding investment system as financing alternative for patchouli production in Aceh</t>
  </si>
  <si>
    <t>MESIN PENGERING GABAH MODEL BAK MENGGUNAKAN BAHAN BAKAR LPG</t>
  </si>
  <si>
    <t>Evaluation of water suitability for sustainable seaweed (Kappaphycus alvarezii) cultivation to support science technopark in North Kalimantan</t>
  </si>
  <si>
    <t>Green productivity in the indonesian leather-tanning industry</t>
  </si>
  <si>
    <t>Ono Suparno, Illah Sailah, Ika Amalia Kartika</t>
  </si>
  <si>
    <t>Eco-friendly alkyd resins based on vegetable oil</t>
  </si>
  <si>
    <t>Keberlanjutan Rantai Pasok Industri Kecil Dan Menengah (Ikm) Alas Kaki Di Kabupaten Dan Kota Bogor</t>
  </si>
  <si>
    <t>Potensi Dan Masa Depan Serat Alam Indonesia Sebagai Bahan Baku Aneka Industri</t>
  </si>
  <si>
    <t>Analisis potensi jejak karbon limbah cair dan listrik pada proses penyamakan kulit</t>
  </si>
  <si>
    <t>Strategi pengembangan usaha tani tomat dalam upaya menembus Singapura (Studi kasus mitra Tani Parahyangan)</t>
  </si>
  <si>
    <t>Sustainable business strategy at hotel selarong bogor</t>
  </si>
  <si>
    <t>Water reuse strategy in leather tannery process</t>
  </si>
  <si>
    <t>The effect of palm oil sulfatation time on fatliquor quality and finished leather product</t>
  </si>
  <si>
    <t>Ono Suparno, Hartrisari Hardjomidjojo</t>
  </si>
  <si>
    <t>Peramalan Permintaan Suku Cadang otomotif Karet Dengan Integrasi Agent Based Modelling dan Double Exponential Smoothing</t>
  </si>
  <si>
    <t>Ono Suparno, Machfud</t>
  </si>
  <si>
    <t>Measurement of supply chain performance using data envelopment analysis (dea) method in the district and city of Bogor</t>
  </si>
  <si>
    <t>Tomato Farming Business Development Strategy in an Effort to Penetrate Singapore (Case Study of Mitra Tani Parahyangan)</t>
  </si>
  <si>
    <t>Isolation of collagen from chicken feet with hydro-extraction method and its physico-chemical characterisation</t>
  </si>
  <si>
    <t>Fatliquoring process on tuna fish skin tanning for the shoe upper leather</t>
  </si>
  <si>
    <t>Aldehyde-vegetable combination tanning for tuna fish skin</t>
  </si>
  <si>
    <t>Illah Sailah, Anas Miftah Fauzi</t>
  </si>
  <si>
    <t>Sustainability of the use of natural dyes in the textile industry</t>
  </si>
  <si>
    <t>The Improving of Effectiveness School-Based Enterprise: A Structural Equation Modeling in Vocational School Management.</t>
  </si>
  <si>
    <t>An analysis of implementing total quality management in education: Succes and challenging factors</t>
  </si>
  <si>
    <t>Molecular Docking and Dynamics Simulations Study of Selected Phytoconstituents of" Pangi"(Pangium edule Reinw) Leaf as Anti-SARS-CoV-2.</t>
  </si>
  <si>
    <t>The collaborative strategy of total quality management and school governance to improving effectiveness of vocational school-based enterprise</t>
  </si>
  <si>
    <t>Strategy for Improving the Effectiveness of Management Vocational School-Based Enterprise in Indonesia.</t>
  </si>
  <si>
    <t>Analysis of the effect of school governance and total quality management on the effectiveness of vocational school-based enterprise in Indonesia</t>
  </si>
  <si>
    <t>Study of anthocyanin extraction from red banana (Musa sapientum L. var Rubra) waste and characteristics of light effects</t>
  </si>
  <si>
    <t>Strategi pengembangan sumber daya manusia yang berdaya saing dan berkelanjutan pada agroindustri tebu: tinjauan literatur dan agenda</t>
  </si>
  <si>
    <t>Kinerja karbon aktif dari kulit singkong dalam menurunkan konsentrasi fosfat pada air limbah laundry</t>
  </si>
  <si>
    <t>Perubahan sifat fisikokimia selama pengolahan bawang putih tunggal menjadi bawang hitam menggunakan rice cooker</t>
  </si>
  <si>
    <t>Analisis Kohesivitas Kelompok, Kepuasan Kerja dan Kemangkiran (Absenteeism) terhadap Produktivitas Kerja Guru di SMK Negeri Se-Kota Bekasi</t>
  </si>
  <si>
    <t>The effects of CaCl2 and cellulose concentrations on the cellulose/PVA/alginate-based filaments production by wet spinning</t>
  </si>
  <si>
    <t>A binary solvent for the simultaneous Calophyllum oil-resin extraction and purification</t>
  </si>
  <si>
    <t>Spatial-based model for oil palm plantation suitability rating and its smallholder farmers' competitiveness: A case study at Kampar Regency, Riau Province, Indonesia</t>
  </si>
  <si>
    <t>Faktor-faktor yang Memengaruhi Efektivitas Sekolah dengan Kemandirian Sekolah sebagai Variabel Intervening menggunakan Pendekatan Partial Least …</t>
  </si>
  <si>
    <t>Efektivitas Pengelolaan Sekolah Menengah Kejuruan Berstatus Badan Layanan Umum Daerah (Smk-Blud)</t>
  </si>
  <si>
    <t>Improving the quality of anaerobically-pretreated palm oil mill effluent using electrocoagulation</t>
  </si>
  <si>
    <t>Model konseptual pemetaan wilayah potensial hilirisasi kelapa sawit berdasarkan daya saing dan kelembagaan petani swadaya</t>
  </si>
  <si>
    <t>How to Improve Scientific Publication Performance of Private University Lecturers: An Empirical Analysis on Individual and Institutional Factors</t>
  </si>
  <si>
    <t>Smart logistics system in food horticulture industrial products: A systematic review and future research agenda</t>
  </si>
  <si>
    <t>Intelligent spatial decision support system concept in the potato agro-industry supply chain</t>
  </si>
  <si>
    <t>Intelligent Spatial Logistics DSS for tracking and tracing in horticultural food security</t>
  </si>
  <si>
    <t>Sustainable Agro-industry Logistics Solutions using Spatial Analysis</t>
  </si>
  <si>
    <t>Spatial analysis for crop land suitability evaluation: a case study of potatoes cultivation in Wonosobo, Indonesia</t>
  </si>
  <si>
    <t>The mapping of sustainability index in small and medium enterprises: A case study in lampung Indonesia</t>
  </si>
  <si>
    <t>Energy security scenario based on renewable resources: A case study of East Sumba, East Nusa Tenggara, Indonesia</t>
  </si>
  <si>
    <t>Pengembangan Mining Tourism Di Kawasan Pertambangan Sawahlunto</t>
  </si>
  <si>
    <t>An Interpretive Structural Modeling (ISM) approach for institutional development in the Central Java potato agroindustry</t>
  </si>
  <si>
    <t>Business Model Analysis of Agro-Industrial Development of Rice Husks-Based Silica By Business Model Canvas Approach</t>
  </si>
  <si>
    <t>Hartrisari Hardjomidjojo, Marimin, Taufik</t>
  </si>
  <si>
    <t>IOT Based smart agro-industrial technology with spatial analysis</t>
  </si>
  <si>
    <t>Manajemen Risiko Penyakit Unggas pada Peternak dan Pedagang Ayam Broiler di Jawa Barat</t>
  </si>
  <si>
    <t>Spatial analysis on potato cyst nematode (Globodera rostochiensis) Attacks Identification using the Fuzzy Mamdani Method</t>
  </si>
  <si>
    <t>Analisis Value Chain Dan Margin Pemasaran Rantai Pasok Tandan Buah Segar Sawit Rakyat Di Kabupaten Bengkalis</t>
  </si>
  <si>
    <t>Pengaruh penambahan bioaditif minyak atsiri pada bahan bakar biosolar terhadap kinerja mesin diesel</t>
  </si>
  <si>
    <t>Development of assessment instruments on limb and sensory materials based on the BATURADEN word wall application for elementary school students</t>
  </si>
  <si>
    <t>Diisi oleh pengusul dari program studi pada program Diploma Satu/Diploma Dua/Diploma Tiga/Sarjana Terapan/Magister Terapan/Doktor Terapan</t>
  </si>
  <si>
    <t>Nama Produk/Jasa</t>
  </si>
  <si>
    <t>Deskripsi Produk/Jasa</t>
  </si>
  <si>
    <t>Bukti</t>
  </si>
  <si>
    <t xml:space="preserve">ELIMINASI ODOR GUDANG BEKU DENGAN TEKNOLOGI KABUT OZON NANOBUBBLE </t>
  </si>
  <si>
    <t xml:space="preserve">Eliminasi bau gudang dengan menyemprotkan desinfektan dan ozon  sebagai pematerinya. Ozon memiliki oksidasi yang kuat, ozon tidak hanya dapat menghilangkan bau gudang penyimpanan dingin, tetapi juga dapat menghentikan pertumbuhan mikroorganisme. Ozon dalam bentuk gas atau kabut mudah disemprotkan pada ruangan gudang dan memerangkap mikroorganisme dalam kabut. Pemerangkapan ini menyebabkan ozon dapat bekerja lebih maksimal dan ozon yang tersisa akan berubah lagi menjadi oksigen sehingga tidak meninggalkan residu pada permukaan kontak. </t>
  </si>
  <si>
    <r>
      <rPr>
        <rFont val="Calibri"/>
        <b/>
        <color theme="1"/>
        <sz val="11.0"/>
      </rPr>
      <t>NAPJ</t>
    </r>
    <r>
      <rPr>
        <rFont val="Calibri"/>
        <color theme="1"/>
        <sz val="11.0"/>
      </rPr>
      <t xml:space="preserve"> = Jumlah produk/jasa yang diadopsi oleh industri/masyarakat dalam 3 tahun terakhir.</t>
    </r>
  </si>
  <si>
    <t>Tabel 3.b.8) Luaran Penelitian/PkM Lainnya oleh DTPS</t>
  </si>
  <si>
    <t>Tabel 3.b.8) Bagian-1 HKI (Paten, Paten Sederhana)</t>
  </si>
  <si>
    <t>Judul Luaran Penelitian dan PkM</t>
  </si>
  <si>
    <t>I</t>
  </si>
  <si>
    <t>HKI: a) Paten, b) Paten Sederhana</t>
  </si>
  <si>
    <t>KOMPOSISI PELARUT PARAFIN UNTUK PELARUT DEPOSIT PARAFIN PADA SUMUR MINYAK DAN PIPA MINYAK</t>
  </si>
  <si>
    <t>Inventor: Erliza, Pudji Permadi, Agatha Maria Gadi, Ari Imam Sutanto, Encep Hidayat, Nomor Paten: IDP000080478</t>
  </si>
  <si>
    <t>Proses Produksi Surfaktan Dietanolamida dari metil Ester Olein Sawit</t>
  </si>
  <si>
    <t>Inventor: Ari Imam Sutanto, Mira Rivai, Fifin Nashirotun Nisya, Djoko Priyono, Ani Suryani, Dadang, Erliza Hambali, Nomor Paten: IDP000080477</t>
  </si>
  <si>
    <r>
      <rPr>
        <rFont val="Calibri"/>
        <b/>
        <color theme="1"/>
        <sz val="11.0"/>
      </rPr>
      <t>NA</t>
    </r>
    <r>
      <rPr>
        <rFont val="Calibri"/>
        <color theme="1"/>
        <sz val="11.0"/>
      </rPr>
      <t xml:space="preserve"> = Jumlah luaran penelitian/PkM yang mendapat pengakuan HKI (Paten, Paten Sederhana)</t>
    </r>
  </si>
  <si>
    <t>ULIR MODULAR DAN PROFIL SELUBUNG MESIN ULIR TUNGGAL UNTUK EKSTRAKSI MINYAK NABATI</t>
  </si>
  <si>
    <t>Inventor: YULI SETYO INDARTONO, IKA AMALIA KARTIKA, NIAR SUWIARTI SUGANA, HERIAWAN, Nomor Paten: IDS000003530</t>
  </si>
  <si>
    <t>Jajanan Asli Nusantara Pintar (JALITA)</t>
  </si>
  <si>
    <t>Inventor: Taufik, Annisa, Ruhul Amin, Nomor Paten: EC00202156831</t>
  </si>
  <si>
    <t>Label Indikator Warna Pada Kemasan Makanan Untuk Mendeteksi Pertumbuhan Bakteri Staphylococcus Aureus Pada Makanan Didalam Kemasan</t>
  </si>
  <si>
    <t>Inventor: Endang Warsiki,  Liesbetini Haditjaroko, Mulyorini Rahayuningsih, Melati Pratama, Nomor Paten: P00201508148</t>
  </si>
  <si>
    <t>LABEL INDIKATOR WARNA UNTUK MENDETEKSI PERTUMBUHAN BAKTERI ESCHERESIA COLI PADA MAKANAN DI DALAM KEMASAN</t>
  </si>
  <si>
    <t>Inventor: Endang Warsiki, Mulyorini Rahayuningsih, Nomor Paten: IDP000078640</t>
  </si>
  <si>
    <t>Aplikasi Citizen Science Untuk Smart Economy</t>
  </si>
  <si>
    <t>Inventor: Yeni Herdiyeni, Marimin, Suprehatin, Eneng Tita Tosida, Nomor Paten: EC00202174130</t>
  </si>
  <si>
    <t>Elektronik Insinyur Universitas Mulawarman (EIRUM)</t>
  </si>
  <si>
    <t>Inventor: Arif Harjanto, Novy Pralisa Putri, Deasy Kartika Rahayu Kuncoro, Budi Nining Widarti, Willy Tambunan, Muslimin, Mentari Apricilia, Ferri Febrianto, Rizky Fitriani Kemala, Nomor Paten : EC00202149148</t>
  </si>
  <si>
    <t>Smart Agrologistik</t>
  </si>
  <si>
    <t>Inventor: Rindra Yusianto, Marimin, Suprihatin, Hartrisasri, Taufik Baidawi, Nomor Paten: 000263943</t>
  </si>
  <si>
    <t>Rendang Seasoning Mix Berbahan Non Diary Creamer Sawit</t>
  </si>
  <si>
    <t>Inventor: Erliza Hambali, Rista Fitria, Mira Rivai, Athin Nuryanti, Nomor Paten: -, Tidak Terdaftar di HKI tetapi Telah Dipresentasikan pada Forum yang Teragenda Tingkat Nasional</t>
  </si>
  <si>
    <t>Proses Produksi Surfaktan Nonionik Dietanolamida Dari Metil Ester Olein Sawit</t>
  </si>
  <si>
    <t>Inventor: Erliza Hambali, Niken Tunjung Murti Pratiwi, Ridwan Affandi, Dudi Muhammad, Wildan, Nomor paten: IDP000080477</t>
  </si>
  <si>
    <t>Formulasi Wax Dissolver Menggunakan Surfaktan Metil Ester Sulfonate (MES) Dari Minyak Sawit</t>
  </si>
  <si>
    <t>Inventor: Erliza Hambali, Pudji Permadi, Iman Susanto, Encep Hidayat, Agatha Maria Gathi, Nomor paten: IDP000080478</t>
  </si>
  <si>
    <t>Proses Biohltrasi Untuk Pengolahan Air Sungai Tercemar Sebagai Air Baku Pasokan Air Bersih Atau Air Minum</t>
  </si>
  <si>
    <t>Inventor: Suprihatin, Moh. Yani, Nomor paten: IDP000078877</t>
  </si>
  <si>
    <t>Karton Bergelombang Penjerap Etilen untuk Penyimpanan Buah dan Sayur Berbahan Kalium Permanganat dan Arang Aktif Beserta Metode Pembuatannya</t>
  </si>
  <si>
    <t>Inventor: Endang Warsiki, Fenny Aprilliani</t>
  </si>
  <si>
    <t>Sintesis Dan Formulasi Surfaktan Metil Ester Sulfonat (MES) Dari Metil Ester Olein Sawit Untuk Chemical Flooding Pada Aplikasi Enhanced Oil Recovery (EOR)</t>
  </si>
  <si>
    <t>Inventor: Erliza Hambali, Irzaman, Mira Rivai, Ani Suryani, Ari Imam Sutanto, Nomor paten: IDP000081233</t>
  </si>
  <si>
    <t>Peralatan Ekstraksi Minyak Sawit Mentah dan Minyak Sawit Merah Skala Miniplant</t>
  </si>
  <si>
    <t>Inventor: Dwi Setyaningsih, Neli Muna, Aria Tri Wahyudi, Jenis paten: Paten Sederhana</t>
  </si>
  <si>
    <t>Alat Distilasi Fraksinasi Vakum Untuk Pemisahan Komponen Utama Minyak Atsiri</t>
  </si>
  <si>
    <t>Inventor: Meika Syahbana Rusli, Hari Setiapraja, Dwi Setyaningsih, Rini Purnawati, Egi Agustian, Obie Farobie</t>
  </si>
  <si>
    <t>Formulasi Dan Proses Pembuatan Fat Replacer Dari Minyak Nabati Sebagai Pengganti Lemak Hewani</t>
  </si>
  <si>
    <t>Inventor: Dwi Setyaningsih, Neli Muna</t>
  </si>
  <si>
    <t>Inventor: Endang Warsiki, Fenny Aprilliani, Nomor Paten: P00202107677</t>
  </si>
  <si>
    <t>Reaktor elektrokoagulasi untuk pemurnian nira tebu</t>
  </si>
  <si>
    <t>Inventor: Suprihatin, Ade Iskandar, Noersatyo; Nomor Parten: IDP00090902</t>
  </si>
  <si>
    <t>Karton Bergelombang Penjerap Etilen Untuk Penyimpanan Buah dan Sayuran Berbahan Kalium Permanganat dan Arang Aktif Berserta Metode Pembuatannya</t>
  </si>
  <si>
    <t>Inventor: Endang Warsiki, Fenny Aprilliani, Nomor Paten: IDP000091294</t>
  </si>
  <si>
    <t>Modul Pencatatan Kebun Sawit Petani Independen Aplikasi Traceability TBS Berbasis Blockchain Cerdas Dan Edge Computing: Solusi Untuk Meningkatkan Trust Dan Transparansi Produk Petani Sawit Independen</t>
  </si>
  <si>
    <t>Inventor: Taufik, Irawan Afrianto, Rahman Insani, Aries Harry Pratama, I Gusti Made Teddy Pradana</t>
  </si>
  <si>
    <t>Aplikasi Traceability TBS Berbasis Blockchain Cerdas Dan Penerapan Edge Computing Terintegrasi Untuk Penelusuran, Transaksi Dan Pemetaan Kebun Sawit</t>
  </si>
  <si>
    <t>Inventor: Taufik, Agus Mulyana, Eddy Prasetyo Nugroho</t>
  </si>
  <si>
    <t>Aplikasi Traceability TBS Berbasis Blockchain Cerdas Dan Edge Computing Dengan Pemetaan Lahan Sawit Dengan Drone Secara Polygonal Dan Geofencing: Solusi Untuk Meningkatkan Trust Dan Transparansi Produk Petani Sawit Independen</t>
  </si>
  <si>
    <t>DIPLOMACY (Direct and Indirect Program Learning Outcome Measurement Annual Cycle)</t>
  </si>
  <si>
    <t>Inventor: Elisa Anggraeni, Muhammad Romli</t>
  </si>
  <si>
    <t>Edge Computing Pada Optimasi Sistem Manajemen Pemetikan Teh Untuk Meningkatkan Kualitas Dan Produktivitas Hasil Pemetikan Teh</t>
  </si>
  <si>
    <t>Inventor: Taufik, Sri Wahjuni, Heru Sukoco, Agus Mulyana</t>
  </si>
  <si>
    <t>Rantai Pasok dan Perubahan Mutu Mangga Arumanis dengan Pengiriman Jalan Darat, laut, dan Udara</t>
  </si>
  <si>
    <t>Inventor: Endang Warsiki, Y. Aris Purwanto, Listiana Ningrum, Sari Kailaku, Ali Khumaidi</t>
  </si>
  <si>
    <t>Dynamic Model For Sustainable Smallholder Sugarcane Plantation (DYMOS3P)</t>
  </si>
  <si>
    <t>Inventor: Marimin, Salis Deris Artikanur</t>
  </si>
  <si>
    <t>Model Dinamika Kecukupan Beras Domestik (MD KURASTIK)</t>
  </si>
  <si>
    <t>Inventor: Machfud, Bondansari</t>
  </si>
  <si>
    <t>Model Of Sustainable Landuse Planning For Settlement (MOSLASET)</t>
  </si>
  <si>
    <t>Inventor: Ulfah Choerunnisa Nurul Litasari, Widiatmaka, Khursatul Munibah, Machfud</t>
  </si>
  <si>
    <t>Perangkat Lunak Sistem Dinamik Penghitungan Nilai Susut Pascapanen Buah Manggis</t>
  </si>
  <si>
    <t>Inventor: Diyah Ratna Fauziana, Marimin, Heny Kuswanti Suwarsinah, Eko Agus Prasetio</t>
  </si>
  <si>
    <t>Perangkat Lunak Teknologi Blockchain Pada Proses Bisnis Delivery Order Online : INSWChain</t>
  </si>
  <si>
    <t>Inventor: Yandra, Marimin, Taufik, Irman Hermadi, Kudang Boro Seminar, Shelvie Nidya Neyman, Irawan Afrianto</t>
  </si>
  <si>
    <t>Perangkat Lunak/Program Komputer: Simulasi Sistem Dinamik Skenario Kebijakan Optimalisasi Pelabuhan</t>
  </si>
  <si>
    <t>Inventor: Marimin, Luky Adrianto, Idqan Fahmi, Andi Hardianto</t>
  </si>
  <si>
    <t>Rancangan Teknologi PROSES KOAGULASI KIMIA DAN ELEKTRIK PADA TEKNIK PEMISAHAN MIKROALGA</t>
  </si>
  <si>
    <t>Inventor: Lya Agustina, Suprihatin, Muhammad Romli</t>
  </si>
  <si>
    <t>FORMULA GEL EXFOLIASI EKSTRAK DAUN PANDAN (Pandanus amaryllifolius) UNTUK MENGURANGI KULIT 	KUSAM DAN KOMEDO</t>
  </si>
  <si>
    <t>Inventor: Khaswar Syamsu, Adriani Putri Parwati, Irvan Didi Pramana, Pramita Nurillisan,</t>
  </si>
  <si>
    <t>Proses Pembuatan Film Antimikroba dari Selulosa Bakteri dengan Metode Penyisipan Ekstrak Kopi robusta</t>
  </si>
  <si>
    <t>Inventor: Farah Fahma, Afrinal Formanda, Purwoko</t>
  </si>
  <si>
    <t>Tabel 3.b.8) Bagian-2 HKI (Hak Cipta, Desain Produk Industri, dll.)</t>
  </si>
  <si>
    <t>II</t>
  </si>
  <si>
    <t>HKI: a) Hak Cipta, b) Desain Produk Industri,  c) Perlindungan Varietas Tanaman (Sertifikat Perlindungan Varietas Tanaman, Sertifikat Pelepasan Varietas, Sertifikat Pendaftaran Varietas), d) Desain Tata Letak Sirkuit Terpadu, e) dll.)</t>
  </si>
  <si>
    <t>Strategi Pengembangan Agroindustri Kopi di Kabupaten Semarang</t>
  </si>
  <si>
    <t>Pengarang: Faqih Udin, Muhammad Alwi Maruf, Jenis: Hasil penelitian atau pemikiran atau kerjasama industri yang tidak dipublikasikan (tersimpan dalam perpustakaan)</t>
  </si>
  <si>
    <t>STRATEGI PENGEMBANGAN AGROINDUSTRI MANGGA DI KABUPATEN MAJALENGKA</t>
  </si>
  <si>
    <t>Pengarang: Faqih Udin, Galang Ginanjar, Jenis: Hasil penelitian atau pemikiran atau kerjasama industri yang tidak dipublikasikan (tersimpan dalam perpustakaan)</t>
  </si>
  <si>
    <r>
      <rPr>
        <rFont val="Calibri"/>
        <b/>
        <color theme="1"/>
        <sz val="11.0"/>
      </rPr>
      <t xml:space="preserve">NB = </t>
    </r>
    <r>
      <rPr>
        <rFont val="Calibri"/>
        <b val="0"/>
        <color theme="1"/>
        <sz val="11.0"/>
      </rPr>
      <t>Jumlah luaran penelitian/PkM yang mendapat pengakuan HKI (Hak Cipta, Desain Produk Industri, Perlindungan Varietas Tanaman, Desain Tata Letak Sirkuit Terpadu, dll.)</t>
    </r>
  </si>
  <si>
    <t>Effect of Drying with Oven Method, Roasting, Sunlight Illumination On Water Content of Nyamplung Seeds (Callophyllum Inophyllum)</t>
  </si>
  <si>
    <t>Pengarang: Okta Amelia, Illah Sailah, Ika Amalia Kartika, Ono Suparno, Yazid Bindar Jenis: Hasil Penelitian atau Pemikiran yang Disajikan dalam Forum Ilmiah Internasional (Tidak Dipublikasikan dalam Prosiding)</t>
  </si>
  <si>
    <t>Identification of the PLCOR Model for the Management of Product Lifecycle Management Process in Food Industry</t>
  </si>
  <si>
    <t>Pengarang: Deasy Kartika Rahayu Kuncoro, Wara Widyarini Endah Saptaningyas Jenis: Hasil Penelitian atau Pemikiran yang Disajikan dalam Forum Ilmiah Internasional (Tidak Dipublikasikan dalam Prosiding)</t>
  </si>
  <si>
    <t>The Blue Print of Intelligent Decision Support System for Supply Chain Kenaf Agroindustry</t>
  </si>
  <si>
    <t>Pengarang: Nunung Nurhasanah, Machfud, Djumali, Muhammad Romli, Marimin  Jenis: Hasil Penelitian atau Pemikiran yang Disajikan dalam Forum Ilmiah Internasional (Tidak Dipublikasikan dalam Prosiding)</t>
  </si>
  <si>
    <t>Aplikasi IF-oPS (Independent Farmer Of Palm Oil Strategic System)</t>
  </si>
  <si>
    <t>Penulis: Safriyana, Marimin, Elisa Anggraeni, Illah Sailah, Jenis: Rancangan dan Karya Teknologi yang dipatenkan atau Seni yang Terdaftar di HaKI</t>
  </si>
  <si>
    <t>Aplikasi Mobile Untuk Pemantauan Mesin Produksi Berbasis IoT ERP</t>
  </si>
  <si>
    <t>Penulis: Taufik, Erliza, Agus Mulyana, Jenis: Rancangan dan Karya Teknologi yang dipatenkan atau Seni yang Terdaftar di HaKI</t>
  </si>
  <si>
    <t>Aplikasi Spasial Infrastruktur untuk Smart Community (ASISC)</t>
  </si>
  <si>
    <t>Penulis: Yeni Herdiyeni, Marimin, Suprehatin, Eneng Tita Tosida, Jenis: Rancangan dan Karya Teknologi yang dipatenkan atau Seni yang Terdaftar di HaKI</t>
  </si>
  <si>
    <t>Modul Accounting, Integrasi Enterprise Resource Planning (ERP), Standard Operating Procedure (SOP), Dan Pelatihan Untuk Industri Berbasis Rempah</t>
  </si>
  <si>
    <t>Penulis: Taufik, Erliza, Rista Fitria, Junjun Priatna Praja, Aries Harry Pratama, Aldo Shafa Pratama, Jenis: Rancangan dan Karya Teknologi yang dipatenkan atau Seni yang Terdaftar di HaKI</t>
  </si>
  <si>
    <t>Modul Contract Management, Integrasi Enterprise Resource Planning (ERP), Standard Operating Procedure (SOP), Dan Pelatiahan Untuk Industri Berbasis Rempah</t>
  </si>
  <si>
    <t>Modul Customer Relationship Management, Integrasi Enterprise Resource Planning (ERP), Standard Operating Procedure (SOP), Dan Pelatiahan Untuk Industri Berbasis Rempah</t>
  </si>
  <si>
    <t>Penulis: Taufik, Erliza, Rista Fitria, Junjun Priatna Praja, Aries Harry Pratama, Muhammad Sa'duddin, Jenis: Rancangan dan Karya Teknologi yang dipatenkan atau Seni yang Terdaftar di HaKI</t>
  </si>
  <si>
    <t>Modul Human Resource Development (HRD), Integrasi Enterprise Resource Planning (ERP), Standard Operating Procedure (SOP), Dan Pelatihan Untuk Industri Berbasis Rempah</t>
  </si>
  <si>
    <t>Penulis: Taufik, Erliza, Rista Fitria, Junjun Priatna Praja, Aries Harry Pratama, Laurencia Septina Siahaan, Jenis: Rancangan dan Karya Teknologi yang dipatenkan atau Seni yang Terdaftar di HaKI</t>
  </si>
  <si>
    <t>Modul New Product Development, Integrasi Enterprise Resource Planning (ERP), Standard Operating Procedure (SOP), Dan Pelatihan Untuk Industri Berbasis Rempah</t>
  </si>
  <si>
    <t>Modul Sales, Integrasi Enterprise Resource Planning (ERP), Standard Operating Procedure (SOP), Dan Pelatiahan Untuk Industri Berbasis Rempah</t>
  </si>
  <si>
    <t>SIPTA "Sistem Informasi Pengelolaan Tempat Pemrosesan Akhir Sampah (TPA)"</t>
  </si>
  <si>
    <t>Penulis: Beata Ratnawati, Mohamad Yani, Suprihatin, Hartrisari Hardjomidjojo, Jenis: Rancangan dan Karya Teknologi yang dipatenkan atau Seni yang Terdaftar di HaKI</t>
  </si>
  <si>
    <t>Sistem IoT ERP Pada Mesin Auger Untuk Pengisian Serbuk Bumbu Otomatis</t>
  </si>
  <si>
    <t>Sistem IoT ERP Pada Mesin Mixing Untuk Pencampuran Bahan Baku Menjadi Bumbu</t>
  </si>
  <si>
    <t>Sistem IoT ERP Pada Mesin Vertikal Untuk Pembuatan Kemasan Bumbu Otomatis</t>
  </si>
  <si>
    <t>Sistem IoT ERP Pada Proses Mesin Hot Shrink Untuk Pelapisan Kemasan Otomatis</t>
  </si>
  <si>
    <t>Sistem IoT ERP Untuk Pemantauan Ovenisasi Bahan Baku</t>
  </si>
  <si>
    <t>Penulis: Suprihatin, Ade Iskandar, Noersatyo; Nomor Parten: IDP00090902</t>
  </si>
  <si>
    <t>Penulis: Endang Warsiki, Fenny Aprilliani, Nomor Paten: IDP000091294</t>
  </si>
  <si>
    <t>Penulis: Taufik, Irawan Afrianto, Rahman Insani, Aries Harry Pratama, I Gusti Made Teddy Pradana</t>
  </si>
  <si>
    <t>Penulis: Taufik, Agus Mulyana, Eddy Prasetyo Nugroho</t>
  </si>
  <si>
    <t>Penulis: Elisa Anggraeni, Muhammad Romli</t>
  </si>
  <si>
    <t>Penulis: Taufik, Sri Wahjuni, Heru Sukoco, Agus Mulyana</t>
  </si>
  <si>
    <t>Penulis: Endang Warsiki, Y. Aris Purwanto, Listiana Ningrum, Sari Kailaku, Ali Khumaidi</t>
  </si>
  <si>
    <t>Penulis: Marimin, Salis Deris Artikanur</t>
  </si>
  <si>
    <t>Penulis: Machfud, Bondansari</t>
  </si>
  <si>
    <t>Penulis: Ulfah Choerunnisa Nurul Litasari, Widiatmaka, Khursatul Munibah, Machfud</t>
  </si>
  <si>
    <t>Penulis: Diyah Ratna Fauziana, Marimin, Heny Kuswanti Suwarsinah, Eko Agus Prasetio</t>
  </si>
  <si>
    <t>Penulis: Yandra, Marimin, Taufik, Irman Hermadi, Kudang Boro Seminar, Shelvie Nidya Neyman, Irawan Afrianto</t>
  </si>
  <si>
    <t>Penulis: Marimin, Luky Adrianto, Idqan Fahmi, Andi Hardianto</t>
  </si>
  <si>
    <t>Penulis: Lya Agustina, Suprihatin, Muhammad Romli</t>
  </si>
  <si>
    <t>Evaluasi Potensi Ekstrak Daun Afrika (Vernonia amygdalina Dell) sebagai sumber anti-oksidan dan anti-inflamasi: kajian in Silico dan in Vitro</t>
  </si>
  <si>
    <t>Poster: Illah Sailah, Trina Tallei, Ernie Halimatushadyah</t>
  </si>
  <si>
    <t>Tabel 3.b.8) Bagian-3 Teknologi Tepat Guna, Produk, Karya Seni, Rekayasa Sosial</t>
  </si>
  <si>
    <t>Luaran Penelitian dan PkM</t>
  </si>
  <si>
    <t>III</t>
  </si>
  <si>
    <t>Teknologi Tepat Guna, Produk (Produk Terstandarisasi, Produk Tersertifikasi), Karya Seni, Rekayasa Sosial</t>
  </si>
  <si>
    <t>KOMPOSISI PELARUT PARAFIN UNTUK PELARUT DEPOSIT PARAFIN PADA SUMUR MINYAK DAN PIPA MINYA</t>
  </si>
  <si>
    <r>
      <rPr>
        <rFont val="Calibri"/>
        <b/>
        <color theme="1"/>
        <sz val="11.0"/>
      </rPr>
      <t xml:space="preserve">NC = </t>
    </r>
    <r>
      <rPr>
        <rFont val="Calibri"/>
        <b val="0"/>
        <color theme="1"/>
        <sz val="11.0"/>
      </rPr>
      <t>Jumlah luaran penelitian/PkM dalam bentuk Teknologi Tepat Guna, Produk (Produk Terstandarisasi, Produk Tersertifikasi), Karya Seni, Rekayasa Sosial.</t>
    </r>
  </si>
  <si>
    <t>KATALIS CoMo TERIMPREGNASI PADA ?-Al2O3, PROSES PEMBUATAN DAN APLIKASINYA PADA HIDRORENGKAH MINYAK BIJI NYAMPLUNG (Calophyllum inophyllum L.) MENJADI BIOFUEL</t>
  </si>
  <si>
    <t>Inventor: Wega Trisunaryanti, Rino Rakhmata Mukti, Ika Amalia Kartika, Hartati, Puspa Nindro Mahayuwati, Nomor Paten: IDP000081821</t>
  </si>
  <si>
    <t>SINTESIS DAN FORMULASI SURFAKTAN METIL ESTER SULFONAT (MES) DARI METIL ESTER OLEIN SAWIT UNTUK CHEMICAL FLOODING PADA APLIKASI ENHANCED OIL RECOVERY (EOR)</t>
  </si>
  <si>
    <t>Inventor: Erliza Hambali, Pudji Permadi, Ani Suryani, Mira Rivai Ari Imam Sutanto, Nomor Paten: IDP000081233</t>
  </si>
  <si>
    <r>
      <rPr>
        <rFont val="Calibri"/>
        <color theme="1"/>
        <sz val="11.0"/>
      </rPr>
      <t xml:space="preserve">Tabel 3.b.8) Bagian-4 Buku Ber-ISBN, </t>
    </r>
    <r>
      <rPr>
        <rFont val="Calibri"/>
        <i/>
        <color theme="1"/>
        <sz val="11.0"/>
      </rPr>
      <t>Book Chapter</t>
    </r>
  </si>
  <si>
    <t>IV</t>
  </si>
  <si>
    <r>
      <rPr>
        <rFont val="Calibri"/>
        <b/>
        <color theme="1"/>
        <sz val="10.0"/>
      </rPr>
      <t xml:space="preserve">Buku ber-ISBN, </t>
    </r>
    <r>
      <rPr>
        <rFont val="Calibri"/>
        <b/>
        <i/>
        <color theme="1"/>
        <sz val="10.0"/>
      </rPr>
      <t>Book Chapter</t>
    </r>
  </si>
  <si>
    <t>Sumbangan Pemikiran Dewan Guru Besar IPB; Etika Penelitian dan Publikasi Ilmiah</t>
  </si>
  <si>
    <t xml:space="preserve">Pengarang: Elisabeth Sri Hendrastuti, Erliza Noor, Etty Riani, Evy Damayanthi, Husin Alatas, Irma Isnafia Arief, Mohamad Agus Setiadi, Ni Wayan Kurniani Karja                                        Jenis: Hasil Penelitian atau Hasil Pemikiran, ISBN: 978-1-68507-096-0
</t>
  </si>
  <si>
    <t>The Potato Crop: Management, Production and Food Security</t>
  </si>
  <si>
    <t xml:space="preserve">Pengarang: Rindra Yusianto. Marimin, Suprihatin, Hartrisari Hardjomidjojo       Jenis: Hasil Penelitian atau Hasil Pemikiran, ISBN: 978-1-68507-096-0
</t>
  </si>
  <si>
    <r>
      <rPr>
        <rFont val="Calibri"/>
        <b/>
        <color theme="1"/>
        <sz val="10.0"/>
      </rPr>
      <t xml:space="preserve">ND = </t>
    </r>
    <r>
      <rPr>
        <rFont val="Calibri"/>
        <b val="0"/>
        <color theme="1"/>
        <sz val="10.0"/>
      </rPr>
      <t>Jumlah luaran penelitian/PkM yang diterbitkan dalam bentuk Buku ber-ISBN, Book Chapter.</t>
    </r>
  </si>
  <si>
    <t>Expanding and enhancing knowledge using Artificial Intelligence (AI) in the Asian agro-industrial sector</t>
  </si>
  <si>
    <t>Pengarang: Rindra Yusianto, Marimin, Suprihatin, Hartrisari, Jenis : Hasil Penelitian atau Hasil Pemikiran, ISBN 978-1-003-16382-4, Jumlah Halaman 282</t>
  </si>
  <si>
    <t>Glycerol and Derivatives</t>
  </si>
  <si>
    <t>Pengarang: Erliza, Rista Fitria, Vonny Indah Sari, Jenis : Hasil Penelitian atau Hasil Pemikiran, ISBN 978-3-527-83074-9, Jumlah Halaman 737</t>
  </si>
  <si>
    <t>Propolis as Antibacterial and Anti Breast Cancer Substance</t>
  </si>
  <si>
    <t>Pengarang: Akhmad Endang Zainal Hasan, Amin Fatoni, Gerardus Diri Tukan, Syaiful Abidin, Rizki Prasetyo, Laksmi Ambarsari, I Made Artika, Fitriannur, Kuswandi, Djumali, Titi Candra Sunarti, Ono Suparno, Agus Setiyono, Haryanto Susilo, Adinda Virginia Dwi Setyo, Henry Adprobowo, Metty Lasmiyanti, Popi Asri Kurniatin, Kasno, Adji Suranto, Dian Angraeni, Henry Adiprabowo, Endang, Ade Kamaludin Sunny, Jenis : Hasil Penelitian atau Hasil Pemikiran, ISBN 978-1-913811-10-5 , Jumlah Halaman 420</t>
  </si>
  <si>
    <t>Trust Uncertainty Modeling in Agri-Food Logistic Decision Making</t>
  </si>
  <si>
    <t>Pengarang: Rindra Yusianto, Marimin, Suprihatin, Hartrisari, Jenis : Hasil Penelitian atau Hasil Pemikiran, ISBN 978-3-030-98018-4, Jumlah Halaman 378</t>
  </si>
  <si>
    <t>Analisis Rantai Pasok Agroindustri Apel</t>
  </si>
  <si>
    <t>Pengarang: Fina Pradika Putri, Indah Yuliasih, Marimin, Jenis: Buku Monograf, ISBN 978-623-467-189-6</t>
  </si>
  <si>
    <t>Kerangka Modernisasi Rumah Potong Hewan Halal</t>
  </si>
  <si>
    <t>Pengarang: Muladno, Khaswar Syamsu, Henny Nuraini, Supratikno, Edit Lesa Aditia, Sri Mulatsih, Noviyan Darmawan, Agy Wirabudi Pranata, Umar Aditiawarman, Mumtaz Anwari, Marini Sayuti, Jenis: Buku Monograf, ISBN 978-623-99543-2-1</t>
  </si>
  <si>
    <t>SUSTAINABILITY BAHAN KEMASAN BERBASIS POLIPROPILEN</t>
  </si>
  <si>
    <t>Pengarang: Nastiti Siswi Indrasti, Dwi Setyaningsih, Farah Fahma, M. Syukur Sarfat, Jenis: Buku Monograf, ISBN 978-623-467-349-4</t>
  </si>
  <si>
    <t>Penerapan Life Cycle Assessment pada industri semen</t>
  </si>
  <si>
    <t>Pengarang : Mohamad Yani, Ahmad Zaky Nugraha, Edi Iswanto Wiloso</t>
  </si>
  <si>
    <t>Bioplastik</t>
  </si>
  <si>
    <t>Pengarang: Farah Fahma</t>
  </si>
  <si>
    <t>Pemadaman Kebakaran Lahan Gambut: Pengembangan foaming agent hasil saponifikasi asam lemak minyak sawit dan aplikasinya</t>
  </si>
  <si>
    <t>Pengarang: Erliza, Prayoga Suryadarma, Ani Suryani, Bambang Hero Saharjo, Purwo Subekt</t>
  </si>
  <si>
    <t>Peran Bioteknologi dalam Proses Pengolahan Tepung Lokal</t>
  </si>
  <si>
    <t>Pengarang: Titi Candra Sunarti, Anja Meryandini</t>
  </si>
  <si>
    <t>Extraction and classification of starch from different sources: Structure, properties, and characterization</t>
  </si>
  <si>
    <t>Pengarang: Titi Candra Sunarti, Euis Hermiati, Dewi Sondari</t>
  </si>
  <si>
    <t>PROSES KOAGULASI KIMIA DAN ELEKTRIK PADA TEKNIK PEMISAHAN MIKROALGA</t>
  </si>
  <si>
    <t>Pengarang: Suprihatin, Muhammad Romli, Lya Agustina</t>
  </si>
  <si>
    <t>Teknologi Surfaktan &amp; Metode Analisis Kinerja Surfaktan untuk Aplikasi Teknik EOR/IOR</t>
  </si>
  <si>
    <t>Pengarang: Erliza, Pudji Permadi, Ari Imam Sutanto, Agatha Maria Gadi, Mira Rivai</t>
  </si>
  <si>
    <t>Kulit Samoa (Chamois Leather): Produk Kulit Samak yang Khas dan Multiguna.</t>
  </si>
  <si>
    <t>Pengarang: Ono Suparno</t>
  </si>
  <si>
    <t>Pengembangan Proses Produksi Tertutup Agroindustri</t>
  </si>
  <si>
    <t>Pengarang: Tajuddin Bantacut</t>
  </si>
  <si>
    <t>SERTIFIKASI HALAL RUMAH POTONG HEWAN (RPH) DI INDONESIA</t>
  </si>
  <si>
    <t>Pengarang: Khaswar Syamsu, Hendra Utama, Evrin Luvika</t>
  </si>
  <si>
    <t>Pangsa Pasar Beras Pemerintah dan Stok Dinamis</t>
  </si>
  <si>
    <t>Pengarang: Tajuddin Bantacut, Topan Ruspayandi</t>
  </si>
  <si>
    <t>Antimicrobial and antioxidant of biocomposite food packaging based on ginger tubers (Zingiber officinale)</t>
  </si>
  <si>
    <t>Pengarang: Melbi Mahardika, Afrinal Firmanda, Agus Wedi Pratama, Devita Amelia, Hairul Abral, Farah Fahma, R. A. Ilyas, M. R. M. Asyraf</t>
  </si>
  <si>
    <t>Tabel 3.c) Data Tenaga Kependidikan</t>
  </si>
  <si>
    <t>Jenis Tenaga Kependidikan</t>
  </si>
  <si>
    <t>Jumlah Tenaga Kependidikan dengan Pendidikan Terakhir</t>
  </si>
  <si>
    <t>Unit Kerja</t>
  </si>
  <si>
    <t>S3</t>
  </si>
  <si>
    <t>S2</t>
  </si>
  <si>
    <t>S1</t>
  </si>
  <si>
    <t>D4</t>
  </si>
  <si>
    <t>SMA/SMK</t>
  </si>
  <si>
    <t>Pustakawan</t>
  </si>
  <si>
    <t>0</t>
  </si>
  <si>
    <t>UPPS TIN</t>
  </si>
  <si>
    <t>Laboran/Teknisi/Analis/Operator/ Programer</t>
  </si>
  <si>
    <t>Administrasi</t>
  </si>
  <si>
    <t>Lainnya</t>
  </si>
  <si>
    <t>Total</t>
  </si>
  <si>
    <t>Tabel 4 Penggunaan Dana</t>
  </si>
  <si>
    <t>Jenis Penggunaan</t>
  </si>
  <si>
    <t>Unit Pengelola Program Studi 
( Rupiah)</t>
  </si>
  <si>
    <t>Program Studi 
( Rupiah)</t>
  </si>
  <si>
    <t>Biaya Operasional Pendidikan</t>
  </si>
  <si>
    <t>a. Biaya Dosen (Gaji, Honor)</t>
  </si>
  <si>
    <r>
      <rPr>
        <rFont val="Calibri"/>
        <b/>
        <color theme="1"/>
        <sz val="10.0"/>
      </rPr>
      <t xml:space="preserve">BOP = </t>
    </r>
    <r>
      <rPr>
        <rFont val="Calibri"/>
        <b val="0"/>
        <color theme="1"/>
        <sz val="10.0"/>
      </rPr>
      <t>Biaya Operasional Pendidikan/Mahasiswa (juta rupiah)</t>
    </r>
  </si>
  <si>
    <t>b. Biaya Tenaga Kependidikan (Gaji, Honor)</t>
  </si>
  <si>
    <t>c. Biaya Operasional Pembelajaran (Bahan dan Peralatan Habis Pakai)</t>
  </si>
  <si>
    <r>
      <rPr>
        <rFont val="Calibri"/>
        <b/>
        <color theme="1"/>
        <sz val="10.0"/>
      </rPr>
      <t xml:space="preserve">DP = </t>
    </r>
    <r>
      <rPr>
        <rFont val="Calibri"/>
        <b val="0"/>
        <color theme="1"/>
        <sz val="10.0"/>
      </rPr>
      <t>Dana Penelitian yang diperoleh dosen tetap dalam 3 tahun terakhir (juta rupiah)</t>
    </r>
  </si>
  <si>
    <t>d. Biaya Operasional Tidak Langsung (Listrik, Gas, Air, Pemeliharaan Gedung, Pemeliharaan Sarana, Uang Lembur, Telekomunikasi, Konsumsi, Transport Lokal, Pajak, Asuransi, dll.)</t>
  </si>
  <si>
    <t>Biaya operasional kemahasiswaan (penalaran, minat, bakat, dan kesejahteraan).</t>
  </si>
  <si>
    <r>
      <rPr>
        <rFont val="Calibri"/>
        <b/>
        <color theme="1"/>
        <sz val="10.0"/>
      </rPr>
      <t xml:space="preserve">DPkM = </t>
    </r>
    <r>
      <rPr>
        <rFont val="Calibri"/>
        <b val="0"/>
        <color theme="1"/>
        <sz val="10.0"/>
      </rPr>
      <t>Dana PkM yang diperoleh dosen tetap dalam 3 tahun terakhir (juta rupiah).</t>
    </r>
  </si>
  <si>
    <t>Biaya Penelitian</t>
  </si>
  <si>
    <t>Biaya PkM</t>
  </si>
  <si>
    <t>Biaya Investasi SDM</t>
  </si>
  <si>
    <t>Biaya Investasi Sarana</t>
  </si>
  <si>
    <t>Biaya Investasi Prasarana</t>
  </si>
  <si>
    <t>SERKOM</t>
  </si>
  <si>
    <t>BPIF</t>
  </si>
  <si>
    <t>Tabel 4.b) Prasarana dan Peralatan Utama Laboratorium di UPPS yang digunakan oleh Program Studi yang Diakreditasi</t>
  </si>
  <si>
    <t>Nama Laboratorium</t>
  </si>
  <si>
    <t>Jumlah Lab.</t>
  </si>
  <si>
    <t>Nama Alat / Peraga</t>
  </si>
  <si>
    <t>Jumlah Alat</t>
  </si>
  <si>
    <t>Kepemilikan</t>
  </si>
  <si>
    <t>Kondisi</t>
  </si>
  <si>
    <t>Logbook</t>
  </si>
  <si>
    <t>Rata-rata Waktu Penggunaan (Jam/Minggu)</t>
  </si>
  <si>
    <t>Standar Minimal</t>
  </si>
  <si>
    <t>Yang Dimiliki UPPS</t>
  </si>
  <si>
    <t>Sendiri</t>
  </si>
  <si>
    <t>Sewa</t>
  </si>
  <si>
    <t>Terawat</t>
  </si>
  <si>
    <t>Tidak Terawat</t>
  </si>
  <si>
    <t>Ada</t>
  </si>
  <si>
    <t>Tidak Ada</t>
  </si>
  <si>
    <t>Instrument 1</t>
  </si>
  <si>
    <t>Refraktometer</t>
  </si>
  <si>
    <t>ya</t>
  </si>
  <si>
    <t>ada</t>
  </si>
  <si>
    <t>Moisture Analizer</t>
  </si>
  <si>
    <t>Spektrofotometer</t>
  </si>
  <si>
    <t>Viscometer</t>
  </si>
  <si>
    <r>
      <rPr>
        <rFont val="Calibri"/>
        <color theme="1"/>
        <sz val="11.0"/>
      </rPr>
      <t xml:space="preserve">Data </t>
    </r>
    <r>
      <rPr>
        <rFont val="Calibri"/>
        <b/>
        <color theme="1"/>
        <sz val="11.0"/>
      </rPr>
      <t>Logbook</t>
    </r>
    <r>
      <rPr>
        <rFont val="Calibri"/>
        <color theme="1"/>
        <sz val="11.0"/>
      </rPr>
      <t xml:space="preserve"> dan </t>
    </r>
    <r>
      <rPr>
        <rFont val="Calibri"/>
        <b/>
        <color theme="1"/>
        <sz val="11.0"/>
      </rPr>
      <t>Rata-rata Waktu Penggunaan</t>
    </r>
    <r>
      <rPr>
        <rFont val="Calibri"/>
        <color theme="1"/>
        <sz val="11.0"/>
      </rPr>
      <t xml:space="preserve"> ini diisi oleh pengusul dari program studi pada program </t>
    </r>
    <r>
      <rPr>
        <rFont val="Calibri"/>
        <b/>
        <color theme="1"/>
        <sz val="11.0"/>
      </rPr>
      <t>Diploma Satu/Diploma Dua/Diploma Tiga/Sarjana Terapan/Magister Terapan/Doktor Terapan</t>
    </r>
  </si>
  <si>
    <t>Conductometer</t>
  </si>
  <si>
    <t>pH Meter</t>
  </si>
  <si>
    <t>Polarimeter</t>
  </si>
  <si>
    <t>Centrifuge</t>
  </si>
  <si>
    <t>Turbidity Meter</t>
  </si>
  <si>
    <t>AW Meter</t>
  </si>
  <si>
    <t>Multiparameter Water Quality Meters</t>
  </si>
  <si>
    <t>Lemari pendingin</t>
  </si>
  <si>
    <t>tidak ada</t>
  </si>
  <si>
    <t>Vortex Mixer</t>
  </si>
  <si>
    <t>Instrument 2</t>
  </si>
  <si>
    <t>Spectrophotometer</t>
  </si>
  <si>
    <t>Ultrasonic Prosessor</t>
  </si>
  <si>
    <t>AAS (Atomic Absorption Spectrophotometer )</t>
  </si>
  <si>
    <t>Mikroskop</t>
  </si>
  <si>
    <t>Alat Sampling Udara</t>
  </si>
  <si>
    <t>Flow Meter</t>
  </si>
  <si>
    <t>Bioindustri</t>
  </si>
  <si>
    <t>Water Bath</t>
  </si>
  <si>
    <t>Clean Benches</t>
  </si>
  <si>
    <t>Anaerobic Jar Incubator</t>
  </si>
  <si>
    <t>Autoclave</t>
  </si>
  <si>
    <t>Incubator</t>
  </si>
  <si>
    <t>Shakerincobator</t>
  </si>
  <si>
    <t>Mini Jar Fermentor</t>
  </si>
  <si>
    <t>Refrigerator</t>
  </si>
  <si>
    <t>Freezer</t>
  </si>
  <si>
    <t>Drying Oven</t>
  </si>
  <si>
    <t>Colony Counter</t>
  </si>
  <si>
    <t>Balance</t>
  </si>
  <si>
    <t>Pompa Peristaltik</t>
  </si>
  <si>
    <t>Fumehood</t>
  </si>
  <si>
    <t>Karl Fisher Moisture Meter</t>
  </si>
  <si>
    <t>Spectrofotometer</t>
  </si>
  <si>
    <t>Rotary Evaporator</t>
  </si>
  <si>
    <t>Furnance</t>
  </si>
  <si>
    <t>Microwave Oven</t>
  </si>
  <si>
    <t>Oven</t>
  </si>
  <si>
    <t>Mixer</t>
  </si>
  <si>
    <t>PH Meter</t>
  </si>
  <si>
    <t>Heating mantel</t>
  </si>
  <si>
    <t>Analitical Balance</t>
  </si>
  <si>
    <t>Balance (30 kg)</t>
  </si>
  <si>
    <t>Balance (1kg)</t>
  </si>
  <si>
    <t>Refrigerator Centrifuge</t>
  </si>
  <si>
    <t>Pengemasan</t>
  </si>
  <si>
    <t>Tensil Strenght Tester</t>
  </si>
  <si>
    <t>Elemendorf Paper Tester HungTa</t>
  </si>
  <si>
    <t>Oven vacum</t>
  </si>
  <si>
    <t>Abrasiontester</t>
  </si>
  <si>
    <t>Vacum Packer</t>
  </si>
  <si>
    <t>Chamber</t>
  </si>
  <si>
    <t xml:space="preserve">Colorimeter </t>
  </si>
  <si>
    <t>Hardness Tester</t>
  </si>
  <si>
    <t>Hand Refractometer</t>
  </si>
  <si>
    <t>Timbangan</t>
  </si>
  <si>
    <t>Pengawasan Mutu</t>
  </si>
  <si>
    <t>Kjeldahl Destriction Set</t>
  </si>
  <si>
    <t>Destilation For Protein/Densitometer for Protein</t>
  </si>
  <si>
    <t>Furnace</t>
  </si>
  <si>
    <t>Water Bath Shaker</t>
  </si>
  <si>
    <t>Cleanbench</t>
  </si>
  <si>
    <t>Hot Plate</t>
  </si>
  <si>
    <t>Pompa vacuum</t>
  </si>
  <si>
    <t>Rotary drying / Oven</t>
  </si>
  <si>
    <t>Circulator</t>
  </si>
  <si>
    <t>Laboratoiummill</t>
  </si>
  <si>
    <t>Extraction Heating Unit</t>
  </si>
  <si>
    <t>Electromentel</t>
  </si>
  <si>
    <t>Penetrometer</t>
  </si>
  <si>
    <t>Magnetic Hot Plate Stirrers</t>
  </si>
  <si>
    <t>Module Membran</t>
  </si>
  <si>
    <t>Neraca Percisi Capasitas 1 kg</t>
  </si>
  <si>
    <t>Extraction Heating Mantle</t>
  </si>
  <si>
    <t>Steam Distillation</t>
  </si>
  <si>
    <t>Data Logger kelembaban dan suhu</t>
  </si>
  <si>
    <t>Homogenizer Head Dispering</t>
  </si>
  <si>
    <t>Refractometer Alkoholmeter</t>
  </si>
  <si>
    <t>Teknik Menejemen Lingkungan</t>
  </si>
  <si>
    <t>GasAnaliszer
Pompa Peristaltik
Refrigerator
Do Meter
PH Meter
Filing Cabinet Besi
Bod Incubator
Refrigerator
Refrigerator
Jartest
Oven
Lemari Besi/Metal
Dissolve Solidmeter
Pompa Peristaltik
Pompa Peristaltik
PC Unit
Refrigerator
Bod Incubator
Reaktor COD
MuffleFurnace/Tanur
Hot Plate</t>
  </si>
  <si>
    <t>Do Meter</t>
  </si>
  <si>
    <t>Bod Incubator</t>
  </si>
  <si>
    <t>Jartest</t>
  </si>
  <si>
    <t>Dissolve Solidmeter</t>
  </si>
  <si>
    <t>PC Unit</t>
  </si>
  <si>
    <t>Reaktor COD</t>
  </si>
  <si>
    <t>Muffle Furnace</t>
  </si>
  <si>
    <t>Unit Proses</t>
  </si>
  <si>
    <t>Evaporator</t>
  </si>
  <si>
    <t>Micro Bubble</t>
  </si>
  <si>
    <t>Nano Bubble</t>
  </si>
  <si>
    <t>Mesin Meat Mixer</t>
  </si>
  <si>
    <t>Sonifikator</t>
  </si>
  <si>
    <t>Ultra Turax</t>
  </si>
  <si>
    <t>Distilation Electric</t>
  </si>
  <si>
    <t>Distilation Gas (Manual)</t>
  </si>
  <si>
    <t>Homo Mixer</t>
  </si>
  <si>
    <t>Lab Spray</t>
  </si>
  <si>
    <t>Soxhlet</t>
  </si>
  <si>
    <t>Dasar IlmuTerapan</t>
  </si>
  <si>
    <t>Oven blower</t>
  </si>
  <si>
    <t>Oven Sterilize</t>
  </si>
  <si>
    <t>Waterbath</t>
  </si>
  <si>
    <t>Tabel 4.c) Data Prasarana di UPPS</t>
  </si>
  <si>
    <t>Nama Prasarana</t>
  </si>
  <si>
    <t>Fungsi</t>
  </si>
  <si>
    <t>Jumlah Unit</t>
  </si>
  <si>
    <r>
      <rPr>
        <rFont val="Calibri"/>
        <b/>
        <color theme="1"/>
        <sz val="10.0"/>
      </rPr>
      <t>Total Luas (m</t>
    </r>
    <r>
      <rPr>
        <rFont val="Calibri"/>
        <b/>
        <color theme="1"/>
        <sz val="10.0"/>
        <vertAlign val="superscript"/>
      </rPr>
      <t>2</t>
    </r>
    <r>
      <rPr>
        <rFont val="Calibri"/>
        <b/>
        <color theme="1"/>
        <sz val="10.0"/>
      </rPr>
      <t>)</t>
    </r>
  </si>
  <si>
    <t>Milik Sendiri/Sewa</t>
  </si>
  <si>
    <t>Ruang Kuliah Pascasarjana TIP (a)</t>
  </si>
  <si>
    <t>Ruang kuliah</t>
  </si>
  <si>
    <t>sendiri</t>
  </si>
  <si>
    <t>Ruang Kuliah Pascasarjana TIP (b)</t>
  </si>
  <si>
    <t>Ruang Perlengkapan/Gudang TIN A3</t>
  </si>
  <si>
    <t>Penyimpanan</t>
  </si>
  <si>
    <t>Ruang Ketua/Sekretaris Departemen</t>
  </si>
  <si>
    <t>Kantor</t>
  </si>
  <si>
    <t>Ruang Rapat dan Diskusi</t>
  </si>
  <si>
    <t>Ruang rapat</t>
  </si>
  <si>
    <t>Ruang Tamu Sekretariat TIN</t>
  </si>
  <si>
    <t>Menerima tamu</t>
  </si>
  <si>
    <t>R. Administrasi (Sekretariat TIN)</t>
  </si>
  <si>
    <t>Ruang Admin</t>
  </si>
  <si>
    <t>Ruang Sidang Departemen</t>
  </si>
  <si>
    <t>Ruang Perlengkapan/Gudang TIN</t>
  </si>
  <si>
    <t>Ruang Rapat (Agrin)</t>
  </si>
  <si>
    <t>Ruang Studio Mini</t>
  </si>
  <si>
    <t>Studio</t>
  </si>
  <si>
    <t>Ruang UPT Akademik</t>
  </si>
  <si>
    <t xml:space="preserve">Pelayanan </t>
  </si>
  <si>
    <t>Ruang Lab.Teknik Manaj. Lingk. Industri</t>
  </si>
  <si>
    <t>Laboratorium</t>
  </si>
  <si>
    <t>Ruang Lab. DIT-1</t>
  </si>
  <si>
    <t>Ruang Organoleptik</t>
  </si>
  <si>
    <t>Ruang Persiapan Lab DIT</t>
  </si>
  <si>
    <t>Ruang Lab. DIT-2</t>
  </si>
  <si>
    <t>Ruang Timbang LDIT</t>
  </si>
  <si>
    <t>Ruang Teknisi LDIT</t>
  </si>
  <si>
    <t>Ruang teknisi</t>
  </si>
  <si>
    <t>Selasar Lab DIT</t>
  </si>
  <si>
    <t>Selasar</t>
  </si>
  <si>
    <t>Ruang Perlengkapan/Gudang TIN E3</t>
  </si>
  <si>
    <t>Ruang Perlengkapan/Gudang TIN G3-1</t>
  </si>
  <si>
    <t>Ruang Display Produk Agroindustri</t>
  </si>
  <si>
    <t>Display produk</t>
  </si>
  <si>
    <t>Ruang Stock Room Bahan Kimia</t>
  </si>
  <si>
    <t>Penyimpanan bahan kimia</t>
  </si>
  <si>
    <t>Ruang Lab. Pengemasan</t>
  </si>
  <si>
    <t>Ruang Instrumen Lab Pengemasan</t>
  </si>
  <si>
    <t>Ruang Lab.Teknologi Proses</t>
  </si>
  <si>
    <t>Ruang Instrumen Lab Teknologi  Proses</t>
  </si>
  <si>
    <t>Ruang Teknisi Lab Teknologi Proses</t>
  </si>
  <si>
    <t>Ruang Teknisi</t>
  </si>
  <si>
    <t>Ruang Dosen Erliza Noor/Illah Sailah/Meika SR</t>
  </si>
  <si>
    <t>Ruang Dosen</t>
  </si>
  <si>
    <t>Ruang Lab Bioindustri</t>
  </si>
  <si>
    <t>Ruang Selasar Lab Bioindustri</t>
  </si>
  <si>
    <t>Ruang Lab. Intrumen-2</t>
  </si>
  <si>
    <t>Ruang Perlengkapan/Gudang TIN G3-2</t>
  </si>
  <si>
    <t>Ruang Perlengkapan/Gudang TIN G4</t>
  </si>
  <si>
    <t>Ruang Kuliah TIP Lantai 4</t>
  </si>
  <si>
    <t>Ruang Diskusi TIN A Lantai 4</t>
  </si>
  <si>
    <t>Ruang Diskusi/Ujian</t>
  </si>
  <si>
    <t>Ruang Dosen Departemen TIN Lantai 4</t>
  </si>
  <si>
    <t>Mushola TIN Lantai 4</t>
  </si>
  <si>
    <t>Ruang Solat</t>
  </si>
  <si>
    <t>Ruang CDSAP (Prof. Romli/Prof. Nastiti)</t>
  </si>
  <si>
    <t>Ruang UPT Kepegawaian</t>
  </si>
  <si>
    <t>Pelayanan Kepegawaian</t>
  </si>
  <si>
    <t>Ruang Sekretariat Pascasarjana</t>
  </si>
  <si>
    <t>Sekretariat</t>
  </si>
  <si>
    <t>Dapur Lantai 3</t>
  </si>
  <si>
    <t>Dapur</t>
  </si>
  <si>
    <t>Ruang Lab. Pengawasan Mutu</t>
  </si>
  <si>
    <t>Ruang Instrumen Pengawasan Mutu</t>
  </si>
  <si>
    <t>Ruang Timbang Lab Wastu</t>
  </si>
  <si>
    <t>Ruang Lab. Instrument-1</t>
  </si>
  <si>
    <t>Ruang Lab.Teknik Sistem dan Industri (Dr. Elisa/Dr. Hartisari/Prof. Machfud/Prof. Marimin/Arif)</t>
  </si>
  <si>
    <t>Dapur Lantai 4</t>
  </si>
  <si>
    <t>Ruang Lab. Komputer</t>
  </si>
  <si>
    <t>Ruang Rapat (Ex-FEM)</t>
  </si>
  <si>
    <t>Semester</t>
  </si>
  <si>
    <t>Kode Mata Kuliah</t>
  </si>
  <si>
    <t>Nama Mata Kuliah</t>
  </si>
  <si>
    <t>Mata Kuliah Kom-petensi</t>
  </si>
  <si>
    <t>Bobot Kredit  (sks)</t>
  </si>
  <si>
    <t>Konversi Kredit ke Jam</t>
  </si>
  <si>
    <t>Capaian Pembelajaran</t>
  </si>
  <si>
    <t>Dokumen Rencana Pembela-jaran</t>
  </si>
  <si>
    <t>Unit Penyeleng-gara</t>
  </si>
  <si>
    <t>Kuliah/ Responsi/ Tutorial</t>
  </si>
  <si>
    <t>Seminar</t>
  </si>
  <si>
    <t>Praktikum/ Praktik/ Praktik Lapangan</t>
  </si>
  <si>
    <t>Sikap</t>
  </si>
  <si>
    <t>Pengeta-huan</t>
  </si>
  <si>
    <t>Keteram-pilan Umum</t>
  </si>
  <si>
    <t>Keteram-pilan Khusus</t>
  </si>
  <si>
    <t>Ganjil/ Genap</t>
  </si>
  <si>
    <t>PPS1500</t>
  </si>
  <si>
    <t>Bahasa Inggris</t>
  </si>
  <si>
    <t>RPS</t>
  </si>
  <si>
    <t>SPs</t>
  </si>
  <si>
    <t>Genap</t>
  </si>
  <si>
    <t>TIN1592</t>
  </si>
  <si>
    <t>Metodologi Penelitian</t>
  </si>
  <si>
    <t>PS-TIP</t>
  </si>
  <si>
    <t>TIN1511</t>
  </si>
  <si>
    <t>Analisis dan Desain Sistem Produksi Agroindustri (ADSPA)</t>
  </si>
  <si>
    <t>TIN1521</t>
  </si>
  <si>
    <t>Rekayasa Perancangan Proses (RPP)</t>
  </si>
  <si>
    <t>Ganjil</t>
  </si>
  <si>
    <t>TIN1551</t>
  </si>
  <si>
    <t>Pengembangan Produk Agroindustri (PPA)</t>
  </si>
  <si>
    <t>TIN1563</t>
  </si>
  <si>
    <t>Rekayasa dan Pengelolaan Lingkungan Industri (RPLI)</t>
  </si>
  <si>
    <t>TIN1571</t>
  </si>
  <si>
    <t>Teknoekonomi dan Perancangan Terpadu Agroindustri (TPTA)</t>
  </si>
  <si>
    <t>STK1514</t>
  </si>
  <si>
    <t>Statistika untuk Keteknikan</t>
  </si>
  <si>
    <t>Dept. Statistika</t>
  </si>
  <si>
    <t>TIN1532</t>
  </si>
  <si>
    <t>Teknologi Proses Hilir</t>
  </si>
  <si>
    <t>TIN1562</t>
  </si>
  <si>
    <t>Produksi Bersih Lanjut</t>
  </si>
  <si>
    <t>TIN1572</t>
  </si>
  <si>
    <t>Rekayasa Enterprais Agroindustri</t>
  </si>
  <si>
    <t>TIN1611</t>
  </si>
  <si>
    <t>Teknik Optimasi Agroindustri</t>
  </si>
  <si>
    <t>TIN1612</t>
  </si>
  <si>
    <t>Rekayasa Sistem Mutu</t>
  </si>
  <si>
    <t>TIN1614</t>
  </si>
  <si>
    <t>Sistem Perencanaan dan Pengendalian Produksi</t>
  </si>
  <si>
    <t>TIN1615</t>
  </si>
  <si>
    <t>Simulasi Sistem Agroindustri</t>
  </si>
  <si>
    <t>TIN161A</t>
  </si>
  <si>
    <t>Komputasi Lunak untuk Agroindustri</t>
  </si>
  <si>
    <t>TIN1617</t>
  </si>
  <si>
    <t>Sistem Informasi Logistik dan Rantai Pasok</t>
  </si>
  <si>
    <t>TIN1618</t>
  </si>
  <si>
    <t>Teknik dan Manajemen Logistik</t>
  </si>
  <si>
    <t>TIN1619</t>
  </si>
  <si>
    <t>Sistem Intelijensia Bisnis</t>
  </si>
  <si>
    <t>TIN1621</t>
  </si>
  <si>
    <t>Rekayasa Proses dan Produk Berbasis Pati</t>
  </si>
  <si>
    <t>TIN1622</t>
  </si>
  <si>
    <t>Rekayasa Proses dan Produk Berbasis Minyak/Lemak</t>
  </si>
  <si>
    <t>TIN1623</t>
  </si>
  <si>
    <t>Rekayasa Proses dan Produk Berbasis Minyak Atsiri</t>
  </si>
  <si>
    <t>TIN1625</t>
  </si>
  <si>
    <t>Rekayasa Proses dan Produk Berbasis Kulit</t>
  </si>
  <si>
    <t>TIN162B</t>
  </si>
  <si>
    <t>Rekayasa Proses dan Produk Berbasis Polimer Alami</t>
  </si>
  <si>
    <t>TIN162A</t>
  </si>
  <si>
    <t>Rekayasa Proses dan Produk Bioenergi</t>
  </si>
  <si>
    <t>TIN1629</t>
  </si>
  <si>
    <t>Nanoteknologi untuk Agroindustri</t>
  </si>
  <si>
    <t>TIN1631</t>
  </si>
  <si>
    <t>Rekayasa Bioproses</t>
  </si>
  <si>
    <t>TIN1632</t>
  </si>
  <si>
    <t>Teknologi Enzim Industri</t>
  </si>
  <si>
    <t>TIN1633</t>
  </si>
  <si>
    <t>Teknologi Biotransformasi</t>
  </si>
  <si>
    <t>TIN1643</t>
  </si>
  <si>
    <t>Dinamika Kemasan Distribusi</t>
  </si>
  <si>
    <t>TIN1644</t>
  </si>
  <si>
    <t>Rekayasa Proses Pengemasan dan Mutu Produk</t>
  </si>
  <si>
    <t>TIN1646</t>
  </si>
  <si>
    <t>Inovasi Teknologi Kemasan</t>
  </si>
  <si>
    <t>TIN1651</t>
  </si>
  <si>
    <t>Pengendalian Mutu</t>
  </si>
  <si>
    <t>TIN1661</t>
  </si>
  <si>
    <t>Teknologi Pengolahan Air dan Air Limbah</t>
  </si>
  <si>
    <t>TIN1662</t>
  </si>
  <si>
    <t>Teknologi Pengelolaan Limbah Padat dan B3</t>
  </si>
  <si>
    <t>TIN1663</t>
  </si>
  <si>
    <t>Teknologi Pengendalian dan Pencemaran Udara</t>
  </si>
  <si>
    <t>TIN1664</t>
  </si>
  <si>
    <t>Analisis dan Pengelolaan Resiko Lingkungan</t>
  </si>
  <si>
    <t>TIN1665</t>
  </si>
  <si>
    <t>Ekologi Industri</t>
  </si>
  <si>
    <t>TIN1671</t>
  </si>
  <si>
    <t>Rantai Pasok Agroindustri</t>
  </si>
  <si>
    <t>TIN1672</t>
  </si>
  <si>
    <t>Strategi Teknologi dan Manajemen Inovasi</t>
  </si>
  <si>
    <t>TIN1673</t>
  </si>
  <si>
    <t>Inovasi dan Strategi Pemasaran Agroindustri</t>
  </si>
  <si>
    <t>TIN1674</t>
  </si>
  <si>
    <t>Rekayasa Keterandalan</t>
  </si>
  <si>
    <t>TIN1675</t>
  </si>
  <si>
    <t>Teknopreneurship dan Inovasi Bisnis</t>
  </si>
  <si>
    <t>TIN1676</t>
  </si>
  <si>
    <t>Kreasi dan Pengembangan Bisnis Agroindustri</t>
  </si>
  <si>
    <t>TIN1677</t>
  </si>
  <si>
    <t>Kebijakan dan Regulasi Logistik</t>
  </si>
  <si>
    <t>TIN1678</t>
  </si>
  <si>
    <t>Teknik Distribusi dan Transportasi</t>
  </si>
  <si>
    <t>TIN1679</t>
  </si>
  <si>
    <t>Inovasi Produk dan Bisnis Bioenergi</t>
  </si>
  <si>
    <t>Ganjil/Genap</t>
  </si>
  <si>
    <t>TIN1691</t>
  </si>
  <si>
    <t>Topik Khusus Penyusunan Proposal Tesis</t>
  </si>
  <si>
    <t>TIN1692</t>
  </si>
  <si>
    <t>Kolokium</t>
  </si>
  <si>
    <t>PPS1691</t>
  </si>
  <si>
    <t>Seminar Tesis</t>
  </si>
  <si>
    <t>PPS1692</t>
  </si>
  <si>
    <t>Publikasi Ilmiah Nasional</t>
  </si>
  <si>
    <t>PPS1693</t>
  </si>
  <si>
    <t>Ujian Tesis</t>
  </si>
  <si>
    <t>TIN1699</t>
  </si>
  <si>
    <t>Tesis</t>
  </si>
  <si>
    <t>TOTAL</t>
  </si>
  <si>
    <t>Nama Dosen Pembimbing</t>
  </si>
  <si>
    <t>Status Dosen Pembimbing</t>
  </si>
  <si>
    <t>Jumlah Mahasiswa</t>
  </si>
  <si>
    <t>Jumlah Pertemuan dengan Mahasiswa</t>
  </si>
  <si>
    <t>Lama Penyelesaian Tugas Akhir (Bulan)</t>
  </si>
  <si>
    <t>Strata Pendidikan</t>
  </si>
  <si>
    <t>Rata-Rata</t>
  </si>
  <si>
    <t>Nama Mata Kuliah Basic Science dan Matematika</t>
  </si>
  <si>
    <t>Jumlah SKS</t>
  </si>
  <si>
    <t>Total SKS</t>
  </si>
  <si>
    <t>Nama Mata Kuliah Capstone Design</t>
  </si>
  <si>
    <t>Cakupan Bahasan</t>
  </si>
  <si>
    <t>Posisi Semester Kurikulum</t>
  </si>
  <si>
    <t>Beban SKS</t>
  </si>
  <si>
    <t>Jenis Kegiatan MBKM yang disetarakan</t>
  </si>
  <si>
    <t>Nama Kegiatan</t>
  </si>
  <si>
    <t>Periode Pelaksanaan &amp; Durasi</t>
  </si>
  <si>
    <t>Jenis Kegiatan MBKM</t>
  </si>
  <si>
    <t xml:space="preserve">Mata Kuliah yang Setara (kode &amp; nama) </t>
  </si>
  <si>
    <t>SKS MK yang Setara</t>
  </si>
  <si>
    <t>Jumlah Mahasiswa PS yang mengikuti</t>
  </si>
  <si>
    <t>Nama Lembaga Mitra</t>
  </si>
  <si>
    <t>Nama DTPS yang menjadi Pembimbing</t>
  </si>
  <si>
    <t>Nomor
Perjanjian
Kerjasama
dengan
Mitra</t>
  </si>
  <si>
    <t>Judul Penelitian/PkM</t>
  </si>
  <si>
    <t>Mata Kuliah (kode)</t>
  </si>
  <si>
    <t>Bentuk Integrasi</t>
  </si>
  <si>
    <t>Tahun Penelitian/PkM</t>
  </si>
  <si>
    <t>Tingkat Penelitian/PkM</t>
  </si>
  <si>
    <t>Kesesuaian Penelitian dengan Roadmap</t>
  </si>
  <si>
    <t>Internasional</t>
  </si>
  <si>
    <t>PT/Wilayah</t>
  </si>
  <si>
    <t>Sesuai</t>
  </si>
  <si>
    <t>Kurang Sesuai</t>
  </si>
  <si>
    <t>Tidak Sesuai</t>
  </si>
  <si>
    <t>Rekayasa Proses Produksi Alkid Resin dari Buah Nyamplung melalui Alkoholisis in Situ</t>
  </si>
  <si>
    <t xml:space="preserve">Strategi Teknologi dan Manajemen Inovasi, STMI (TIN1672) </t>
  </si>
  <si>
    <t>Studi kasus, Bentuk lain yang relevan dengan materi</t>
  </si>
  <si>
    <t>Anas M Fauzi</t>
  </si>
  <si>
    <t>Pengembangan kawasan technopark berbasis kopi (Kalahiyang) dan nanas (Kampar dan Pemalang, Kajian pemasaran OSD berbasis risiko)</t>
  </si>
  <si>
    <t>Teknoekonomi dan Perencanaan Terpadu Agroindustri (TIN1571)</t>
  </si>
  <si>
    <t>Tambahan materi perkuliahan, Bahan ajar</t>
  </si>
  <si>
    <t>IKA AMALIA KARTIKA</t>
  </si>
  <si>
    <t>Optimasi proses ekstraksi minyak dan resin dari biji nyamplung dengan pelarut biner</t>
  </si>
  <si>
    <t>Topsus (TIN1691), Metodologi Penelitian (TIN1592)</t>
  </si>
  <si>
    <t>Teknologi Maju Proses Pemanfaatan Limbah untuk Mendukung Mewujudkan  Ekonomi Sirkular Berbasis Limbah Kelapa Sawit</t>
  </si>
  <si>
    <t>Teknologi Pengelolaan Limbah Padat dan B3, TPLPB3 (TIN1662)</t>
  </si>
  <si>
    <t>Tambahan materi kuliah, Studi kasus</t>
  </si>
  <si>
    <t>Riset dan Pengembangan Teknologi Blockchain pada Proses Bisnis Delivery Order Online</t>
  </si>
  <si>
    <t>Analisis &amp; Desain Sistem Produksi Agroindustri  (TIN1511)</t>
  </si>
  <si>
    <t>Tambahan materi perkuliahan, Studi kasus, Bab/ Subbab dalam buku ajar, Bahan ajar</t>
  </si>
  <si>
    <t>Bioaditif Berbasis Minyak Atsiri Untuk Meningkatkan Mutu dan Kinerja Biosolar</t>
  </si>
  <si>
    <t>Rekayasa Proses dan Produk Berbasis Minyak Atsiri (TIN1623)</t>
  </si>
  <si>
    <t>Tambahan materi perkuliahan</t>
  </si>
  <si>
    <t>Hartrisari H</t>
  </si>
  <si>
    <t>Pengukuran kinerja ukm</t>
  </si>
  <si>
    <t>Analisis dan Desain Sistem Produksi Agroindustri, ADSPA (TIN1511)</t>
  </si>
  <si>
    <t>Tambahan materi perkuliahan, Studi kasus</t>
  </si>
  <si>
    <t>Pemurnian gula stevia dengan kombinasi mikrofiltrasi dan nanofiltrasi, ekstraksi porang dengan teknik mikrobubble.</t>
  </si>
  <si>
    <t>Teknologi Nano, Proses hilir, Rekayasa Perancangan Proses.</t>
  </si>
  <si>
    <t>Studi kasus</t>
  </si>
  <si>
    <t>Strategi Penguatan Kinerja Inovasi Teknologi Agroindustri di Masa Perubahan</t>
  </si>
  <si>
    <t>Rekayasa Sistem dan Strategi Agroindusri</t>
  </si>
  <si>
    <t>Pemanfaatan OSD pada pemulihan lahan dan peraiaran tercemar minyak bumi</t>
  </si>
  <si>
    <t>Rekayasa dan Pengelolaan Lingkungan Industri, RPLI (TIN1563)</t>
  </si>
  <si>
    <t>Tambahan materi perkuliahan, Bentuk lain yang relevan dengan materi</t>
  </si>
  <si>
    <t>Pengembangan Agroindustri Minyak dan Resin Nyamplung untk Pangan dan Kosmetika</t>
  </si>
  <si>
    <t>Topsus (TIN1691), metodologi penelitian (TIN1592)</t>
  </si>
  <si>
    <t>Transformasi digital agroindustri 4.0 berkelanjutan</t>
  </si>
  <si>
    <t>Aplikasi Sistem Digital Agroindustri</t>
  </si>
  <si>
    <t>MINIMALLY PROCESS PADA DAUN KALE DAN LABU SIAM POTONG</t>
  </si>
  <si>
    <t>Pengembangan Produk Agroindustri, PPA (TIN1551)</t>
  </si>
  <si>
    <t>Potensi Ketersediaan Nipah sebagai Bahan Baku Bioetanol di Pulau Jawa</t>
  </si>
  <si>
    <t>Inovasi Produk dan Bisnis Bioenergi (TIN1679)</t>
  </si>
  <si>
    <t xml:space="preserve">Peningkatan  Produksi Bioetanol  Langsung dari Bagas Sorgum Manis (Sorghum bicolor (L.) Moench) Melalui Rekayasa Sakarifikasi dan Fermentasi Simultan Menggunakan  Trichoderma reesei dan Saccharomyces cerevisiae </t>
  </si>
  <si>
    <t>1. Rekayasa Bioproses (TIN1631); 2. Rekayasa Proses dan Produk Berbasis Polimer Alami, RPPPA (TIN162B)</t>
  </si>
  <si>
    <t>production of cellulose nanofibers and their nanocomposites</t>
  </si>
  <si>
    <t>Nanoteknologi untuk agroindustri (TIN1629)</t>
  </si>
  <si>
    <t xml:space="preserve">Teknologi Maju Proses Pemanfaatan Limbah untuk Mendukung Mewujudkan Ekonomi Sirkular Berbasis Limbah Kelapa Sawit </t>
  </si>
  <si>
    <t>Ekologi Industri (TIN1665); Rekayasa Pengelolaan Limbah Padat dan B3 (TIN1662); Rekayasa Pengelolaan Air dan Air Limbah (TIN1661)</t>
  </si>
  <si>
    <t>Studi kasus, Bahan ajar</t>
  </si>
  <si>
    <t>Pengembangan Industri Kelapa Sawit Mandiri Energi dengan Pendekatan Biorefenery dan Pemikiran Daur Hidup dan Keberlanjutan.</t>
  </si>
  <si>
    <t>Ekologi Industri (TIN1665); Pengelolaan Limbah Padat dan B3 (TIN1662)</t>
  </si>
  <si>
    <t>Strategi Teknologi dan Manajemen Inovasi, STMI (TIN1672) 
Inovasi dan Strategi Pasar agroindustri (TIN1673)</t>
  </si>
  <si>
    <t>Designing a decision support system for integrated production and distribution planning in shrimp agro-industry</t>
  </si>
  <si>
    <t>Tambahan materi / kasus perkuliahan</t>
  </si>
  <si>
    <t>Aspek yang Diukur</t>
  </si>
  <si>
    <t>Tingkat Kepuasan Mahasiswa
(%)</t>
  </si>
  <si>
    <t>Rencana Tindak Lanjut oleh UPPS/PS</t>
  </si>
  <si>
    <t>Sangat Baik</t>
  </si>
  <si>
    <t>Cukup</t>
  </si>
  <si>
    <t>Kurang</t>
  </si>
  <si>
    <t>Keandalan (reliability): kemampuan dosen, tenaga kependidikan, dan pengelola dalam memberikan pelayanan</t>
  </si>
  <si>
    <t>Daya tanggap (responsiveness): kemauan dari dosen, tenaga kependidikan, dan pengelola dalam membantu mahasiswa dan memberikan jasa dengan cepat.</t>
  </si>
  <si>
    <t>Kepastian (assurance): kemampuan dosen, tenaga kependidikan, dan pengelola untuk memberi keyakinan kepada mahasiswa bahwa pelayanan yang diberikan telah sesuai dengan ketentuan.</t>
  </si>
  <si>
    <t>Empati (empathy): kesediaan/kepedulian dosen, tenaga kependidikan, dan pengelola untuk memberi perhatian kepada mahasiswa.</t>
  </si>
  <si>
    <t>Tangible: penilaian mahasiswa terhadap kecukupan, aksesibitas, kualitas sarana dan prasarana</t>
  </si>
  <si>
    <t>Diisi oleh pengusul dari Program Studi pada program Sarjana/Sarjana Terapan/Magister/Magister Terapan/ Doktor/ Doktor Terapan.</t>
  </si>
  <si>
    <t>Tema Penelitian sesuai Roadmap</t>
  </si>
  <si>
    <t>Nama Mahasiswa</t>
  </si>
  <si>
    <t>Judul Kegiatan</t>
  </si>
  <si>
    <t>Tahun
(YYYY)</t>
  </si>
  <si>
    <t>Khaswar Syamsu, Yessie Widya Sari, Farah Fahma</t>
  </si>
  <si>
    <t>Afrinal Firmanda</t>
  </si>
  <si>
    <t>3D printed cellulose based product applications</t>
  </si>
  <si>
    <t>Taufik, Suprihatin, Nastiti Siswi Indrasti</t>
  </si>
  <si>
    <t>Silmi Azmi</t>
  </si>
  <si>
    <t>ANALISIS DAN DESAIN SISTEM PENILAIAN DAUR HIDUP AYAM POTONG BERBASIS DIGITAL BUSINESS ECOSYSTEM</t>
  </si>
  <si>
    <t>Hartrisari Hardjomidjojo, Sapta Raharja</t>
  </si>
  <si>
    <t>Nur Fitri Rahayu</t>
  </si>
  <si>
    <t>ANALISIS VALUE CHAIN DAN MARGIN PEMASARAN RANTAI PASOK TANDAN BUAH SEGAR SAWIT</t>
  </si>
  <si>
    <t>Sukardi, Taufik</t>
  </si>
  <si>
    <t>Ummi Safrianti</t>
  </si>
  <si>
    <t>BARRIERS TO INNOVATION AND COMPETITIVENESS: A CASE STUDY OF RATTAN CRAFT AND FURNITURE SMES IN ACEH</t>
  </si>
  <si>
    <t>Machfud, Elisa Anggraeni</t>
  </si>
  <si>
    <t>Teknik Sistem Industri</t>
  </si>
  <si>
    <t>Hanik Atus Sangadah</t>
  </si>
  <si>
    <t>Business Model Development of a Fresh Milk Agro-Industry in Rural Areas</t>
  </si>
  <si>
    <t>Farah Fahma, Sugiarto</t>
  </si>
  <si>
    <t>Syifa' Robbani</t>
  </si>
  <si>
    <t>CELLULOSIC PADS AS MATRIX SACHET ANTIMICROBIAL: A REVIEW</t>
  </si>
  <si>
    <t>Dwi Setyaningsih, Mulyorini Rahayuningsih</t>
  </si>
  <si>
    <t>Jaini Fakhrudin</t>
  </si>
  <si>
    <t>Desalination Technique on Seaweeds Hydrolysate Eucheuma Cottonii for Bioethanol Production</t>
  </si>
  <si>
    <t>Moh. Yani, Erliza</t>
  </si>
  <si>
    <t>Devy Setyana</t>
  </si>
  <si>
    <t>FORMULASI CAIRAN PEMBERSIH AIR CONDITIONER (AC) BERBASIS METIL ESTER SULFONAT (MES)</t>
  </si>
  <si>
    <t>Teknologi proses</t>
  </si>
  <si>
    <t>Cellulose composites containing active constituents of coffee and tea: a prospective novel wound dressing</t>
  </si>
  <si>
    <t>Controlled/slow-release fertilizer based on cellulose composite and its impact on sustainable agriculture: review</t>
  </si>
  <si>
    <t>Farah Fahma, Taufik</t>
  </si>
  <si>
    <t>Aspar Susanto</t>
  </si>
  <si>
    <t>Effect of isolation method on the properties of nanocellulose: a meta-analysis</t>
  </si>
  <si>
    <t>Teknologi Terapan</t>
  </si>
  <si>
    <t>Afrinal Firmanda, Mohamad Adnan Syarif, Syifa' Robbani, Muhammad Syukur Sarfat, Ridwansyah, Yessy Rosalina, Glory Shafire Pradipta, Syarifah Rohana Maghfiro, Elfa Susanti Thamrin, Renny Utami Somantri</t>
  </si>
  <si>
    <t>Dwi Setyaningsih, Meilisa Syafrina Siregar, Pradinata Yopindo Pasaribu, Neli Muna</t>
  </si>
  <si>
    <t>Meilisa Syafrina Siregar, Pradinata Yopindo Pasaribu, Neli Muna</t>
  </si>
  <si>
    <t>Formulation of Palm Oil Based Fat Replacer and Its Application on Meat Analogue</t>
  </si>
  <si>
    <t xml:space="preserve">Tajuddin Bantacut, Erliza Noor, Yudi Setiawan, Heru Bagus Pulunggono, Sudradjat, Rahmat Pramulya, Mohamad Yani, Moh. Zulfajrin	</t>
  </si>
  <si>
    <t>Carbon Footprint Calculation of Net CO2 in Agroforestry and Agroindustry of Gayo Arabica Coffee, Indonesia</t>
  </si>
  <si>
    <t>Arief Sabdo Yuwono, Moh. Yani, Supandi Syarwan, Pryanka Alusvigayana</t>
  </si>
  <si>
    <t>Evaluation of the Air Pollutant Standard Index (ISPU) parameter concentration limits in industrial estates on Java Island</t>
  </si>
  <si>
    <t>Endang Warsiki, Yohanes Aris Purwanto, Siti Mariana Widayanti, Listiana Ningrum</t>
  </si>
  <si>
    <t>Siti Mariana Widayanti, Listiana Ningrum</t>
  </si>
  <si>
    <t>Model kinetika perubahan kualitas mangga arumanis (Mangifera indica L.) selama rantai pasok</t>
  </si>
  <si>
    <t>Erliza, Ika Amalia Kartika, Fatria Resti Haryani</t>
  </si>
  <si>
    <t>Fatria Resti Haryani</t>
  </si>
  <si>
    <t>PENGARUH KONDISI PROSES TRANSESTERIFIKASI MENGGUNAKAN METODE SONIKASI TERHADAP RENDEMEN DAN MUTU ETIL ESTER MINYAK IKAN</t>
  </si>
  <si>
    <t>Erliza, Obie Farobie, Rahmadanis</t>
  </si>
  <si>
    <t>Rahmadanis</t>
  </si>
  <si>
    <t>KARAKTERISTIK SUKROSA ESTER DARI METIL MIRISTAT MENGGUNAKAN KATALIS K2CO3 dan Na2CO3</t>
  </si>
  <si>
    <t>Farah Fahma, Dewi Sartika, Amanda Patappari Firmansyah, Isnam Junais, I Wayan Arnata, Afrinal Firmanda</t>
  </si>
  <si>
    <t>Dewi Sartika, Amanda Patappari Firmansyah, Isnam Junais, I Wayan Arnata, Afrinal Firmanda</t>
  </si>
  <si>
    <t>Farah Fahma, Endang Warsiki, Khaswar Syamsu, I Wayan Arnata, Dewi Sartika, Lisman Suryanegara, Qanytah, Agus Suyanto, Afrinal Firmanda</t>
  </si>
  <si>
    <t>Dewi Sartika, Lisman Suryanegara, Qanytah, Agus Suyanto, Afrinal Firmanda</t>
  </si>
  <si>
    <t>Farah Fahma, Khaswar Syamsu, Suprihatin, Rini Purnawati, Afrinal Firmanda</t>
  </si>
  <si>
    <t>Irdika Mansur, Zaenal Abidin, Anas Miftah Fauzi, Fitri Arum Sekarjannah</t>
  </si>
  <si>
    <t>Selection of organic matter as a wetland substrate for acid mine drainage treatment</t>
  </si>
  <si>
    <t>Moh. Yani, Edi Iswanto Wiloso, Jefri Simamora</t>
  </si>
  <si>
    <t>Jefri Simamora</t>
  </si>
  <si>
    <t>Life cycle assessment of paper products based on recycled and virgin fiber</t>
  </si>
  <si>
    <t>Mulyorini Rahayuningsih, R Ridwan, R Fidriyanto, Rohmatussolihat, K A Sarwono, W D Astuti, S Ratnakomala, G Goel, Y Widiastuti, Wafiyyatunnufus</t>
  </si>
  <si>
    <t>R Ridwan, R Fidriyanto, Rohmatussolihat, K A Sarwono, W D Astuti, S Ratnakomala, G Goel, Y Widiastuti, Wafiyyatunnufus</t>
  </si>
  <si>
    <t>Characteristics of chemical hydrolysis pretreatment and cellulolytic enzymes in the processing of oil palm frond waste as a source of fiber for ruminant feed</t>
  </si>
  <si>
    <t>Nastiti Siswi Indrasti, Andes Ismayana, Nurul Izzah Aulia</t>
  </si>
  <si>
    <t>Nurul Izzah Aulia</t>
  </si>
  <si>
    <t>PENERAPAN PRODUKSI BERSIH PADA INDUSTRI KECIL MENENGAH (IKM) PENGOLAHAN TAHU DI INDONESIA: LITERATUR REVIEW</t>
  </si>
  <si>
    <t>Rizal Sjarief Sjaiful Nazli, Meika Syahbana Rusli, Dwi Indra Purnomo, Benedicta Evienia Prabawanti</t>
  </si>
  <si>
    <t>Dwi Indra Purnomo, Benedicta Evienia Prabawanti</t>
  </si>
  <si>
    <t>Social Entrepreneurship Development to Achieve Sustainability Goals Using SSM Analysis</t>
  </si>
  <si>
    <t>Sapta Raharja, Mimin Aminah, Eka Novah Yuanto</t>
  </si>
  <si>
    <t>Mimin Aminah, Eka Novah Yuanto</t>
  </si>
  <si>
    <t>Strategi Pengembangan Pada Produk Inovasi Biskuneo (Studi Kasus: Tenant Badan Riset Inovasi Nasional)</t>
  </si>
  <si>
    <t>Sukardi, Muhammad Romli, Sapta Raharja, Endang Suhendar</t>
  </si>
  <si>
    <t>Endang Suhendar</t>
  </si>
  <si>
    <t>DESIGN OF SMALLHOLDER FARMERS PARTNERSHIP MODEL AND FINANCIAL ANALYSIS WITH THE CONCEPT OF CREATING SHARED VALUE</t>
  </si>
  <si>
    <t>Taufik, Nastiti Siswi Indrasti, Moh. Yani, Nurlaili</t>
  </si>
  <si>
    <t>Nurlaili</t>
  </si>
  <si>
    <t>Optimization of industrial symbiosis in coffee-based eco-industrial park design</t>
  </si>
  <si>
    <t>Taufik, Sony Hartono Wijaya, Asep Herman Suyanto</t>
  </si>
  <si>
    <t>Asep Herman Suyanto</t>
  </si>
  <si>
    <t>Yandra, Karlisa Priandana, Farohaji Kurniawan, Try Kusuma Wardana</t>
  </si>
  <si>
    <t>Karlisa Priandana, Farohaji Kurniawan, Try Kusuma Wardana</t>
  </si>
  <si>
    <t>Use of Plant Health Level Based on Random Forest Algorithm for Agricultural Drone Target Points</t>
  </si>
  <si>
    <t>Yandra, Wita Juwita, Ratih Anindita Wardhani</t>
  </si>
  <si>
    <t>Wita Juwita, Ratih Anindita Wardhani</t>
  </si>
  <si>
    <t>The Impact of Quick Response Adoption of Payment Code on MSMEs’ Financial Performance in Indonesia</t>
  </si>
  <si>
    <t>Zaenal Abidin, Andes Ismayana, Fara Asifa Ulfimora</t>
  </si>
  <si>
    <t>Fara Asifa Ulfimora</t>
  </si>
  <si>
    <t>Analisis Kinerja Pengelolaan Limbah Infeksius Selama Masa Pandemi Covid-19 Studi Kasus di RSUD Kota Depok</t>
  </si>
  <si>
    <t>Aufa Nisrina Fadhila</t>
  </si>
  <si>
    <t>Rekayasa Kemasan Aktif Dan Halokromik Cerdas Berbasis Nano Seng Oksida (Nzno) – Polianilin (Pani)</t>
  </si>
  <si>
    <t>Aufa Nisrina Fadhila (F3501211004)</t>
  </si>
  <si>
    <t>Kirana Rukmayuninda Ririh</t>
  </si>
  <si>
    <t>Endang Warsiki,Anuraga Jayanegara,Chananpat Rardniyom</t>
  </si>
  <si>
    <t>Indira Juniati, Elfa Susanti Thamrin, Aufa Nisrina Fadhila</t>
  </si>
  <si>
    <t>Dwi Setyaningsih, Meika Syahbana Rusli</t>
  </si>
  <si>
    <t>Neli Muna, Nurul Amanah, Ina Tarida</t>
  </si>
  <si>
    <t>Application of Sacha Inchi Oil and Deterpenated Nutmeg Oil as Natural Antiaging in Facial Cream Formulation</t>
  </si>
  <si>
    <t>Dwi Setyaningsih, Faqih Udin</t>
  </si>
  <si>
    <t>Fidelia Folasade Fousteen Pakasy, Abdullah Jabr Galtar Santoso, Nadine Gracella, Neli Muna</t>
  </si>
  <si>
    <t>Product Design of Vegetable Floss Made from Kluwih (Artocarpus camansi) Fruit</t>
  </si>
  <si>
    <t>Anas Miftah Fauzi, Andes Ismayana, Achmad Syahid</t>
  </si>
  <si>
    <t>Achmad Syahid</t>
  </si>
  <si>
    <t>Sustainability Investigation of Batik Production at Seraci Batik Betawi</t>
  </si>
  <si>
    <t>Andes Ismayana, Moh. Yani, Rechal Perdana</t>
  </si>
  <si>
    <t>Rechal Perdana</t>
  </si>
  <si>
    <t>ANALISIS PERBANDINGAN EMISI DARI PERBEDAAN METODE PENGGORENGAN KERIPIK PISANG DI LAMPUNG DENGAN METODE LCA (LIFE CYCLE ASSESSMENT)</t>
  </si>
  <si>
    <t>Endang Warsiki, Sri Yuliani, Aufa Nisrina Fadhila</t>
  </si>
  <si>
    <t>Halochromic Polyaniline as smart detector packaging for fresh food: a review</t>
  </si>
  <si>
    <t>Erliza, Obie Farobie, Firman Arief Soejana</t>
  </si>
  <si>
    <t>Firman Arief Soejana</t>
  </si>
  <si>
    <t>Sintesis keton dari asam lemak stearat dengan katalis layered double hydroxide (LDH) Mg-Al-Cu</t>
  </si>
  <si>
    <t>Erliza, Rista Fitria, Mira Rivai, Ari Imam Sutanto, Gita Syarifah Ali</t>
  </si>
  <si>
    <t>Rista Fitria, Mira Rivai, Ari Imam Sutanto, Gita Syarifah Ali</t>
  </si>
  <si>
    <t>Oleochemical Synthesis of Sucrose Esters from Methyl Esters of Palm Stearic and Oleic Fatty Acids</t>
  </si>
  <si>
    <t>Farah Fahma, Khaswar Syamsu, Abdul Munif,Melbi Mahardika,Lisman Suryanegara,Misri Gozan,Kathleen Wood, Romel Hidayat,Dina Yulia, Afrinal Firmanda</t>
  </si>
  <si>
    <t>Melbi Mahardika,Lisman Suryanegara,Misri Gozan,Kathleen Wood, Romel Hidayat,Dina Yulia, Afrinal Firmanda</t>
  </si>
  <si>
    <t>Farah Fahma, Melbi Mahardika, Misri Gozan, Agus Wedi Pratama, Efri Mardawati, Anthony Millar, Rahmadanis, Devita Amelia, Alltop Amri Ya Habib, Afrinal Firmanda</t>
  </si>
  <si>
    <t>Honey-loaded 3D bioprinted scaffolds: A promising fabrication with wound healing properties</t>
  </si>
  <si>
    <t>Farah Fahma, Rini Purnawati, Lisman Suryanegara, Colleen MacMillan, Fery Haidir Irawan, Afrinal Firmanda</t>
  </si>
  <si>
    <t>Review: Natural Fibres for Textile Application</t>
  </si>
  <si>
    <t>Khaswar Syamsu, Laksmi Ambarsari, Waras Nurcholis, Nurul Fatimah, Muhammad Aria Chandra</t>
  </si>
  <si>
    <t>Increasing polyphenol antioxidant in Orthosiphon stamineus Benth leaves with fermentation extraction by Saccharomyces cerevisiae ATCC-9763</t>
  </si>
  <si>
    <t>Khaswar Syamsu,Ika Amalia Kartika, Griselda Happy Ramadhani</t>
  </si>
  <si>
    <t>Aplikasi sakarifikasi dan fermentasi simultan dalam produksi bioetanol dari rebung bambu.</t>
  </si>
  <si>
    <t>Meika Syahbana Rusli, Sapta Raharja, Syarifah Fauziah Alawiah</t>
  </si>
  <si>
    <t>The effect of pressure and reflux ratio on the spinning band distillation process on the purity of myristicin isolate from the terpenless fraction of nutmeg oil</t>
  </si>
  <si>
    <t>Suprihatin, RUDI NUGROHO, Yosep Widi Nugraha</t>
  </si>
  <si>
    <t>Karakterisasi Lindi dan Reformulasi Proses Kimia IPAL Lindi Pembangkit Listrik Tenaga Sampah Bantargebang Bekasi dengan Menggunakan Metode Jar Test</t>
  </si>
  <si>
    <t>Taufik, Sugiarto, Priska Wisudawaty</t>
  </si>
  <si>
    <t>Analysis and design of smart food packaging monitoring model based on chipless RFID sensor</t>
  </si>
  <si>
    <t>PUPUK UREA SLOW RELEASE BERBASIS KOMPOSIT NANOSELULOSA DENGAN POLIMER BIODEGRADABLE</t>
  </si>
  <si>
    <t>Yulianida Tamala (F3501231009); Linda Safitri (F3501231010)</t>
  </si>
  <si>
    <t>Evaluasi Potensi Ekstrak Daun Afrika (Vernonia amygdala DEL) sebagai sumber Anti-oksidan dan 
 Anti-inflamasi: Kajian in silico dan in vitro</t>
  </si>
  <si>
    <t>2023 - 2024</t>
  </si>
  <si>
    <t>Illah Sailah, Prayoga Suryadarma, Titi Candra Sunarti</t>
  </si>
  <si>
    <t>Shavira Amalia Rahim (P0501222029)</t>
  </si>
  <si>
    <t>Rekayasa Proses Penurunan Kalsium Oksalat dari Umbi Porang (Amorphophallus muelleri Blume) Menggunakan Etanol dalam Kavitasi Hidrodinamik</t>
  </si>
  <si>
    <t>Aulia Sundari (P0502211052); Kurnia Yati (P0501211021)</t>
  </si>
  <si>
    <t>Uji Kemampuan Oil Spill Dispersant berbahan Minyak Sawit pada Proses Dispersi Minyak untuk Remediasi Lingkungan Perairan Tercemar Tumpahan Minyak Bumi</t>
  </si>
  <si>
    <t>Moh. Yani, Anas Miftah Fauzi</t>
  </si>
  <si>
    <t>Muhammad Ridho Fitrisyah (P0501211004)</t>
  </si>
  <si>
    <t>Pengujian Toksisitas Surfaktan Terhadap Tanaman Air</t>
  </si>
  <si>
    <t>Fery Haidir Irawan (F3501231026)</t>
  </si>
  <si>
    <t>Perancangan Smart Textile dari Serat Rami sebagai Self-Adaptive
 Cooling dan Heating Cloth</t>
  </si>
  <si>
    <t>2024 - 2026</t>
  </si>
  <si>
    <t>Elisa Anggraeni, Ilah Sailah</t>
  </si>
  <si>
    <t>Ari Kristiyanto</t>
  </si>
  <si>
    <t>Key drivers and barriers to technology adoption among small and medium enterprises in Indonesia</t>
  </si>
  <si>
    <t>Prasetyo Hadi Utomo</t>
  </si>
  <si>
    <t xml:space="preserve">Evolusi Jejaring Sosial dan Peran Inkubator Bisnis dalam 
Tahapan Awal Proses Kewirausahaan Teknologi 
(Technopreneurship) Agroindustri </t>
  </si>
  <si>
    <t>Elisa Anggraeni, Danny Soetanto</t>
  </si>
  <si>
    <t>Theresia Roselinda Permata Dewi</t>
  </si>
  <si>
    <t>“Designing an Open Innovation Strategy to Improve Competitiveness of SMEs”.</t>
  </si>
  <si>
    <t>Elisa Anggraeni, Meika Syahbana Rusli</t>
  </si>
  <si>
    <t>Dwi Setyaningsih, Elisa Anggraeni</t>
  </si>
  <si>
    <t>Ediningsih</t>
  </si>
  <si>
    <t xml:space="preserve">Formulasi, Karakterisasi, dan Pengembangan Model Bisnis 
Serum Minyak Sacha Inchi sebagai Pelembap Kulit </t>
  </si>
  <si>
    <t>Titi Candra Sunarti, Elisa Anggraeni</t>
  </si>
  <si>
    <t xml:space="preserve">Fitdha Khairadini </t>
  </si>
  <si>
    <t>Evaluation of Good Manufacturing Practices (GMP) as Process Innovation in the Development of Melinjo Chips Agroindustry in 
Aceh</t>
  </si>
  <si>
    <t>Hartrisari Hardjomidjojo, Elisa Anggraeni</t>
  </si>
  <si>
    <t>Tya Ulfah</t>
  </si>
  <si>
    <t>The Implementation of Personal Initiative in Small Scale Coffee  
Industry: A Case Study in Central Aceh</t>
  </si>
  <si>
    <t>Meika S. Rusli, Elisa Anggraeni</t>
  </si>
  <si>
    <t>Nurul Qalby</t>
  </si>
  <si>
    <t>Improving Business Environment to Strengthen the Competitiveness 
of Patchouli Oil Industry in Aceh Jaya Regency</t>
  </si>
  <si>
    <t>Ika Amalia Kartika, Illah Sailah, Titi Candra Sunarti, Elisa Anggreni</t>
  </si>
  <si>
    <t>Rifky Fahrul A</t>
  </si>
  <si>
    <t>Pengembangan Agroindustri Minyak dan Resin Nyamplung untuk Pangan dan Kosmetika</t>
  </si>
  <si>
    <t>Diisi oleh pengusul dari Program Studi pada program Magister/Magister Terapan/ Doktor/ Doktor Terapan</t>
  </si>
  <si>
    <t>Judul Tesis/Disertasi</t>
  </si>
  <si>
    <t>Firman Arief Soedjana</t>
  </si>
  <si>
    <t>Sintesi Keton C18 dai Asam Lemak Kelapa Sawit Menggunakan Katalis LDG</t>
  </si>
  <si>
    <t>IGM Teddy Pradana</t>
  </si>
  <si>
    <t>BlockChain Modeling in Coffee Agroindustry Supply Chain</t>
  </si>
  <si>
    <t>Januar Adi Lastanto</t>
  </si>
  <si>
    <t>Rancang Bangun Sistem Informasi Traceability untuk Sertifikasi Organik Daging Ayam</t>
  </si>
  <si>
    <t>Afifah Nur Afiana</t>
  </si>
  <si>
    <t>Rancang Bangun Sistem PPIC</t>
  </si>
  <si>
    <t>M. Adnan Syarif</t>
  </si>
  <si>
    <t>Produksi Bioplastik Berbasis Selulosa Asetat dari Tandan Kosong Kelapa Sawit dengan Penambahan Plasticizer Gliserol/Polikaprolakton</t>
  </si>
  <si>
    <t>Ayu Rahayu Saraswati</t>
  </si>
  <si>
    <t>Pemurnian Steviosida dengan Bentonit Teraktivasi asam</t>
  </si>
  <si>
    <t>Anania Rahmah</t>
  </si>
  <si>
    <t>Pengembangan Multi Absorber berbahan cacl2-kmn04 dari sekam padi</t>
  </si>
  <si>
    <t>Prof. Dr. Ir. Erliza Noor
 Dr Anto Tri Sugiarto, B.Eng, M.Eng</t>
  </si>
  <si>
    <t>Mohammad Amirul Muzakki</t>
  </si>
  <si>
    <t>Degradasi Kalsium Oksalat pada Tepung Porang Menggunakan Kavitasi Microbubble</t>
  </si>
  <si>
    <t>Prof. Dr. Ir. Suprihatin
 Prof. Dr. Ir. Moh. Yani, M.Eng.</t>
  </si>
  <si>
    <t>Reko Rinaldo</t>
  </si>
  <si>
    <t>Life Cycle Assessment Produksi Crude Palm Oil (CPO) (Studi Kasus: PT X Provinsi Bengkulu)</t>
  </si>
  <si>
    <t>Dr. Ir. Mulyorini Rahayuningsih, M.Si.
 Prof. Dr. Ir. Moh. Yani, M.Eng.</t>
  </si>
  <si>
    <t>Rozalia</t>
  </si>
  <si>
    <t>Optimasi Konsentrasi dari Nira Sorgum, Urea, dan Biotin pada Proses Fermentasi Asam Glutamat oleh Corynebacterium glutamicum</t>
  </si>
  <si>
    <t>Prof. Dr. Ir. Erliza, M.Si.
 Dr. Dwi Setyaningsih, S.T.P., M.Si.</t>
  </si>
  <si>
    <t>Arsat Koto</t>
  </si>
  <si>
    <t>Pengaruh Suhu dan Lama Penyimpanan terhadap Sifat Fisikokimia Minyak Ikan Tuna Mata Besar (Thunnus obesus)</t>
  </si>
  <si>
    <t>Prof. Dr. Farah Fahma, S.T.P., M.T.
 Prof. Dr. Ir. Khaswar Syamsu, M.Sc.St.</t>
  </si>
  <si>
    <t>Rancangan Matriks Komposit Pupuk Urea Laju Lepas Lambat dengan Penambahan Nanofiber Selulosa (CNF)</t>
  </si>
  <si>
    <t>Prof. Dr. Farah Fahma, S.T.P., M.T.
 Prof. Dr. Anuraga Jayanegara, S.Pt., M.Sc.</t>
  </si>
  <si>
    <t>Perbandingan Mikroselulosa dan Nanoselulosa sebagai Agen Penguat Matriks Polimer: Meta-analisis</t>
  </si>
  <si>
    <t>Prof. Dr. Ir. Nastiti Siswi Indrasti
 Dr. Andes Ismayana, S.T.P., M.T.</t>
  </si>
  <si>
    <t>Analisis Kajian Penerapan Produksi Bersih pada Industri Pupuk Urea (PT X) di Sumatera</t>
  </si>
  <si>
    <t>Prof. Dr. Ir. Erliza Noor
 Dr. Ir. Mulyorini Rahayuningsih, M.Si.</t>
  </si>
  <si>
    <t>Michael Silaen</t>
  </si>
  <si>
    <t>Peningkatan Proses Pemurnian Ekstrak Stevia Menggunakan Kombinasi Membran Mikrofiltrasi dan Ultrafiltrasi</t>
  </si>
  <si>
    <t>Prof. Dr. Taufik, S.T.P., M.Si.
 Dr. Dwi Setyaningsih, S.T.P., M.Si</t>
  </si>
  <si>
    <t>Aries Harry Pratama</t>
  </si>
  <si>
    <t>Pemodelan Sistem Lelang Berbasis Blockchain dan ERP Terintegrasi untuk Komoditi Crude Palm Oil (CPO)</t>
  </si>
  <si>
    <t>Dr. Elisa Anggraeni, S.T.P., M.Sc.
 Prof. Dr. Ir. Illah Sailah, M.S.</t>
  </si>
  <si>
    <t>Irpan Badrul Jamal</t>
  </si>
  <si>
    <t>Pengembangan Model Bisnis Sayuran Organik Berbasis Desa</t>
  </si>
  <si>
    <t>Prof. Dr. Ir. Titi Candra Sunarti, M.Si.
 Dr. Drs. Purwoko, M.Si.</t>
  </si>
  <si>
    <t>Syarifah Rohana Maghfiro</t>
  </si>
  <si>
    <t>Optimasi Hidrolisis Daging Buah Pala Menggunakan Enzim Amilase dan Pektinase</t>
  </si>
  <si>
    <t>Dr. Dwi Setyaningsih, S.T.P., M.Si.
 Dr. Ir. Meika Syahbana Rusli, M.Sc.Agr.</t>
  </si>
  <si>
    <t>Amalina Nastiti Rahajeng W. S.</t>
  </si>
  <si>
    <t>Sintesis para-Menthane-3,8-diol dari Fraksi Sitronelal Minyak Serai Wangi Sebagai Repelan Nyamuk</t>
  </si>
  <si>
    <t>Dr. Ir. Sapta Raharja, D.E.A.
 Dr. Ir. Faqih Udin, M.Sc.</t>
  </si>
  <si>
    <t>Majesty Cendikia</t>
  </si>
  <si>
    <t>Pengembangan Sistem Jaminan Mutu Kopi Bubuk Produk Usaha Kecil dan Menengah berbasis Standar Nasional Indonesia 8964:2021</t>
  </si>
  <si>
    <t>Prof. Dr. Ir. Khaswar Syamsu, M.Sc.St.
 Prof. Dr. Ika Amalia Kartika, S.T.P., M.Si.
 Dr Irvan Setiadi Kartawiria, ST.MSc</t>
  </si>
  <si>
    <t>Griselda Happy Ramadhani</t>
  </si>
  <si>
    <t>Aplikasi Sakarifkasi dan Ko-Fermentasi Simultan Direkayasa dalam Produksi Bioetanol dari Rebung</t>
  </si>
  <si>
    <t>Prof. Dr. Ir. Muhammad Romli, M.Sc.St.
 Prof. Dr. Ir. Suprihatin</t>
  </si>
  <si>
    <t>Fauzia Nosita</t>
  </si>
  <si>
    <t>Analisis Penilaian Daur Hidup (Life Cycle Assessment) Gula Semut Aren (Studi Kasus: KUB Mitra Mandala Banten)</t>
  </si>
  <si>
    <t>Dr. Dwi Setyaningsih, S.T.P., M.Si.
 Dr. Elisa Anggraeni, S.T.P., M.Sc.</t>
  </si>
  <si>
    <t>Formulasi, Karakterisasi, dan Pengembangan Model Bisnis Serum Minyak Sacha Inchi sebagai Pelembap Kulit</t>
  </si>
  <si>
    <t>Prof. Dr. Endang Warsiki, S.T.P., M.Si.
 Prof. Dr. Ir. Yohanes Aris Purwanto, M.Sc.
 Dr. Ir. Siti Mariana Widayanti, M.Si.</t>
  </si>
  <si>
    <t>Listiana Ningrum</t>
  </si>
  <si>
    <t>Evaluasi dan Rekomendasi Penyimpanan Distribusi Mangga Arumanis pada Berbagai Moda Transportasi</t>
  </si>
  <si>
    <t>Prof. Dr. Ir. Suprihatin
 Dr. Drs. Purwoko, M.Si.</t>
  </si>
  <si>
    <t>Efri Yulistika</t>
  </si>
  <si>
    <t>Pengembangan Industri Tahu dan Tempe untuk Mendukung Penerapan Konsep Ekonomi Sirkular</t>
  </si>
  <si>
    <t>Prof. Dr. Ir. Erliza, M.Si.
 Dr. Eng. Obie Farobie, S.Si., M.Si.</t>
  </si>
  <si>
    <t>Sintesis Sukrosa Ester Berbahan Metil ester Asam Lemak Jenuh Menggunakan Katalis K₂CO₃ dan Na₂CO₃</t>
  </si>
  <si>
    <t>Dr. Ir. Muslich, M.Si.
 Dr. Indah Yuliasih, S.T.P., M.Si.</t>
  </si>
  <si>
    <t>Siti Hutami Adianengsih Gaffar</t>
  </si>
  <si>
    <t>Kemasan Ritel dengan Penambahan Absorber Etilen dan Oksigen untuk Mempertahankan Mutu Buah Duku (Lansium Domesticum)</t>
  </si>
  <si>
    <t>Dr. Ir. Faqih Udin, M.Sc.
 Prof. Dr. Ir. Hartrisari Hardjomidjojo, D.E.A.</t>
  </si>
  <si>
    <t>Sariati</t>
  </si>
  <si>
    <t>Strategi Pengembangan UMKM Kacang Mete di Kabupaten Muna</t>
  </si>
  <si>
    <t>Dr. Ir. Meika Syahbana Rusli, M.Sc.Agr.
 Prof. Dr. Ir. Sukardi, M.M.</t>
  </si>
  <si>
    <t>Martha Buge</t>
  </si>
  <si>
    <t>Strategi Pengembangan Industri Kecil dan Menengah (IKM) Pala di Kabupaten Bogor dengan Pembiayaan Partnership Bebas Bunga</t>
  </si>
  <si>
    <t>Ziedal Mafaaz Fafaaza Emha</t>
  </si>
  <si>
    <t>Sintesis Sukrosa Ester dari Asam Lemak Stearat dan Oleat Menggunakan Katalis K₂CO₃ dan NA₂CO₃</t>
  </si>
  <si>
    <t>Prof. Dr. Ir. Erliza, M.Si.
 Prof. Dr. Ika Amalia Kartika, S.T.P., M.Si.
 Dr. Ir. Sapta Raharja, D.E.A.</t>
  </si>
  <si>
    <t>Pinondang Simanjuntak</t>
  </si>
  <si>
    <t>Sintesis Sukrosa Ester dari Metil Ester Olein</t>
  </si>
  <si>
    <t>Evolusi Jejaring Sosial dan Peran Inkubator Bisnis dalam Tahapan Awal Proses Kewirausahaan Teknologi (Technopreneurship) Agroindustri</t>
  </si>
  <si>
    <t>Dr. Andes Ismayana, S.T.P., M.T.
 Prof. Dr. Ir. Moh. Yani, M.Eng.</t>
  </si>
  <si>
    <t>Fajar Rizki</t>
  </si>
  <si>
    <t>Analisis Penilaian Daur Hidup ( Life Cycle Assessment ) Produksi Gula Berbasis Kelapa Pada Unit Koperasi Di Kabupaten Purworejo</t>
  </si>
  <si>
    <t>Prof. Dr. Ir. Marimin, M.Sc.
 Dr. Ir. Faqih Udin, M.Sc.</t>
  </si>
  <si>
    <t>Dwi Anggraini</t>
  </si>
  <si>
    <t>Model Pengambilan Keputusan Hilirisasi Agroindustri Kelapa Sawit (Studi Kasus di Kabupaten Seluma, Provinsi Bengkulu)</t>
  </si>
  <si>
    <t>Analisis Penilaian Daur Hidup (Life Cycle Assessment) Agroindustri Keripik Pisang di Bandar Lampung</t>
  </si>
  <si>
    <t>Dr. Ir. Meika Syahbana Rusli, M.Sc.Agr.
 Dr. Dwi Setyaningsih, S.T.P., M.Si.</t>
  </si>
  <si>
    <t>Anggi Firdaus Agumsah</t>
  </si>
  <si>
    <t>Pengaruh Penambahan Bioaditif Berbasis Minyak Atsiri pada Biosolar 35% (B35) terhadap Kinerja dan Emisi Gas Buang Mesin Diesel</t>
  </si>
  <si>
    <t>Prof. Dr. Taufik, S.T.P., M.Si.
 Prof. Dr. Ir. Marimin, M.Sc.</t>
  </si>
  <si>
    <t>Khotijah</t>
  </si>
  <si>
    <t>Procurement Planning, Production and Risk Analysis in Coffee Agroindustry (Case Study at KUB Srikandi Kalibaru, Banyuwangi Regency</t>
  </si>
  <si>
    <t>Dr. Ir. Meika Syahbana Rusli, M.Sc.Agr.
 Dr. Ir. Sapta Raharja, D.E.A</t>
  </si>
  <si>
    <t>Syarifah Fauziah Alawiah</t>
  </si>
  <si>
    <t>Rektifikasi Myristicin dari Fraksi Terpeneless Minyak Pala (Nutmeg Oil) menggunakan Spinning Band Distillation sebagai Bahan Antioksidan sediaan Kosmetik</t>
  </si>
  <si>
    <t>Puspa Mahardhika</t>
  </si>
  <si>
    <t>Penilaian Daur Hidup (Life Cycle Assessment) Produksi Fatty Acid dari Crude Palm Kernel Oil (CPKO)</t>
  </si>
  <si>
    <t>Prof. Dr. Ir. Titi Candra Sunarti, M.Si.
 Dr. Ir. Sapta Raharja, D.E.A.
 Prof. Dr. Ir. Khaswar Syamsu, M.Sc.St.</t>
  </si>
  <si>
    <t>Winda Herman</t>
  </si>
  <si>
    <t>Optimasi Formula Hard Capsule Berbasis Konjak Glukomanan dan Karagenan</t>
  </si>
  <si>
    <t>R. Muchamad Irchas Sukabudhi</t>
  </si>
  <si>
    <t>Penilaian Daur Hidup Pengelolaan Sampah Perkotaan dengan Biokonversi Lalat Tentara Hitam (Hermetia illucens) di Kota Depok</t>
  </si>
  <si>
    <t>Prof. Dr. Endang Warsiki, S.T.P., M.Si.
 Dr. Ir. Sri Yuliani, MT</t>
  </si>
  <si>
    <t>Rekayasa Kemasan Aktif dan Halokromik Cerdas Berbasis Nano Seng Oksida – Polianilin (nZnO – PANI)</t>
  </si>
  <si>
    <t>Alif Rizki Ulil Albab</t>
  </si>
  <si>
    <t>Analisis Penilaian Daur Hidup Produk Industri Pengalengan Rajungan di PT. X Makassar, Sulawesi Selatan</t>
  </si>
  <si>
    <t>Prof. Dr. Ir. Anas Miftah Fauzi, M.Eng.
 Prof. Dr. Ir. Erliza, M.S</t>
  </si>
  <si>
    <t>Andre Irawan</t>
  </si>
  <si>
    <t>Rancang Bangun Pabrik Bio Oil Spill Dispersant (Bio-OSD) Berbasis Surfaktan Sawit</t>
  </si>
  <si>
    <t>Prof. Dr. Ir. Moh. Yani, M.Eng.
 Dr. Andes Ismayana, S.T.P., M.T.</t>
  </si>
  <si>
    <t>Siti Yultria Fomico Sachie</t>
  </si>
  <si>
    <t>Analisis Penilaian Daur Hidup (Life Cycle Assessment) Nanas Kaleng di Sumatera, Indonesia</t>
  </si>
  <si>
    <t>Prof. Dr. Farah Fahma, S.T.P., M.T.
 Prof. Dr. Ir. Titi Candra Sunarti, M.Si.
 Prof. Dr. Anuraga Jayanegara, S.Pt., M.Sc</t>
  </si>
  <si>
    <t>Savira Astri Adriana</t>
  </si>
  <si>
    <t>Lignin sebagai Barrier Agent pada Biokomposit Controlled-Release Fertilizer: Kajian Meta-Analisis dan Validasinya</t>
  </si>
  <si>
    <t>Prof. Dr. Ir. Suprihatin
 Dr. Ir. Rudi Nugroho, M.En</t>
  </si>
  <si>
    <t>Yosep Widi Nugraha</t>
  </si>
  <si>
    <t>Redesain Sistem Instalasi Pengolahan Air Limbah (IPAL) Lindi Pembangkit Listrik Tenaga Sampah, Bantargebang, Bekasi</t>
  </si>
  <si>
    <t>Prof. Dr. Ir. Erliza, M.Si.
 Dr. Dwi Setyaningsih, S.T.P., M.Si</t>
  </si>
  <si>
    <t>Esti Mega Maulidayanti</t>
  </si>
  <si>
    <t>Penambahan Bioaktivator pada Produksi Refuse Derived Fuel (RDF) Biomassa Sampah Kota dengan Metode Biodrying</t>
  </si>
  <si>
    <t>Diisi oleh pengusul dari Program Studi pada program Diploma Tiga/Sarjana/Sarjana Terapan.</t>
  </si>
  <si>
    <t>Tema PkM sesuai Roadmap</t>
  </si>
  <si>
    <t>Tahun Lulus</t>
  </si>
  <si>
    <t>Jumlah Lulusan</t>
  </si>
  <si>
    <t>Indeks Prestasi Kumulatif</t>
  </si>
  <si>
    <t>Min.</t>
  </si>
  <si>
    <t>Maks</t>
  </si>
  <si>
    <t>3,42</t>
  </si>
  <si>
    <t>3,72</t>
  </si>
  <si>
    <t>3,49</t>
  </si>
  <si>
    <t>3,75</t>
  </si>
  <si>
    <t>3,96</t>
  </si>
  <si>
    <t>3,74</t>
  </si>
  <si>
    <t>Waktu Perolehan (YYYY)</t>
  </si>
  <si>
    <t>Prestasi yang Dicapai</t>
  </si>
  <si>
    <t>Lokal/ Wilayah</t>
  </si>
  <si>
    <t>Nasio-nal</t>
  </si>
  <si>
    <t>Lomba Inovasi Penelitian Nasional</t>
  </si>
  <si>
    <t>Juara 1 Lomba Menulis Esai Nasional</t>
  </si>
  <si>
    <t>HK Expert Talk</t>
  </si>
  <si>
    <t>Juara 3</t>
  </si>
  <si>
    <t>2nd International SDG's Bootcamp</t>
  </si>
  <si>
    <t>Diisi oleh pengusul dari Program Studi pada program Diploma Satu/Diploma Dua/Diploma Tiga/Sarjana/Sarjana Terapan</t>
  </si>
  <si>
    <t>Tahun Perolehan (YYYY)</t>
  </si>
  <si>
    <t xml:space="preserve">Tabel 8.c Masa Studi Lulusan </t>
  </si>
  <si>
    <t>Diisi oleh pengusul dari Program Studi pada Program Diploma Satu</t>
  </si>
  <si>
    <t>Tahun Masuk</t>
  </si>
  <si>
    <t>Jumlah Mahasiswa   Reguler per Angkatan pada Tahun</t>
  </si>
  <si>
    <t>Jumlah Lulusan s.d TS (dari Mahasiswa Reguler)</t>
  </si>
  <si>
    <t>akhir TS-1</t>
  </si>
  <si>
    <t>akhir TS</t>
  </si>
  <si>
    <t>a</t>
  </si>
  <si>
    <t>b</t>
  </si>
  <si>
    <t>c</t>
  </si>
  <si>
    <t>d</t>
  </si>
  <si>
    <t>e</t>
  </si>
  <si>
    <t>Diisi oleh pengusul dari Program Studi pada Program Diploma Dua</t>
  </si>
  <si>
    <t>Jumlah Mahasiswa Reguler per Angkatan pada Tahun</t>
  </si>
  <si>
    <t>Jumlah Lulusan s.d. TS (dari Mahasiswa Reguler)</t>
  </si>
  <si>
    <t>akhir TS-2</t>
  </si>
  <si>
    <t>f</t>
  </si>
  <si>
    <t>Diisi oleh pengusul dari Program Studi pada Program Diploma Tiga</t>
  </si>
  <si>
    <t>akhir TS-4</t>
  </si>
  <si>
    <t>akhir TS-3</t>
  </si>
  <si>
    <t>Diisi oleh pengusul dari Program Studi pada Program Sarjana/Sarjana Terapan</t>
  </si>
  <si>
    <t>Akhir TS-6</t>
  </si>
  <si>
    <t>Akhir TS-5</t>
  </si>
  <si>
    <t>Akhir TS-4</t>
  </si>
  <si>
    <t>Akhir TS-3</t>
  </si>
  <si>
    <t>Akhir TS-2</t>
  </si>
  <si>
    <t>Akhir TS-1</t>
  </si>
  <si>
    <t>Akhir TS</t>
  </si>
  <si>
    <t>TS-6</t>
  </si>
  <si>
    <t>TS-5</t>
  </si>
  <si>
    <t>Diisi oleh pengusul dari Program Studi pada Program Magister/Magister Terapan</t>
  </si>
  <si>
    <t>Jumlah Mahasiswa Bukan Transfer per Angkatan pada Tahun</t>
  </si>
  <si>
    <t>Jumlah Lulusan s.d. TS (dari Mahasiswa Bukan Transfer)</t>
  </si>
  <si>
    <t>Diisi oleh pengusul dari Program Studi pada Program Doktor/Doktor Terapan</t>
  </si>
  <si>
    <t>Jumlah Lulusan yang Terlacak</t>
  </si>
  <si>
    <t>Jumlah Lulusan yang Dipesan Sebelum Lulus</t>
  </si>
  <si>
    <t xml:space="preserve">Jumlah Lulusan Terlacak dengan Waktu Tunggu Mendapatkan Pekerjaan </t>
  </si>
  <si>
    <t>WT &lt; 3 bulan</t>
  </si>
  <si>
    <r>
      <rPr>
        <rFont val="Calibri"/>
        <b/>
        <color theme="1"/>
        <sz val="10.0"/>
      </rPr>
      <t xml:space="preserve">3 </t>
    </r>
    <r>
      <rPr>
        <rFont val="Calibri"/>
        <b/>
        <color theme="1"/>
        <sz val="10.0"/>
      </rPr>
      <t>≤ WT ≤ 6 bulan</t>
    </r>
  </si>
  <si>
    <t>WT &gt; 6 bulan</t>
  </si>
  <si>
    <r>
      <rPr>
        <rFont val="Calibri"/>
        <b/>
        <color theme="1"/>
        <sz val="10.0"/>
      </rPr>
      <t xml:space="preserve">3 </t>
    </r>
    <r>
      <rPr>
        <rFont val="Calibri"/>
        <b/>
        <color theme="1"/>
        <sz val="10.0"/>
      </rPr>
      <t>≤ WT ≤ 6 bulan</t>
    </r>
  </si>
  <si>
    <r>
      <rPr>
        <rFont val="Calibri"/>
        <b/>
        <color theme="1"/>
        <sz val="10.0"/>
      </rPr>
      <t xml:space="preserve">3 </t>
    </r>
    <r>
      <rPr>
        <rFont val="Calibri"/>
        <b/>
        <color theme="1"/>
        <sz val="10.0"/>
      </rPr>
      <t>≤ WT ≤ 6 bulan</t>
    </r>
  </si>
  <si>
    <t>Diisi oleh pengusul dari Program Studi pada Program Sarjana</t>
  </si>
  <si>
    <t>WT &lt; 6 bulan</t>
  </si>
  <si>
    <r>
      <rPr>
        <rFont val="Calibri"/>
        <b/>
        <color theme="1"/>
        <sz val="10.0"/>
      </rPr>
      <t xml:space="preserve">6 </t>
    </r>
    <r>
      <rPr>
        <rFont val="Calibri"/>
        <b/>
        <color theme="1"/>
        <sz val="10.0"/>
      </rPr>
      <t>≤ WT ≤ 18 bulan</t>
    </r>
  </si>
  <si>
    <t>WT &gt; 18 bulan</t>
  </si>
  <si>
    <t>Diisi oleh pengusul dari Program Studi pada Program Sarjana Terapan</t>
  </si>
  <si>
    <r>
      <rPr>
        <rFont val="Calibri"/>
        <b/>
        <color theme="1"/>
        <sz val="10.0"/>
      </rPr>
      <t xml:space="preserve">3 </t>
    </r>
    <r>
      <rPr>
        <rFont val="Calibri"/>
        <b/>
        <color theme="1"/>
        <sz val="10.0"/>
      </rPr>
      <t>≤ WT ≤ 6 bulan</t>
    </r>
  </si>
  <si>
    <t>Diisi oleh pengusul dari Program Studi pada program Diploma Satu/Diploma Dua/Diploma Tiga/Sarjana/Sarjana Terapan/Magister/Magister Terapan</t>
  </si>
  <si>
    <t>Jumlah Pengguna yang terlacak</t>
  </si>
  <si>
    <t>Jumlah lulusan Terlacak dengan Tingkat Keseuaian Bidang Kerja</t>
  </si>
  <si>
    <t>Rendah</t>
  </si>
  <si>
    <t>Sedang</t>
  </si>
  <si>
    <t>Tinggi</t>
  </si>
  <si>
    <t>Jumlah Lulusan Terlacak yang Bekerja Berdasarkan Tingkat/Ukuran Tempat Kerja/Berwirausaha</t>
  </si>
  <si>
    <t>Lokal/ Wilayah/ Berwirausaha tidak Berizin</t>
  </si>
  <si>
    <t>Nasional/ Berwirausaha Berizin</t>
  </si>
  <si>
    <t>Multinasional/ Internasional</t>
  </si>
  <si>
    <t>Diisi oleh pengusul dari Program Studi pada program Diploma Satu/ Diploma Dua/ Diploma Tiga/Sarjana/Sarjana Terapan/Magister/Magister Terapan</t>
  </si>
  <si>
    <t>Jenis Kemampuan</t>
  </si>
  <si>
    <t>Tingkat Kepuasan Pengguna
(%)</t>
  </si>
  <si>
    <t>Etika</t>
  </si>
  <si>
    <t>Mempertahankan dan tetap melakukan pengembagan kompetensi utama agar meningkatkan pencapaian kinerja</t>
  </si>
  <si>
    <t>Keahlian pada bidang ilmu (kompetensi utama)</t>
  </si>
  <si>
    <t>Kemampuan berbahasa asing</t>
  </si>
  <si>
    <t>Pengembagan kompetensi utama agar meningkatkan pencapaian kinerja</t>
  </si>
  <si>
    <t>Penggunaan teknologi informasi</t>
  </si>
  <si>
    <t>Kemampuan berkomunikasi</t>
  </si>
  <si>
    <t>Kerjasama tim</t>
  </si>
  <si>
    <t>Pengembangan diri</t>
  </si>
  <si>
    <t>Mempertahankan dan meningkatkan pencapaian kinerja</t>
  </si>
  <si>
    <t>Media Publikasi</t>
  </si>
  <si>
    <t>Jurnal nasional tidak terakreditasi</t>
  </si>
  <si>
    <t>Jurnal nasional terakreditasi</t>
  </si>
  <si>
    <t>Jurnal internasional</t>
  </si>
  <si>
    <t>Jurnal internasional bereputasi</t>
  </si>
  <si>
    <t>Diisi oleh pengusul dari Program Studi pada program Sarjana Terapan/Magister Terapan/Doktor Terapan.</t>
  </si>
  <si>
    <t>Publikasi di jurnal nasional tidak terakreditasi</t>
  </si>
  <si>
    <t>Publikasi di jurnal nasional terakreditasi</t>
  </si>
  <si>
    <t>Publikasi di jurnal internasional</t>
  </si>
  <si>
    <t>Publikasi di jurnal internasional bereputasi</t>
  </si>
  <si>
    <t>Publikasi di seminar wilayah/lokal/perguruan tinggi</t>
  </si>
  <si>
    <t>Publikasi di seminar nasional</t>
  </si>
  <si>
    <t>Publikasi di seminar internasional</t>
  </si>
  <si>
    <t>Diisi oleh pengusul dari Program Studi pada program Magister/Magister Terapan/Doktor/Doktor Terapan</t>
  </si>
  <si>
    <r>
      <rPr>
        <rFont val="Arial"/>
        <color rgb="FF1155CC"/>
        <u/>
      </rPr>
      <t>Addition of Essential Oil Bioadditives as a Mixture of Biodiesel B35 Fuel on the Performance of Reducing Water content and Particulate Content</t>
    </r>
  </si>
  <si>
    <r>
      <rPr>
        <rFont val="Arial"/>
        <color rgb="FF1155CC"/>
        <u/>
      </rPr>
      <t>Halochromic Polyaniline as smart detector packaging for fresh food: a review</t>
    </r>
  </si>
  <si>
    <r>
      <rPr>
        <rFont val="Arial"/>
        <color rgb="FF1155CC"/>
        <u/>
      </rPr>
      <t>Cellulose and its composite for sustainable oils/water (O/W) separation: From cellulose sponge to 3D printed nanocellulose</t>
    </r>
  </si>
  <si>
    <r>
      <rPr>
        <rFont val="Arial"/>
        <color rgb="FF1155CC"/>
        <u/>
      </rPr>
      <t>Cellulose‐enriched ascorbic acid for wound dressing application: Future medical textile</t>
    </r>
  </si>
  <si>
    <r>
      <rPr>
        <rFont val="Arial"/>
        <color rgb="FF1155CC"/>
        <u/>
      </rPr>
      <t>Honey-Loaded 3D Bioprinted Scaffolds: A Promising Fabrication with Wound Healing Properties</t>
    </r>
  </si>
  <si>
    <r>
      <rPr>
        <rFont val="Arial"/>
        <color rgb="FF1155CC"/>
        <u/>
      </rPr>
      <t>Biopolymer-based slow/controlled-release fertilizer (SRF/CRF): Nutrient release mechanism and agricultural sustainability</t>
    </r>
  </si>
  <si>
    <r>
      <rPr>
        <rFont val="Arial"/>
        <color rgb="FF1155CC"/>
        <u/>
      </rPr>
      <t>Three-dimensional printed cellulose for wound dressing applications</t>
    </r>
  </si>
  <si>
    <r>
      <rPr>
        <rFont val="Arial"/>
        <color rgb="FF1155CC"/>
        <u/>
      </rPr>
      <t>Antimicrobial mechanism of nanocellulose composite packaging incorporated with essential oils</t>
    </r>
  </si>
  <si>
    <t>Syamsuwarni Rambe</t>
  </si>
  <si>
    <r>
      <rPr>
        <rFont val="Arial"/>
        <color rgb="FF1155CC"/>
        <u/>
      </rPr>
      <t>Strategi Pengembangan Agrowisata Berbasis Agroindustri Kopi di Provinsi Bengkulu</t>
    </r>
  </si>
  <si>
    <t>Windi Habsari</t>
  </si>
  <si>
    <r>
      <rPr>
        <rFont val="Arial"/>
        <color rgb="FF1155CC"/>
        <u/>
      </rPr>
      <t>A Multi-Criteria decision-making approach using AHP for pudak packaging supplier selection</t>
    </r>
  </si>
  <si>
    <r>
      <rPr>
        <rFont val="Arial"/>
        <color rgb="FF1155CC"/>
        <u/>
      </rPr>
      <t>An analysis and design of fresh milk smart grading system based on internet of things</t>
    </r>
  </si>
  <si>
    <r>
      <rPr>
        <rFont val="Arial"/>
        <color rgb="FF1155CC"/>
        <u/>
      </rPr>
      <t>Sintesis keton dari asam lemak stearat dengan katalis layered double hydroxide (LDH) Mg-Al-Cu</t>
    </r>
  </si>
  <si>
    <r>
      <rPr>
        <rFont val="Arial"/>
        <color rgb="FF1155CC"/>
        <u/>
      </rPr>
      <t>The Assessment of Environmental Impact of the Chicken Meat Agroindustry in Indonesia: Life Cycle Assessment (LCA) Perspective</t>
    </r>
  </si>
  <si>
    <r>
      <rPr>
        <rFont val="Arial"/>
        <color rgb="FF1155CC"/>
        <u/>
      </rPr>
      <t>Business model development of a fresh milk agro-industry in rural areas</t>
    </r>
  </si>
  <si>
    <t>Afifah Nur Arfiana</t>
  </si>
  <si>
    <r>
      <rPr>
        <rFont val="Arial"/>
        <color rgb="FF1155CC"/>
        <u/>
      </rPr>
      <t>Model Perencanaan Agregat untuk Sistem Produksi Two-Stage pada Industri Pangan dengan Bahan Perishable</t>
    </r>
  </si>
  <si>
    <t>Sri Mursidah</t>
  </si>
  <si>
    <r>
      <rPr>
        <rFont val="Arial"/>
        <color rgb="FF1155CC"/>
        <u/>
      </rPr>
      <t>Sustainable sugarcane supply chain performance assessment: A review and research agenda</t>
    </r>
  </si>
  <si>
    <r>
      <rPr>
        <rFont val="Arial"/>
        <color rgb="FF1155CC"/>
        <u/>
      </rPr>
      <t>Analisis Value Chain Dan Margin Pemasaran Rantai Pasok Tandan Buah Segar Sawit Rakyat Di Kabupaten Bengkalis</t>
    </r>
  </si>
  <si>
    <t>I Gusti Made Teddy Pradana</t>
  </si>
  <si>
    <r>
      <rPr>
        <rFont val="Arial"/>
        <color rgb="FF1155CC"/>
        <u/>
      </rPr>
      <t>Blockchain-based traceability system for indonesian coffee digital business ecosystem</t>
    </r>
  </si>
  <si>
    <t>Muslih Hakim</t>
  </si>
  <si>
    <r>
      <rPr>
        <rFont val="Arial"/>
        <color rgb="FF1155CC"/>
        <u/>
      </rPr>
      <t>Real-Time Quality Monitoring and Prediction System for Logistics 4.0 of Mango Agroindustry</t>
    </r>
  </si>
  <si>
    <r>
      <rPr>
        <rFont val="Arial"/>
        <color rgb="FF1155CC"/>
        <u/>
      </rPr>
      <t>A predictive analytics of production planning model for yield performance in organic broiler industry using ensemble learning</t>
    </r>
  </si>
  <si>
    <t>Siti Fatimatuz Zahro</t>
  </si>
  <si>
    <r>
      <rPr>
        <rFont val="Arial"/>
        <color rgb="FF1155CC"/>
        <u/>
      </rPr>
      <t>Potential and prospect of various raw materials for bioethanol production in Indonesia: A review</t>
    </r>
  </si>
  <si>
    <t>Bunga Cahyaputri</t>
  </si>
  <si>
    <r>
      <rPr>
        <rFont val="Arial"/>
        <color rgb="FF1155CC"/>
        <u/>
      </rPr>
      <t>Implementasi Penilaian Daur Hidup Produk Susu Sapi Segar (Studi Kasus Koperasi Peternak MJM)</t>
    </r>
  </si>
  <si>
    <t>Siti Aminatu Zuhria</t>
  </si>
  <si>
    <r>
      <rPr>
        <rFont val="Arial"/>
        <color rgb="FF1155CC"/>
        <u/>
      </rPr>
      <t>KAJIAN DAMPAK LINGKUNGAN PRODUK TEPUNG AGAR MENGGUNAKAN METODE LIFE CYCLE ASSESSMENT (LCA)</t>
    </r>
  </si>
  <si>
    <t>Borneo Satria Pratama</t>
  </si>
  <si>
    <r>
      <rPr>
        <rFont val="Arial"/>
        <color rgb="FF1155CC"/>
        <u/>
      </rPr>
      <t>PEMANFAATAN FILM ALGINAT DAN ALGINAT/MONTMORILLONITE SEBAGAI ADSORBEN CU (II)</t>
    </r>
  </si>
  <si>
    <r>
      <rPr>
        <rFont val="Arial"/>
        <color rgb="FF1155CC"/>
        <u/>
      </rPr>
      <t>Kinetic and isotherm studies of Cu (II) adsorption by beads and film of alginate/zeolite 4A composites</t>
    </r>
  </si>
  <si>
    <t>Ade Kurniawan</t>
  </si>
  <si>
    <r>
      <rPr>
        <rFont val="Arial"/>
        <color rgb="FF1155CC"/>
        <u/>
      </rPr>
      <t>Addition of Essential Oil Bioadditives as a Mixture of Biodiesel B35 Fuel on the Performance of Reducing Water content and Particulate Content</t>
    </r>
  </si>
  <si>
    <r>
      <rPr>
        <rFont val="Arial"/>
        <color rgb="FF1155CC"/>
        <u/>
      </rPr>
      <t>Study on the utilization of essential oil as an additive for pure plant oil in single cylinder diesel engine</t>
    </r>
  </si>
  <si>
    <t>Martha Sulastri Sirait</t>
  </si>
  <si>
    <r>
      <rPr>
        <rFont val="Arial"/>
        <color rgb="FF1155CC"/>
        <u/>
      </rPr>
      <t>Potential of red fruit oil (Pandanus conoideus Lam.) as an antioxidant active packaging: A review</t>
    </r>
  </si>
  <si>
    <t>Muhammad Lukmanul Hakim</t>
  </si>
  <si>
    <r>
      <rPr>
        <rFont val="Arial"/>
        <color rgb="FF1155CC"/>
        <u/>
      </rPr>
      <t>Formulasi Pembuatan Biogrease Dengan Base Oil Epoksi RBDPO</t>
    </r>
  </si>
  <si>
    <t>Odi Andanu</t>
  </si>
  <si>
    <r>
      <rPr>
        <rFont val="Arial"/>
        <color rgb="FF1155CC"/>
        <u/>
      </rPr>
      <t>Strategi peningkatan kualitas produk dalam rantai pasok komoditi pisang di provinsi Bengkulu</t>
    </r>
  </si>
  <si>
    <t>Syifa Robbani</t>
  </si>
  <si>
    <r>
      <rPr>
        <rFont val="Arial"/>
        <color rgb="FF1155CC"/>
        <u/>
      </rPr>
      <t>CELLULOSIC PADS AS MATRIX SACHET ANTIMICROBIAL: A REVIEW</t>
    </r>
  </si>
  <si>
    <t>Mohamad Adnan Syarif</t>
  </si>
  <si>
    <r>
      <rPr>
        <rFont val="Arial"/>
        <color rgb="FF1155CC"/>
        <u/>
      </rPr>
      <t>Production of cellulose and chitin/chitosan nanofibers-based masks for protecting against coronavirus: A new approach</t>
    </r>
  </si>
  <si>
    <r>
      <rPr>
        <rFont val="Arial"/>
        <color rgb="FF1155CC"/>
        <u/>
      </rPr>
      <t>Bioplastic beads composite production based on cellulose acetate-starch blend: a literature study</t>
    </r>
  </si>
  <si>
    <t>Gita Syarifah Ali</t>
  </si>
  <si>
    <r>
      <rPr>
        <rFont val="Arial"/>
        <color rgb="FF1155CC"/>
        <u/>
      </rPr>
      <t>Potential of nanoemulsion process and method using agro-industrial based materials in skincare formulations: A review</t>
    </r>
  </si>
  <si>
    <t>Hurun Iin</t>
  </si>
  <si>
    <r>
      <rPr>
        <rFont val="Arial"/>
        <color rgb="FF1155CC"/>
        <u/>
      </rPr>
      <t>Tablet Antimikroba Untuk Aplikasi Kemasan Aktif</t>
    </r>
  </si>
  <si>
    <r>
      <rPr>
        <rFont val="Arial"/>
        <color rgb="FF1155CC"/>
        <u/>
      </rPr>
      <t>Optimization on Na and Ca bentonite activation using response surface method for increasing selectivity of stevioside in stevia extract</t>
    </r>
  </si>
  <si>
    <r>
      <rPr>
        <rFont val="Arial"/>
        <color rgb="FF1155CC"/>
        <u/>
      </rPr>
      <t>Organic vegetable business model innovation village-based</t>
    </r>
  </si>
  <si>
    <t>Febilian Adiwinata</t>
  </si>
  <si>
    <r>
      <rPr>
        <rFont val="Arial"/>
        <color rgb="FF1155CC"/>
        <u/>
      </rPr>
      <t>ANALISIS DAUR HIDUP (LIFE CYCLE ASSESSMENT) PENGOLAHAN KOPI BUBUK ROBUSTA SECARA BASAH DI INDUSTRI KECIL MENENGAH (IKM) BELOE KLASIK LAMPUNG</t>
    </r>
  </si>
  <si>
    <r>
      <rPr>
        <rFont val="Arial"/>
        <color rgb="FF1155CC"/>
        <u/>
      </rPr>
      <t>Penerapan produksi bersih dan penilaian daur hidup industri kecil menengah pengolahan kopi CV. Gunung Betung [Cleaner production implementation and life cycle assessment in a …</t>
    </r>
  </si>
  <si>
    <r>
      <rPr>
        <rFont val="Arial"/>
        <color rgb="FF1155CC"/>
        <u/>
      </rPr>
      <t>Penerapan Produksi Bersih pada Industri Kecil Menengah (IKM) Pengolahan Tahu di Indonesia: Literatur Review</t>
    </r>
  </si>
  <si>
    <t>Diisi oleh pengusul dari Program Studi pada program Diploma Satu/Diploma Dua/Diploma Tiga/Sarjana Terapan/Magister Terapan/Doktor Terapan</t>
  </si>
  <si>
    <t>Tabel 8.f.5) Luaran Penelitian/PkM yang Dihasilkan Mahasiswa</t>
  </si>
  <si>
    <t>Diisi oleh pengusul dari Program Studi pada program Sarjana/Sarjana Terapan/Magister/Magister Terapan/Doktor/Doktor Terapan</t>
  </si>
  <si>
    <t>Tabel 8.f.5) Bagian-1 HKI (Paten, Paten Sederhana)</t>
  </si>
  <si>
    <t>Status (Register/Granted/Komersial)</t>
  </si>
  <si>
    <t>No &amp; Judul</t>
  </si>
  <si>
    <t>Tabel 8.f.5) Bagian-2 HKI (Hak Cipta, Desain Produk Industri, dll.)</t>
  </si>
  <si>
    <t>Tabel 8.f.5) Bagian-3 Teknologi Tepat Guna, Produk, Karya Seni, Rekayasa Sosial</t>
  </si>
  <si>
    <t>Tabel 8.f.4) Luaran Penelitian/PkM yang Dihasilkan Mahasiswa</t>
  </si>
  <si>
    <r>
      <rPr>
        <rFont val="Calibri"/>
        <color theme="1"/>
        <sz val="11.0"/>
      </rPr>
      <t xml:space="preserve">Tabel 8.f.4) Bagian-4 Buku Ber-ISBN, </t>
    </r>
    <r>
      <rPr>
        <rFont val="Calibri"/>
        <i/>
        <color theme="1"/>
        <sz val="11.0"/>
      </rPr>
      <t>Book Chapter</t>
    </r>
  </si>
  <si>
    <r>
      <rPr>
        <rFont val="Calibri"/>
        <b/>
        <color theme="1"/>
        <sz val="10.0"/>
      </rPr>
      <t xml:space="preserve">Buku ber-ISBN, </t>
    </r>
    <r>
      <rPr>
        <rFont val="Calibri"/>
        <b/>
        <i/>
        <color theme="1"/>
        <sz val="10.0"/>
      </rPr>
      <t>Book Chapter</t>
    </r>
  </si>
  <si>
    <t>Teknologi Pengolahan CPO dan Produk Turunannya</t>
  </si>
  <si>
    <t>Pengarang: Erliza Hambali,  Ani Suryani, Ari Imam Sutanto, Mira Rivai, Jenis: Buku Monograf, ISBN 978-602-440-192-4</t>
  </si>
  <si>
    <t>Tabel 9.a) Evaluasi dan Pengendalian Sistem Penjaminan Mutu Internal</t>
  </si>
  <si>
    <t>Nama Standar (SN Dikti)</t>
  </si>
  <si>
    <t>Ketersediaan Standar (P)</t>
  </si>
  <si>
    <t>Pelaksanaan Standar (P)</t>
  </si>
  <si>
    <t>Monitoring, Evaluasi dan Audit Mutu Internal (E)</t>
  </si>
  <si>
    <t>Umpan Balik Audit Mutu Internal (P)</t>
  </si>
  <si>
    <t>Tindak Lanjut Audit Mutu Internal (P)</t>
  </si>
  <si>
    <t>Tanggal Audit Mutu Internal</t>
  </si>
  <si>
    <t>Standar Kompetensi Lulusan</t>
  </si>
  <si>
    <t>Standar Isi Pembelajaran</t>
  </si>
  <si>
    <r>
      <rPr>
        <rFont val="Calibri"/>
        <color theme="1"/>
        <sz val="11.0"/>
      </rPr>
      <t xml:space="preserve">1) Kolom 3-7 diisi dengan </t>
    </r>
    <r>
      <rPr>
        <rFont val="Calibri"/>
        <b/>
        <color theme="1"/>
        <sz val="11.0"/>
      </rPr>
      <t xml:space="preserve">Ada </t>
    </r>
    <r>
      <rPr>
        <rFont val="Calibri"/>
        <color theme="1"/>
        <sz val="11.0"/>
      </rPr>
      <t xml:space="preserve">atau </t>
    </r>
    <r>
      <rPr>
        <rFont val="Calibri"/>
        <b/>
        <color theme="1"/>
        <sz val="11.0"/>
      </rPr>
      <t>Tidak Ada</t>
    </r>
  </si>
  <si>
    <t>Standar Proses Pembelajaran</t>
  </si>
  <si>
    <t>2) Lampirkan bukti dokumen saat pelaksanaan Audit Mutu Internal</t>
  </si>
  <si>
    <t>Standar Penilaian Pendidikan Pembelajaran</t>
  </si>
  <si>
    <t>Standar Dosen dan Tenaga Kependidikan</t>
  </si>
  <si>
    <t>Standar Sarana dan Prasarana Pembelajaran</t>
  </si>
  <si>
    <t>Standar Pengelolaan</t>
  </si>
  <si>
    <t>Standar Pembiayaan Pembelajaran</t>
  </si>
  <si>
    <t>Standar Hasil Penelitian</t>
  </si>
  <si>
    <t>Standar Isi Penelitian</t>
  </si>
  <si>
    <t>Standar Proses Penelitian</t>
  </si>
  <si>
    <t>Standar Penilaian Penelitian</t>
  </si>
  <si>
    <t>Standar Peneliti</t>
  </si>
  <si>
    <t>Standar Sarana dan Prasana Penelitian</t>
  </si>
  <si>
    <t>Standar Pengelolaan Penelitian</t>
  </si>
  <si>
    <t>Standar Pendanaan dan Pembiayaan Penelitian</t>
  </si>
  <si>
    <t>Standar Hasil PkM</t>
  </si>
  <si>
    <t>Standar Isi PkM</t>
  </si>
  <si>
    <t>Standar Proses PkM</t>
  </si>
  <si>
    <t>Standar Penilaian PkM</t>
  </si>
  <si>
    <t>Standar Pelaksana PkM</t>
  </si>
  <si>
    <t>Standar Sarana dan Prasarana PkM</t>
  </si>
  <si>
    <t>Standar Pengelolaan PkM</t>
  </si>
  <si>
    <t>Standar Pendanaan dan Pembiayaan PkM</t>
  </si>
  <si>
    <t>Jenis Dokumen Penjaminan Mutu</t>
  </si>
  <si>
    <t>No dan tanggal Dokumen</t>
  </si>
  <si>
    <t>Dokumen/Buku Kebijakan SPMI</t>
  </si>
  <si>
    <t>Kebijakan SPMI IPB 2023</t>
  </si>
  <si>
    <t>https://drive.google.com/file/d/1cXf9x3DwgsxhxiXProyF_OoeAa03YiAr/view</t>
  </si>
  <si>
    <t>Dokumen/Buku Manual SPMI</t>
  </si>
  <si>
    <t>Manual SPMI IPB 2023</t>
  </si>
  <si>
    <t>https://drive.google.com/file/d/1SSE6-xe7pCxTqro00byhNHM9ITf45LOh/view</t>
  </si>
  <si>
    <t>Dokumen/Buku Standar SPMI</t>
  </si>
  <si>
    <t>Standar SPMI IPB 2023</t>
  </si>
  <si>
    <t>https://drive.google.com/file/d/1sPtQ0QfonMpJxUyXHhtBobwrkxbTZWqv/view</t>
  </si>
  <si>
    <t>Dokumen/Buku Formulir SPMI</t>
  </si>
  <si>
    <t>Formulir SPMI IPB 2023</t>
  </si>
  <si>
    <t>https://drive.google.com/file/d/132eLzu0XpyR3O9oHwvgGgJU0fP9xdeCo/view</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</si>
</sst>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0.0"/>
    <numFmt numFmtId="166" formatCode="_(* #,##0.00_);_(* \(#,##0.00\);_(* &quot;-&quot;??_);_(@_)"/>
    <numFmt numFmtId="167" formatCode="_(* #,##0_);_(* \(#,##0\);_(* &quot;-&quot;??_);_(@_)"/>
    <numFmt numFmtId="168" formatCode="0.0%"/>
  </numFmts>
  <fonts count="72">
    <font>
      <sz val="11.0"/>
      <color theme="1"/>
      <name val="Arial"/>
      <scheme val="minor"/>
    </font>
    <font>
      <b/>
      <sz val="16.0"/>
      <color theme="0"/>
      <name val="Calibri"/>
    </font>
    <font>
      <sz val="11.0"/>
      <color theme="1"/>
      <name val="Calibri"/>
    </font>
    <font>
      <b/>
      <sz val="22.0"/>
      <color theme="1"/>
      <name val="Calibri"/>
    </font>
    <font/>
    <font>
      <b/>
      <sz val="26.0"/>
      <color rgb="FFFFFFFF"/>
      <name val="Calibri"/>
    </font>
    <font>
      <b/>
      <sz val="21.0"/>
      <color theme="1"/>
      <name val="Calibri"/>
    </font>
    <font>
      <sz val="18.0"/>
      <color theme="1"/>
      <name val="Calibri"/>
    </font>
    <font>
      <b/>
      <sz val="18.0"/>
      <color theme="1"/>
      <name val="Calibri"/>
    </font>
    <font>
      <sz val="11.0"/>
      <color theme="1"/>
      <name val="Arial"/>
    </font>
    <font>
      <b/>
      <sz val="18.0"/>
      <color rgb="FFFFFFFF"/>
      <name val="Calibri"/>
    </font>
    <font>
      <sz val="18.0"/>
      <color theme="1"/>
      <name val="Arial"/>
    </font>
    <font>
      <sz val="18.0"/>
      <color rgb="FF000000"/>
      <name val="Calibri"/>
    </font>
    <font>
      <u/>
      <sz val="18.0"/>
      <color rgb="FF0000FF"/>
      <name val="Calibri"/>
    </font>
    <font>
      <sz val="16.0"/>
      <color theme="1"/>
      <name val="Calibri"/>
    </font>
    <font>
      <sz val="14.0"/>
      <color theme="1"/>
      <name val="Calibri"/>
    </font>
    <font>
      <sz val="14.0"/>
      <color rgb="FF92D050"/>
      <name val="Calibri"/>
    </font>
    <font>
      <sz val="11.0"/>
      <color rgb="FFFFFF00"/>
      <name val="Calibri"/>
    </font>
    <font>
      <sz val="11.0"/>
      <color rgb="FFFFFF00"/>
      <name val="Arial"/>
    </font>
    <font>
      <b/>
      <sz val="11.0"/>
      <color theme="1"/>
      <name val="Arial"/>
    </font>
    <font>
      <b/>
      <sz val="11.0"/>
      <color theme="1"/>
      <name val="Calibri"/>
    </font>
    <font>
      <u/>
      <sz val="11.0"/>
      <color theme="10"/>
      <name val="Arial"/>
    </font>
    <font>
      <sz val="12.0"/>
      <color rgb="FF00B050"/>
      <name val="Calibri"/>
    </font>
    <font>
      <u/>
      <sz val="11.0"/>
      <color theme="10"/>
      <name val="Arial"/>
    </font>
    <font>
      <b/>
      <sz val="12.0"/>
      <color rgb="FF00B050"/>
      <name val="Calibri"/>
    </font>
    <font>
      <color theme="1"/>
      <name val="Arial"/>
      <scheme val="minor"/>
    </font>
    <font>
      <sz val="11.0"/>
      <color rgb="FF00B050"/>
      <name val="Calibri"/>
    </font>
    <font>
      <u/>
      <sz val="11.0"/>
      <color theme="10"/>
      <name val="Arial"/>
    </font>
    <font>
      <b/>
      <sz val="10.0"/>
      <color theme="1"/>
      <name val="Calibri"/>
    </font>
    <font>
      <sz val="9.0"/>
      <color theme="1"/>
      <name val="Calibri"/>
    </font>
    <font>
      <sz val="10.0"/>
      <color theme="1"/>
      <name val="Calibri"/>
    </font>
    <font>
      <color rgb="FF0000FF"/>
      <name val="&quot;Times New Roman&quot;"/>
    </font>
    <font>
      <sz val="10.0"/>
      <color theme="1"/>
      <name val="Arimo"/>
    </font>
    <font>
      <sz val="11.0"/>
      <color rgb="FF000000"/>
      <name val="Calibri"/>
    </font>
    <font>
      <i/>
      <sz val="11.0"/>
      <color theme="1"/>
      <name val="Nunito"/>
    </font>
    <font>
      <u/>
      <sz val="11.0"/>
      <color theme="10"/>
      <name val="Arial"/>
    </font>
    <font>
      <b/>
      <sz val="11.0"/>
      <color rgb="FFFF0000"/>
      <name val="Calibri"/>
    </font>
    <font>
      <b/>
      <u/>
      <sz val="11.0"/>
      <color rgb="FFFF0000"/>
      <name val="Calibri"/>
    </font>
    <font>
      <b/>
      <sz val="10.0"/>
      <color rgb="FF000000"/>
      <name val="Calibri"/>
    </font>
    <font>
      <b/>
      <sz val="11.0"/>
      <color theme="0"/>
      <name val="Calibri"/>
    </font>
    <font>
      <b/>
      <sz val="9.0"/>
      <color rgb="FF000000"/>
      <name val="Calibri"/>
    </font>
    <font>
      <sz val="8.0"/>
      <color rgb="FF000000"/>
      <name val="Calibri"/>
    </font>
    <font>
      <sz val="10.0"/>
      <color rgb="FF000000"/>
      <name val="Calibri"/>
    </font>
    <font>
      <b/>
      <sz val="10.0"/>
      <color theme="0"/>
      <name val="Calibri"/>
    </font>
    <font>
      <vertAlign val="superscript"/>
      <sz val="10.0"/>
      <color theme="1"/>
      <name val="Calibri"/>
    </font>
    <font>
      <sz val="11.0"/>
      <color theme="0"/>
      <name val="Calibri"/>
    </font>
    <font>
      <b/>
      <sz val="28.0"/>
      <color theme="1"/>
      <name val="Calibri"/>
    </font>
    <font>
      <b/>
      <u/>
      <sz val="11.0"/>
      <color rgb="FFFF0000"/>
      <name val="Calibri"/>
    </font>
    <font>
      <u/>
      <sz val="11.0"/>
      <color theme="10"/>
      <name val="Calibri"/>
    </font>
    <font>
      <b/>
      <u/>
      <sz val="11.0"/>
      <color rgb="FFFF0000"/>
      <name val="Calibri"/>
    </font>
    <font>
      <u/>
      <sz val="11.0"/>
      <color theme="10"/>
      <name val="Calibri"/>
    </font>
    <font>
      <b/>
      <sz val="11.0"/>
      <color theme="0"/>
      <name val="Arial"/>
    </font>
    <font>
      <color theme="1"/>
      <name val="Calibri"/>
    </font>
    <font>
      <sz val="10.0"/>
      <color theme="1"/>
      <name val="Arial"/>
      <scheme val="minor"/>
    </font>
    <font>
      <color rgb="FF000000"/>
      <name val="Calibri"/>
    </font>
    <font>
      <sz val="11.0"/>
      <color rgb="FFFF0000"/>
      <name val="Calibri"/>
    </font>
    <font>
      <color rgb="FFFF0000"/>
      <name val="Calibri"/>
    </font>
    <font>
      <sz val="11.0"/>
      <color rgb="FF000000"/>
      <name val="Arial"/>
    </font>
    <font>
      <sz val="10.0"/>
      <color rgb="FFFF0000"/>
      <name val="Calibri"/>
    </font>
    <font>
      <sz val="9.0"/>
      <color rgb="FF000000"/>
      <name val="Arial"/>
    </font>
    <font>
      <sz val="9.0"/>
      <color rgb="FF000000"/>
      <name val="Calibri"/>
    </font>
    <font>
      <sz val="10.0"/>
      <color rgb="FF434343"/>
      <name val="Calibri"/>
    </font>
    <font>
      <sz val="10.0"/>
      <color rgb="FF333333"/>
      <name val="Calibri"/>
    </font>
    <font>
      <sz val="11.0"/>
      <color rgb="FF000000"/>
      <name val="Times"/>
    </font>
    <font>
      <sz val="11.0"/>
      <color rgb="FF000000"/>
      <name val="Roboto"/>
    </font>
    <font>
      <sz val="10.0"/>
      <color rgb="FF000000"/>
      <name val="Arial"/>
    </font>
    <font>
      <b/>
      <u/>
      <sz val="11.0"/>
      <color rgb="FFFF0000"/>
      <name val="Calibri"/>
    </font>
    <font>
      <u/>
      <sz val="11.0"/>
      <color theme="10"/>
      <name val="Arial"/>
    </font>
    <font>
      <b/>
      <u/>
      <sz val="11.0"/>
      <color rgb="FFFF0000"/>
      <name val="Calibri"/>
    </font>
    <font>
      <color theme="1"/>
      <name val="Arial"/>
    </font>
    <font>
      <u/>
      <color rgb="FF1155CC"/>
      <name val="Arial"/>
    </font>
    <font>
      <u/>
      <color rgb="FF0000FF"/>
    </font>
  </fonts>
  <fills count="21">
    <fill>
      <patternFill patternType="none"/>
    </fill>
    <fill>
      <patternFill patternType="lightGray"/>
    </fill>
    <fill>
      <patternFill patternType="solid">
        <fgColor rgb="FF008080"/>
        <bgColor rgb="FF008080"/>
      </patternFill>
    </fill>
    <fill>
      <patternFill patternType="solid">
        <fgColor theme="9"/>
        <bgColor theme="9"/>
      </patternFill>
    </fill>
    <fill>
      <patternFill patternType="solid">
        <fgColor rgb="FFFBD4B4"/>
        <bgColor rgb="FFFBD4B4"/>
      </patternFill>
    </fill>
    <fill>
      <patternFill patternType="solid">
        <fgColor theme="0"/>
        <bgColor theme="0"/>
      </patternFill>
    </fill>
    <fill>
      <patternFill patternType="solid">
        <fgColor rgb="FF8DB3E2"/>
        <bgColor rgb="FF8DB3E2"/>
      </patternFill>
    </fill>
    <fill>
      <patternFill patternType="solid">
        <fgColor rgb="FFFF0000"/>
        <bgColor rgb="FFFF0000"/>
      </patternFill>
    </fill>
    <fill>
      <patternFill patternType="solid">
        <fgColor rgb="FF66FF33"/>
        <bgColor rgb="FF66FF33"/>
      </patternFill>
    </fill>
    <fill>
      <patternFill patternType="solid">
        <fgColor rgb="FFD9D9D9"/>
        <bgColor rgb="FFD9D9D9"/>
      </patternFill>
    </fill>
    <fill>
      <patternFill patternType="solid">
        <fgColor rgb="FFFFFF00"/>
        <bgColor rgb="FFFFFF00"/>
      </patternFill>
    </fill>
    <fill>
      <patternFill patternType="solid">
        <fgColor rgb="FFF8F9FA"/>
        <bgColor rgb="FFF8F9FA"/>
      </patternFill>
    </fill>
    <fill>
      <patternFill patternType="solid">
        <fgColor rgb="FFCCCCCC"/>
        <bgColor rgb="FFCCCCCC"/>
      </patternFill>
    </fill>
    <fill>
      <patternFill patternType="solid">
        <fgColor rgb="FFD6E3BC"/>
        <bgColor rgb="FFD6E3BC"/>
      </patternFill>
    </fill>
    <fill>
      <patternFill patternType="solid">
        <fgColor rgb="FFD9EAD3"/>
        <bgColor rgb="FFD9EAD3"/>
      </patternFill>
    </fill>
    <fill>
      <patternFill patternType="solid">
        <fgColor rgb="FF00B050"/>
        <bgColor rgb="FF00B050"/>
      </patternFill>
    </fill>
    <fill>
      <patternFill patternType="solid">
        <fgColor rgb="FFC2D69B"/>
        <bgColor rgb="FFC2D69B"/>
      </patternFill>
    </fill>
    <fill>
      <patternFill patternType="solid">
        <fgColor rgb="FFA5A5A5"/>
        <bgColor rgb="FFA5A5A5"/>
      </patternFill>
    </fill>
    <fill>
      <patternFill patternType="solid">
        <fgColor rgb="FFBFBFBF"/>
        <bgColor rgb="FFBFBFBF"/>
      </patternFill>
    </fill>
    <fill>
      <patternFill patternType="solid">
        <fgColor rgb="FFFFFFFF"/>
        <bgColor rgb="FFFFFFFF"/>
      </patternFill>
    </fill>
    <fill>
      <patternFill patternType="solid">
        <fgColor rgb="FF20124D"/>
        <bgColor rgb="FF20124D"/>
      </patternFill>
    </fill>
  </fills>
  <borders count="49">
    <border/>
    <border>
      <left/>
      <right/>
      <top/>
      <bottom/>
    </border>
    <border>
      <left/>
      <top/>
      <bottom/>
    </border>
    <border>
      <top/>
      <bottom/>
    </border>
    <border>
      <right/>
      <top/>
      <bottom/>
    </border>
    <border>
      <left/>
      <right style="double">
        <color rgb="FFFFFF00"/>
      </right>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top/>
    </border>
    <border>
      <right/>
      <top/>
    </border>
    <border>
      <left style="thin">
        <color rgb="FF000000"/>
      </left>
      <right style="thin">
        <color rgb="FF000000"/>
      </right>
      <top/>
      <bottom style="thin">
        <color rgb="FF000000"/>
      </bottom>
    </border>
    <border>
      <left/>
      <bottom/>
    </border>
    <border>
      <right/>
      <bottom/>
    </border>
    <border>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right style="thin">
        <color rgb="FF000000"/>
      </right>
      <top/>
      <bottom style="thin">
        <color rgb="FF000000"/>
      </bottom>
    </border>
    <border>
      <right/>
      <top style="thin">
        <color rgb="FF000000"/>
      </top>
      <bottom style="thin">
        <color rgb="FF000000"/>
      </bottom>
    </border>
    <border>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right/>
      <top style="thin">
        <color rgb="FF000000"/>
      </top>
    </border>
    <border>
      <left style="thin">
        <color rgb="FF000000"/>
      </left>
      <right style="thin">
        <color rgb="FF000000"/>
      </right>
      <top/>
    </border>
    <border>
      <left style="thin">
        <color rgb="FF000000"/>
      </left>
      <right/>
      <bottom style="thin">
        <color rgb="FF000000"/>
      </bottom>
    </border>
    <border>
      <left style="thin">
        <color rgb="FF000000"/>
      </left>
      <right/>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top style="thin">
        <color rgb="FF000000"/>
      </top>
    </border>
    <border>
      <left style="thin">
        <color rgb="FF000000"/>
      </lef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bottom/>
    </border>
    <border>
      <right style="thin">
        <color rgb="FF000000"/>
      </right>
      <top/>
      <bottom/>
    </border>
    <border>
      <left/>
      <right/>
      <top style="thin">
        <color rgb="FF000000"/>
      </top>
      <bottom style="thin">
        <color rgb="FF000000"/>
      </bottom>
    </border>
    <border>
      <left/>
      <right/>
      <top/>
      <bottom style="thin">
        <color rgb="FF000000"/>
      </bottom>
    </border>
    <border>
      <left/>
      <top style="thin">
        <color rgb="FF000000"/>
      </top>
    </border>
    <border>
      <left/>
      <bottom style="thin">
        <color rgb="FF000000"/>
      </bottom>
    </border>
    <border>
      <right/>
      <top/>
      <bottom style="thin">
        <color rgb="FF000000"/>
      </bottom>
    </border>
    <border>
      <left style="thin">
        <color rgb="FF000000"/>
      </left>
      <top/>
    </border>
    <border>
      <right style="thin">
        <color rgb="FF000000"/>
      </right>
      <top/>
    </border>
  </borders>
  <cellStyleXfs count="1">
    <xf borderId="0" fillId="0" fontId="0" numFmtId="0" applyAlignment="1" applyFont="1"/>
  </cellStyleXfs>
  <cellXfs count="541">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ont="1">
      <alignment vertical="center"/>
    </xf>
    <xf borderId="1" fillId="2" fontId="2" numFmtId="0" xfId="0" applyAlignment="1" applyBorder="1" applyFont="1">
      <alignment horizontal="center" vertical="center"/>
    </xf>
    <xf borderId="0" fillId="0" fontId="2" numFmtId="0" xfId="0" applyAlignment="1" applyFont="1">
      <alignment vertical="center"/>
    </xf>
    <xf borderId="2" fillId="3" fontId="3" numFmtId="0" xfId="0" applyAlignment="1" applyBorder="1" applyFill="1" applyFont="1">
      <alignment horizontal="center" vertical="center"/>
    </xf>
    <xf borderId="3" fillId="0" fontId="4" numFmtId="0" xfId="0" applyBorder="1" applyFont="1"/>
    <xf borderId="4" fillId="0" fontId="4" numFmtId="0" xfId="0" applyBorder="1" applyFont="1"/>
    <xf borderId="2" fillId="4" fontId="3" numFmtId="0" xfId="0" applyAlignment="1" applyBorder="1" applyFill="1" applyFont="1">
      <alignment horizontal="center" vertical="center"/>
    </xf>
    <xf borderId="1" fillId="2" fontId="5" numFmtId="0" xfId="0" applyAlignment="1" applyBorder="1" applyFont="1">
      <alignment vertical="center"/>
    </xf>
    <xf borderId="2" fillId="4" fontId="6" numFmtId="0" xfId="0" applyAlignment="1" applyBorder="1" applyFont="1">
      <alignment horizontal="center" vertical="center"/>
    </xf>
    <xf borderId="1" fillId="2" fontId="7" numFmtId="0" xfId="0" applyAlignment="1" applyBorder="1" applyFont="1">
      <alignment vertical="center"/>
    </xf>
    <xf borderId="1" fillId="2" fontId="8" numFmtId="0" xfId="0" applyAlignment="1" applyBorder="1" applyFont="1">
      <alignment vertical="center"/>
    </xf>
    <xf borderId="1" fillId="2" fontId="7" numFmtId="0" xfId="0" applyAlignment="1" applyBorder="1" applyFont="1">
      <alignment horizontal="right" vertical="center"/>
    </xf>
    <xf borderId="2" fillId="5" fontId="7" numFmtId="0" xfId="0" applyAlignment="1" applyBorder="1" applyFill="1" applyFont="1">
      <alignment horizontal="left" vertical="center"/>
    </xf>
    <xf borderId="0" fillId="0" fontId="7" numFmtId="0" xfId="0" applyAlignment="1" applyFont="1">
      <alignment vertical="center"/>
    </xf>
    <xf borderId="1" fillId="2" fontId="7" numFmtId="0" xfId="0" applyAlignment="1" applyBorder="1" applyFont="1">
      <alignment horizontal="left" vertical="center"/>
    </xf>
    <xf borderId="1" fillId="2" fontId="9" numFmtId="0" xfId="0" applyBorder="1" applyFont="1"/>
    <xf borderId="2" fillId="2" fontId="8" numFmtId="0" xfId="0" applyAlignment="1" applyBorder="1" applyFont="1">
      <alignment horizontal="left" shrinkToFit="0" vertical="center" wrapText="1"/>
    </xf>
    <xf borderId="2" fillId="5" fontId="7" numFmtId="0" xfId="0" applyAlignment="1" applyBorder="1" applyFont="1">
      <alignment horizontal="left" readingOrder="0" shrinkToFit="0" vertical="center" wrapText="1"/>
    </xf>
    <xf borderId="1" fillId="2" fontId="7" numFmtId="0" xfId="0" applyAlignment="1" applyBorder="1" applyFont="1">
      <alignment horizontal="left" shrinkToFit="0" vertical="center" wrapText="1"/>
    </xf>
    <xf borderId="1" fillId="2" fontId="10" numFmtId="0" xfId="0" applyAlignment="1" applyBorder="1" applyFont="1">
      <alignment shrinkToFit="0" vertical="center" wrapText="1"/>
    </xf>
    <xf borderId="1" fillId="2" fontId="11" numFmtId="0" xfId="0" applyAlignment="1" applyBorder="1" applyFont="1">
      <alignment horizontal="left" vertical="center"/>
    </xf>
    <xf borderId="2" fillId="5" fontId="7" numFmtId="0" xfId="0" applyAlignment="1" applyBorder="1" applyFont="1">
      <alignment horizontal="left" readingOrder="0" vertical="center"/>
    </xf>
    <xf borderId="2" fillId="2" fontId="8" numFmtId="0" xfId="0" applyAlignment="1" applyBorder="1" applyFont="1">
      <alignment horizontal="left" vertical="center"/>
    </xf>
    <xf borderId="2" fillId="5" fontId="7" numFmtId="0" xfId="0" applyAlignment="1" applyBorder="1" applyFont="1">
      <alignment vertical="center"/>
    </xf>
    <xf borderId="2" fillId="2" fontId="8" numFmtId="0" xfId="0" applyAlignment="1" applyBorder="1" applyFont="1">
      <alignment horizontal="right" vertical="center"/>
    </xf>
    <xf borderId="2" fillId="5" fontId="12" numFmtId="0" xfId="0" applyAlignment="1" applyBorder="1" applyFont="1">
      <alignment readingOrder="0" vertical="center"/>
    </xf>
    <xf borderId="2" fillId="5" fontId="13" numFmtId="0" xfId="0" applyAlignment="1" applyBorder="1" applyFont="1">
      <alignment horizontal="left" readingOrder="0" vertical="center"/>
    </xf>
    <xf borderId="2" fillId="5" fontId="14" numFmtId="0" xfId="0" applyAlignment="1" applyBorder="1" applyFont="1">
      <alignment horizontal="left" readingOrder="0" shrinkToFit="0" vertical="center" wrapText="1"/>
    </xf>
    <xf borderId="2" fillId="5" fontId="8" numFmtId="0" xfId="0" applyAlignment="1" applyBorder="1" applyFont="1">
      <alignment horizontal="left" readingOrder="0" shrinkToFit="0" vertical="center" wrapText="1"/>
    </xf>
    <xf borderId="2" fillId="5" fontId="15" numFmtId="0" xfId="0" applyAlignment="1" applyBorder="1" applyFont="1">
      <alignment horizontal="left" readingOrder="0" shrinkToFit="0" vertical="center" wrapText="1"/>
    </xf>
    <xf borderId="1" fillId="2" fontId="15" numFmtId="0" xfId="0" applyAlignment="1" applyBorder="1" applyFont="1">
      <alignment horizontal="right" vertical="center"/>
    </xf>
    <xf borderId="2" fillId="5" fontId="15" numFmtId="0" xfId="0" applyAlignment="1" applyBorder="1" applyFont="1">
      <alignment horizontal="left" shrinkToFit="0" vertical="center" wrapText="1"/>
    </xf>
    <xf borderId="2" fillId="2" fontId="8" numFmtId="0" xfId="0" applyAlignment="1" applyBorder="1" applyFont="1">
      <alignment shrinkToFit="0" vertical="center" wrapText="1"/>
    </xf>
    <xf borderId="2" fillId="5" fontId="7" numFmtId="0" xfId="0" applyAlignment="1" applyBorder="1" applyFont="1">
      <alignment horizontal="center" readingOrder="0" vertical="center"/>
    </xf>
    <xf borderId="1" fillId="2" fontId="8" numFmtId="0" xfId="0" applyAlignment="1" applyBorder="1" applyFont="1">
      <alignment shrinkToFit="0" vertical="center" wrapText="1"/>
    </xf>
    <xf borderId="5" fillId="2" fontId="2" numFmtId="0" xfId="0" applyAlignment="1" applyBorder="1" applyFont="1">
      <alignment vertical="center"/>
    </xf>
    <xf borderId="1" fillId="2" fontId="16" numFmtId="0" xfId="0" applyAlignment="1" applyBorder="1" applyFont="1">
      <alignment vertical="center"/>
    </xf>
    <xf borderId="1" fillId="2" fontId="17" numFmtId="164" xfId="0" applyAlignment="1" applyBorder="1" applyFont="1" applyNumberFormat="1">
      <alignment vertical="center"/>
    </xf>
    <xf borderId="1" fillId="2" fontId="7" numFmtId="15" xfId="0" applyAlignment="1" applyBorder="1" applyFont="1" applyNumberFormat="1">
      <alignment horizontal="left" vertical="center"/>
    </xf>
    <xf borderId="1" fillId="2" fontId="18" numFmtId="0" xfId="0" applyAlignment="1" applyBorder="1" applyFont="1">
      <alignment vertical="center"/>
    </xf>
    <xf borderId="1" fillId="2" fontId="2" numFmtId="164" xfId="0" applyAlignment="1" applyBorder="1" applyFont="1" applyNumberFormat="1">
      <alignment vertical="center"/>
    </xf>
    <xf borderId="0" fillId="0" fontId="19" numFmtId="0" xfId="0" applyFont="1"/>
    <xf borderId="6" fillId="6" fontId="20" numFmtId="0" xfId="0" applyAlignment="1" applyBorder="1" applyFill="1" applyFont="1">
      <alignment horizontal="center" shrinkToFit="0" vertical="center" wrapText="1"/>
    </xf>
    <xf borderId="7" fillId="6" fontId="20" numFmtId="0" xfId="0" applyAlignment="1" applyBorder="1" applyFont="1">
      <alignment horizontal="center" shrinkToFit="0" vertical="center" wrapText="1"/>
    </xf>
    <xf borderId="0" fillId="0" fontId="20" numFmtId="0" xfId="0" applyAlignment="1" applyFont="1">
      <alignment horizontal="center" shrinkToFit="0" vertical="center" wrapText="1"/>
    </xf>
    <xf borderId="6" fillId="0" fontId="2" numFmtId="0" xfId="0" applyAlignment="1" applyBorder="1" applyFont="1">
      <alignment horizontal="center" vertical="center"/>
    </xf>
    <xf borderId="6" fillId="0" fontId="2" numFmtId="0" xfId="0" applyAlignment="1" applyBorder="1" applyFont="1">
      <alignment shrinkToFit="0" vertical="center" wrapText="1"/>
    </xf>
    <xf borderId="6" fillId="0" fontId="21" numFmtId="0" xfId="0" applyAlignment="1" applyBorder="1" applyFont="1">
      <alignment horizontal="center"/>
    </xf>
    <xf borderId="0" fillId="0" fontId="22" numFmtId="0" xfId="0" applyAlignment="1" applyFont="1">
      <alignment horizontal="center" vertical="center"/>
    </xf>
    <xf borderId="6" fillId="0" fontId="23" numFmtId="0" xfId="0" applyAlignment="1" applyBorder="1" applyFont="1">
      <alignment horizontal="center" vertical="center"/>
    </xf>
    <xf borderId="1" fillId="7" fontId="24" numFmtId="0" xfId="0" applyAlignment="1" applyBorder="1" applyFill="1" applyFont="1">
      <alignment horizontal="center" vertical="center"/>
    </xf>
    <xf borderId="0" fillId="0" fontId="2" numFmtId="0" xfId="0" applyAlignment="1" applyFont="1">
      <alignment readingOrder="0" vertical="center"/>
    </xf>
    <xf borderId="1" fillId="7" fontId="2" numFmtId="0" xfId="0" applyAlignment="1" applyBorder="1" applyFont="1">
      <alignment vertical="center"/>
    </xf>
    <xf borderId="1" fillId="7" fontId="22" numFmtId="0" xfId="0" applyAlignment="1" applyBorder="1" applyFont="1">
      <alignment horizontal="center" vertical="center"/>
    </xf>
    <xf borderId="6" fillId="0" fontId="2" numFmtId="0" xfId="0" applyAlignment="1" applyBorder="1" applyFont="1">
      <alignment horizontal="left" shrinkToFit="0" vertical="center" wrapText="1"/>
    </xf>
    <xf borderId="0" fillId="0" fontId="25" numFmtId="0" xfId="0" applyAlignment="1" applyFont="1">
      <alignment readingOrder="0"/>
    </xf>
    <xf borderId="0" fillId="0" fontId="9" numFmtId="0" xfId="0" applyAlignment="1" applyFont="1">
      <alignment readingOrder="0"/>
    </xf>
    <xf borderId="0" fillId="0" fontId="9" numFmtId="0" xfId="0" applyFont="1"/>
    <xf borderId="0" fillId="0" fontId="26" numFmtId="0" xfId="0" applyAlignment="1" applyFont="1">
      <alignment horizontal="center"/>
    </xf>
    <xf borderId="1" fillId="8" fontId="27" numFmtId="0" xfId="0" applyAlignment="1" applyBorder="1" applyFill="1" applyFont="1">
      <alignment vertical="center"/>
    </xf>
    <xf borderId="8" fillId="6" fontId="28" numFmtId="0" xfId="0" applyAlignment="1" applyBorder="1" applyFont="1">
      <alignment horizontal="center" shrinkToFit="0" vertical="center" wrapText="1"/>
    </xf>
    <xf borderId="9" fillId="6" fontId="28" numFmtId="0" xfId="0" applyAlignment="1" applyBorder="1" applyFont="1">
      <alignment horizontal="center" shrinkToFit="0" vertical="center" wrapText="1"/>
    </xf>
    <xf borderId="10" fillId="0" fontId="4" numFmtId="0" xfId="0" applyBorder="1" applyFont="1"/>
    <xf borderId="11" fillId="0" fontId="4" numFmtId="0" xfId="0" applyBorder="1" applyFont="1"/>
    <xf borderId="12" fillId="0" fontId="4" numFmtId="0" xfId="0" applyBorder="1" applyFont="1"/>
    <xf borderId="6" fillId="6" fontId="28" numFmtId="0" xfId="0" applyAlignment="1" applyBorder="1" applyFont="1">
      <alignment horizontal="center" shrinkToFit="0" vertical="center" wrapText="1"/>
    </xf>
    <xf borderId="6" fillId="9" fontId="29" numFmtId="0" xfId="0" applyAlignment="1" applyBorder="1" applyFill="1" applyFont="1">
      <alignment horizontal="center" shrinkToFit="0" vertical="center" wrapText="1"/>
    </xf>
    <xf borderId="6" fillId="0" fontId="30" numFmtId="0" xfId="0" applyAlignment="1" applyBorder="1" applyFont="1">
      <alignment horizontal="center" shrinkToFit="0" vertical="center" wrapText="1"/>
    </xf>
    <xf borderId="6" fillId="10" fontId="30" numFmtId="0" xfId="0" applyAlignment="1" applyBorder="1" applyFill="1" applyFont="1">
      <alignment horizontal="left" shrinkToFit="0" vertical="center" wrapText="1"/>
    </xf>
    <xf borderId="6" fillId="10" fontId="2" numFmtId="0" xfId="0" applyAlignment="1" applyBorder="1" applyFont="1">
      <alignment horizontal="center" shrinkToFit="0" wrapText="1"/>
    </xf>
    <xf borderId="6" fillId="10" fontId="30" numFmtId="0" xfId="0" applyAlignment="1" applyBorder="1" applyFont="1">
      <alignment horizontal="left" readingOrder="0" shrinkToFit="0" vertical="center" wrapText="1"/>
    </xf>
    <xf borderId="6" fillId="10" fontId="30" numFmtId="0" xfId="0" applyAlignment="1" applyBorder="1" applyFont="1">
      <alignment horizontal="center" readingOrder="0" shrinkToFit="0" vertical="center" wrapText="1"/>
    </xf>
    <xf borderId="6" fillId="10" fontId="31" numFmtId="0" xfId="0" applyAlignment="1" applyBorder="1" applyFont="1">
      <alignment horizontal="left" readingOrder="0" shrinkToFit="0" wrapText="1"/>
    </xf>
    <xf borderId="6" fillId="10" fontId="31" numFmtId="0" xfId="0" applyAlignment="1" applyBorder="1" applyFont="1">
      <alignment horizontal="center" readingOrder="0" shrinkToFit="0" wrapText="1"/>
    </xf>
    <xf borderId="6" fillId="10" fontId="2" numFmtId="0" xfId="0" applyAlignment="1" applyBorder="1" applyFont="1">
      <alignment horizontal="center" readingOrder="0" shrinkToFit="0" wrapText="1"/>
    </xf>
    <xf borderId="13" fillId="10" fontId="30" numFmtId="0" xfId="0" applyAlignment="1" applyBorder="1" applyFont="1">
      <alignment horizontal="left" readingOrder="0" shrinkToFit="0" vertical="center" wrapText="1"/>
    </xf>
    <xf borderId="13" fillId="10" fontId="30" numFmtId="0" xfId="0" applyAlignment="1" applyBorder="1" applyFont="1">
      <alignment horizontal="left" shrinkToFit="0" vertical="center" wrapText="1"/>
    </xf>
    <xf borderId="6" fillId="10" fontId="30" numFmtId="15" xfId="0" applyAlignment="1" applyBorder="1" applyFont="1" applyNumberFormat="1">
      <alignment horizontal="left" shrinkToFit="0" vertical="center" wrapText="1"/>
    </xf>
    <xf borderId="0" fillId="0" fontId="9" numFmtId="0" xfId="0" applyAlignment="1" applyFont="1">
      <alignment vertical="center"/>
    </xf>
    <xf borderId="0" fillId="0" fontId="2" numFmtId="0" xfId="0" applyAlignment="1" applyFont="1">
      <alignment horizontal="center" vertical="center"/>
    </xf>
    <xf borderId="8" fillId="6" fontId="20" numFmtId="0" xfId="0" applyAlignment="1" applyBorder="1" applyFont="1">
      <alignment horizontal="center" shrinkToFit="0" vertical="center" wrapText="1"/>
    </xf>
    <xf borderId="9" fillId="6" fontId="20" numFmtId="0" xfId="0" applyAlignment="1" applyBorder="1" applyFont="1">
      <alignment horizontal="center" shrinkToFit="0" vertical="center" wrapText="1"/>
    </xf>
    <xf borderId="0" fillId="11" fontId="20" numFmtId="0" xfId="0" applyAlignment="1" applyFill="1" applyFont="1">
      <alignment readingOrder="0" vertical="center"/>
    </xf>
    <xf borderId="0" fillId="11" fontId="2" numFmtId="0" xfId="0" applyAlignment="1" applyFont="1">
      <alignment vertical="center"/>
    </xf>
    <xf borderId="6" fillId="12" fontId="29" numFmtId="0" xfId="0" applyAlignment="1" applyBorder="1" applyFill="1" applyFont="1">
      <alignment horizontal="center" shrinkToFit="0" vertical="center" wrapText="1"/>
    </xf>
    <xf borderId="6" fillId="12" fontId="2" numFmtId="0" xfId="0" applyAlignment="1" applyBorder="1" applyFont="1">
      <alignment horizontal="center" shrinkToFit="0" vertical="center" wrapText="1"/>
    </xf>
    <xf borderId="0" fillId="11" fontId="2" numFmtId="0" xfId="0" applyAlignment="1" applyFont="1">
      <alignment readingOrder="0" vertical="center"/>
    </xf>
    <xf quotePrefix="1" borderId="6" fillId="0" fontId="2" numFmtId="0" xfId="0" applyAlignment="1" applyBorder="1" applyFont="1">
      <alignment horizontal="center" readingOrder="0" shrinkToFit="0" vertical="center" wrapText="1"/>
    </xf>
    <xf borderId="1" fillId="10" fontId="2" numFmtId="0" xfId="0" applyAlignment="1" applyBorder="1" applyFont="1">
      <alignment horizontal="left" readingOrder="0" shrinkToFit="0" vertical="top" wrapText="1"/>
    </xf>
    <xf borderId="6" fillId="10" fontId="30" numFmtId="0" xfId="0" applyAlignment="1" applyBorder="1" applyFont="1">
      <alignment horizontal="center" shrinkToFit="0" vertical="center" wrapText="1"/>
    </xf>
    <xf borderId="6" fillId="10" fontId="2" numFmtId="0" xfId="0" applyAlignment="1" applyBorder="1" applyFont="1">
      <alignment horizontal="left" readingOrder="0" shrinkToFit="0" vertical="top" wrapText="1"/>
    </xf>
    <xf borderId="6" fillId="13" fontId="2" numFmtId="0" xfId="0" applyAlignment="1" applyBorder="1" applyFill="1" applyFont="1">
      <alignment horizontal="center" readingOrder="0" shrinkToFit="0" vertical="top" wrapText="1"/>
    </xf>
    <xf borderId="0" fillId="11" fontId="25" numFmtId="0" xfId="0" applyFont="1"/>
    <xf borderId="6" fillId="0" fontId="2" numFmtId="0" xfId="0" applyAlignment="1" applyBorder="1" applyFont="1">
      <alignment horizontal="center" readingOrder="0" shrinkToFit="0" vertical="center" wrapText="1"/>
    </xf>
    <xf borderId="0" fillId="11" fontId="20" numFmtId="0" xfId="0" applyAlignment="1" applyFont="1">
      <alignment horizontal="center" shrinkToFit="0" vertical="center" wrapText="1"/>
    </xf>
    <xf borderId="0" fillId="11" fontId="32" numFmtId="0" xfId="0" applyAlignment="1" applyFont="1">
      <alignment horizontal="center" vertical="center"/>
    </xf>
    <xf borderId="0" fillId="11" fontId="2" numFmtId="0" xfId="0" applyAlignment="1" applyFont="1">
      <alignment horizontal="center" vertical="center"/>
    </xf>
    <xf borderId="6" fillId="10" fontId="25" numFmtId="0" xfId="0" applyAlignment="1" applyBorder="1" applyFont="1">
      <alignment readingOrder="0"/>
    </xf>
    <xf borderId="6" fillId="10" fontId="25" numFmtId="0" xfId="0" applyBorder="1" applyFont="1"/>
    <xf borderId="6" fillId="14" fontId="0" numFmtId="0" xfId="0" applyAlignment="1" applyBorder="1" applyFill="1" applyFont="1">
      <alignment horizontal="center" readingOrder="0"/>
    </xf>
    <xf borderId="6" fillId="10" fontId="2" numFmtId="0" xfId="0" applyAlignment="1" applyBorder="1" applyFont="1">
      <alignment readingOrder="0" vertical="center"/>
    </xf>
    <xf borderId="6" fillId="10" fontId="2" numFmtId="0" xfId="0" applyAlignment="1" applyBorder="1" applyFont="1">
      <alignment vertical="center"/>
    </xf>
    <xf borderId="6" fillId="14" fontId="2" numFmtId="0" xfId="0" applyAlignment="1" applyBorder="1" applyFont="1">
      <alignment horizontal="center" readingOrder="0" vertical="center"/>
    </xf>
    <xf borderId="6" fillId="10" fontId="2" numFmtId="0" xfId="0" applyAlignment="1" applyBorder="1" applyFont="1">
      <alignment readingOrder="0" shrinkToFit="0" vertical="center" wrapText="1"/>
    </xf>
    <xf borderId="0" fillId="0" fontId="2" numFmtId="0" xfId="0" applyFont="1"/>
    <xf borderId="0" fillId="0" fontId="0" numFmtId="0" xfId="0" applyAlignment="1" applyFont="1">
      <alignment horizontal="center"/>
    </xf>
    <xf borderId="0" fillId="0" fontId="2" numFmtId="0" xfId="0" applyAlignment="1" applyFont="1">
      <alignment horizontal="left" vertical="center"/>
    </xf>
    <xf borderId="8" fillId="6" fontId="20" numFmtId="0" xfId="0" applyAlignment="1" applyBorder="1" applyFont="1">
      <alignment horizontal="left" shrinkToFit="0" vertical="center" wrapText="1"/>
    </xf>
    <xf borderId="0" fillId="10" fontId="20" numFmtId="0" xfId="0" applyAlignment="1" applyFont="1">
      <alignment readingOrder="0" vertical="center"/>
    </xf>
    <xf borderId="6" fillId="12" fontId="29" numFmtId="0" xfId="0" applyAlignment="1" applyBorder="1" applyFont="1">
      <alignment horizontal="left" shrinkToFit="0" vertical="center" wrapText="1"/>
    </xf>
    <xf borderId="6" fillId="0" fontId="2" numFmtId="0" xfId="0" applyAlignment="1" applyBorder="1" applyFont="1">
      <alignment horizontal="center" shrinkToFit="0" vertical="center" wrapText="1"/>
    </xf>
    <xf borderId="1" fillId="10" fontId="2" numFmtId="0" xfId="0" applyAlignment="1" applyBorder="1" applyFont="1">
      <alignment horizontal="left" readingOrder="0" shrinkToFit="0" vertical="center" wrapText="1"/>
    </xf>
    <xf borderId="6" fillId="10" fontId="2" numFmtId="0" xfId="0" applyAlignment="1" applyBorder="1" applyFont="1">
      <alignment horizontal="left" readingOrder="0" shrinkToFit="0" vertical="center" wrapText="1"/>
    </xf>
    <xf borderId="0" fillId="10" fontId="2" numFmtId="0" xfId="0" applyAlignment="1" applyFont="1">
      <alignment vertical="center"/>
    </xf>
    <xf borderId="0" fillId="0" fontId="32" numFmtId="0" xfId="0" applyAlignment="1" applyFont="1">
      <alignment horizontal="center" vertical="center"/>
    </xf>
    <xf borderId="14" fillId="10" fontId="30" numFmtId="0" xfId="0" applyAlignment="1" applyBorder="1" applyFont="1">
      <alignment horizontal="center" readingOrder="0" shrinkToFit="0" vertical="center" wrapText="1"/>
    </xf>
    <xf borderId="14" fillId="10" fontId="30" numFmtId="0" xfId="0" applyAlignment="1" applyBorder="1" applyFont="1">
      <alignment horizontal="center" shrinkToFit="0" vertical="center" wrapText="1"/>
    </xf>
    <xf borderId="14" fillId="10" fontId="33" numFmtId="0" xfId="0" applyAlignment="1" applyBorder="1" applyFont="1">
      <alignment horizontal="left" readingOrder="0" vertical="top"/>
    </xf>
    <xf borderId="14" fillId="13" fontId="33" numFmtId="0" xfId="0" applyAlignment="1" applyBorder="1" applyFont="1">
      <alignment horizontal="center" readingOrder="0" vertical="top"/>
    </xf>
    <xf borderId="6" fillId="10" fontId="2" numFmtId="0" xfId="0" applyAlignment="1" applyBorder="1" applyFont="1">
      <alignment horizontal="left" readingOrder="0" vertical="center"/>
    </xf>
    <xf borderId="6" fillId="0" fontId="2" numFmtId="0" xfId="0" applyAlignment="1" applyBorder="1" applyFont="1">
      <alignment readingOrder="0" vertical="center"/>
    </xf>
    <xf borderId="6" fillId="10" fontId="34" numFmtId="0" xfId="0" applyAlignment="1" applyBorder="1" applyFont="1">
      <alignment readingOrder="0" shrinkToFit="0" vertical="top" wrapText="1"/>
    </xf>
    <xf borderId="0" fillId="0" fontId="25" numFmtId="0" xfId="0" applyAlignment="1" applyFont="1">
      <alignment horizontal="left" vertical="center"/>
    </xf>
    <xf borderId="0" fillId="0" fontId="25" numFmtId="0" xfId="0" applyAlignment="1" applyFont="1">
      <alignment vertical="center"/>
    </xf>
    <xf borderId="0" fillId="0" fontId="25" numFmtId="0" xfId="0" applyAlignment="1" applyFont="1">
      <alignment horizontal="center"/>
    </xf>
    <xf borderId="0" fillId="0" fontId="2" numFmtId="0" xfId="0" applyAlignment="1" applyFont="1">
      <alignment shrinkToFit="0" vertical="center" wrapText="1"/>
    </xf>
    <xf borderId="6" fillId="10" fontId="2" numFmtId="0" xfId="0" applyAlignment="1" applyBorder="1" applyFont="1">
      <alignment horizontal="left" shrinkToFit="0" vertical="top" wrapText="1"/>
    </xf>
    <xf borderId="0" fillId="0" fontId="20" numFmtId="0" xfId="0" applyAlignment="1" applyFont="1">
      <alignment horizontal="center" vertical="center"/>
    </xf>
    <xf borderId="6" fillId="10" fontId="2" numFmtId="0" xfId="0" applyAlignment="1" applyBorder="1" applyFont="1">
      <alignment shrinkToFit="0" vertical="center" wrapText="1"/>
    </xf>
    <xf borderId="6" fillId="13" fontId="2" numFmtId="0" xfId="0" applyAlignment="1" applyBorder="1" applyFont="1">
      <alignment horizontal="center" readingOrder="0" shrinkToFit="0" vertical="center" wrapText="1"/>
    </xf>
    <xf borderId="6" fillId="14" fontId="2" numFmtId="0" xfId="0" applyAlignment="1" applyBorder="1" applyFont="1">
      <alignment readingOrder="0" vertical="center"/>
    </xf>
    <xf quotePrefix="1" borderId="6" fillId="0" fontId="2" numFmtId="0" xfId="0" applyAlignment="1" applyBorder="1" applyFont="1">
      <alignment horizontal="center" readingOrder="0" vertical="center"/>
    </xf>
    <xf borderId="6" fillId="0" fontId="2" numFmtId="0" xfId="0" applyAlignment="1" applyBorder="1" applyFont="1">
      <alignment horizontal="center" readingOrder="0" vertical="center"/>
    </xf>
    <xf borderId="6" fillId="0" fontId="2" numFmtId="0" xfId="0" applyAlignment="1" applyBorder="1" applyFont="1">
      <alignment vertical="center"/>
    </xf>
    <xf borderId="6" fillId="0" fontId="2" numFmtId="0" xfId="0" applyAlignment="1" applyBorder="1" applyFont="1">
      <alignment readingOrder="0" shrinkToFit="0" vertical="center" wrapText="1"/>
    </xf>
    <xf borderId="0" fillId="0" fontId="25" numFmtId="0" xfId="0" applyAlignment="1" applyFont="1">
      <alignment shrinkToFit="0" wrapText="1"/>
    </xf>
    <xf borderId="0" fillId="0" fontId="35" numFmtId="0" xfId="0" applyAlignment="1" applyFont="1">
      <alignment vertical="center"/>
    </xf>
    <xf borderId="0" fillId="0" fontId="36" numFmtId="0" xfId="0" applyAlignment="1" applyFont="1">
      <alignment vertical="center"/>
    </xf>
    <xf borderId="13" fillId="6" fontId="28" numFmtId="0" xfId="0" applyAlignment="1" applyBorder="1" applyFont="1">
      <alignment horizontal="center" shrinkToFit="0" vertical="center" wrapText="1"/>
    </xf>
    <xf borderId="13" fillId="9" fontId="29" numFmtId="0" xfId="0" applyAlignment="1" applyBorder="1" applyFont="1">
      <alignment horizontal="center" shrinkToFit="0" vertical="center" wrapText="1"/>
    </xf>
    <xf borderId="9" fillId="0" fontId="28" numFmtId="0" xfId="0" applyAlignment="1" applyBorder="1" applyFont="1">
      <alignment horizontal="center" shrinkToFit="0" vertical="center" wrapText="1"/>
    </xf>
    <xf borderId="6" fillId="0" fontId="28" numFmtId="0" xfId="0" applyAlignment="1" applyBorder="1" applyFont="1">
      <alignment horizontal="center" shrinkToFit="0" vertical="center" wrapText="1"/>
    </xf>
    <xf borderId="0" fillId="0" fontId="20" numFmtId="0" xfId="0" applyAlignment="1" applyFont="1">
      <alignment vertical="center"/>
    </xf>
    <xf borderId="13" fillId="10" fontId="30" numFmtId="0" xfId="0" applyAlignment="1" applyBorder="1" applyFont="1">
      <alignment horizontal="center" shrinkToFit="0" vertical="center" wrapText="1"/>
    </xf>
    <xf borderId="0" fillId="0" fontId="37" numFmtId="0" xfId="0" applyFont="1"/>
    <xf borderId="8" fillId="6" fontId="38" numFmtId="0" xfId="0" applyAlignment="1" applyBorder="1" applyFont="1">
      <alignment horizontal="center" shrinkToFit="0" vertical="center" wrapText="1"/>
    </xf>
    <xf borderId="9" fillId="6" fontId="38" numFmtId="0" xfId="0" applyAlignment="1" applyBorder="1" applyFont="1">
      <alignment horizontal="center" shrinkToFit="0" vertical="center" wrapText="1"/>
    </xf>
    <xf borderId="2" fillId="15" fontId="39" numFmtId="0" xfId="0" applyAlignment="1" applyBorder="1" applyFill="1" applyFont="1">
      <alignment horizontal="center" vertical="center"/>
    </xf>
    <xf borderId="6" fillId="6" fontId="40" numFmtId="0" xfId="0" applyAlignment="1" applyBorder="1" applyFont="1">
      <alignment horizontal="center" shrinkToFit="0" vertical="center" wrapText="1"/>
    </xf>
    <xf borderId="0" fillId="0" fontId="20" numFmtId="0" xfId="0" applyFont="1"/>
    <xf borderId="0" fillId="0" fontId="2" numFmtId="0" xfId="0" applyAlignment="1" applyFont="1">
      <alignment horizontal="center"/>
    </xf>
    <xf borderId="6" fillId="9" fontId="41" numFmtId="0" xfId="0" applyAlignment="1" applyBorder="1" applyFont="1">
      <alignment horizontal="center" shrinkToFit="0" vertical="center" wrapText="1"/>
    </xf>
    <xf borderId="6" fillId="10" fontId="30" numFmtId="0" xfId="0" applyAlignment="1" applyBorder="1" applyFont="1">
      <alignment readingOrder="0" shrinkToFit="0" vertical="center" wrapText="1"/>
    </xf>
    <xf borderId="6" fillId="10" fontId="2" numFmtId="0" xfId="0" applyAlignment="1" applyBorder="1" applyFont="1">
      <alignment horizontal="center" readingOrder="0" vertical="center"/>
    </xf>
    <xf borderId="6" fillId="10" fontId="2" numFmtId="0" xfId="0" applyBorder="1" applyFont="1"/>
    <xf borderId="6" fillId="10" fontId="30" numFmtId="0" xfId="0" applyAlignment="1" applyBorder="1" applyFont="1">
      <alignment shrinkToFit="0" vertical="center" wrapText="1"/>
    </xf>
    <xf borderId="0" fillId="0" fontId="2" numFmtId="0" xfId="0" applyAlignment="1" applyFont="1">
      <alignment horizontal="left" shrinkToFit="0" vertical="center" wrapText="1"/>
    </xf>
    <xf borderId="9" fillId="9" fontId="29" numFmtId="0" xfId="0" applyAlignment="1" applyBorder="1" applyFont="1">
      <alignment horizontal="center" shrinkToFit="0" vertical="center" wrapText="1"/>
    </xf>
    <xf borderId="6" fillId="0" fontId="30" numFmtId="0" xfId="0" applyAlignment="1" applyBorder="1" applyFont="1">
      <alignment horizontal="center" shrinkToFit="0" vertical="top" wrapText="1"/>
    </xf>
    <xf borderId="6" fillId="10" fontId="30" numFmtId="0" xfId="0" applyAlignment="1" applyBorder="1" applyFont="1">
      <alignment readingOrder="0" shrinkToFit="0" vertical="top" wrapText="1"/>
    </xf>
    <xf borderId="6" fillId="10" fontId="30" numFmtId="0" xfId="0" applyAlignment="1" applyBorder="1" applyFont="1">
      <alignment horizontal="left" readingOrder="0" shrinkToFit="0" vertical="top" wrapText="1"/>
    </xf>
    <xf borderId="6" fillId="10" fontId="30" numFmtId="0" xfId="0" applyAlignment="1" applyBorder="1" applyFont="1">
      <alignment horizontal="center" readingOrder="0" shrinkToFit="0" vertical="top" wrapText="1"/>
    </xf>
    <xf quotePrefix="1" borderId="6" fillId="10" fontId="30" numFmtId="0" xfId="0" applyAlignment="1" applyBorder="1" applyFont="1">
      <alignment horizontal="center" readingOrder="0" shrinkToFit="0" vertical="top" wrapText="1"/>
    </xf>
    <xf borderId="6" fillId="10" fontId="42" numFmtId="0" xfId="0" applyAlignment="1" applyBorder="1" applyFont="1">
      <alignment horizontal="left" readingOrder="0" shrinkToFit="0" vertical="top" wrapText="1"/>
    </xf>
    <xf borderId="6" fillId="10" fontId="30" numFmtId="0" xfId="0" applyAlignment="1" applyBorder="1" applyFont="1">
      <alignment horizontal="center" shrinkToFit="0" vertical="top" wrapText="1"/>
    </xf>
    <xf borderId="0" fillId="0" fontId="30" numFmtId="0" xfId="0" applyAlignment="1" applyFont="1">
      <alignment shrinkToFit="0" vertical="top" wrapText="1"/>
    </xf>
    <xf borderId="15" fillId="15" fontId="43" numFmtId="0" xfId="0" applyAlignment="1" applyBorder="1" applyFont="1">
      <alignment horizontal="center" shrinkToFit="0" vertical="top" wrapText="1"/>
    </xf>
    <xf borderId="16" fillId="0" fontId="4" numFmtId="0" xfId="0" applyBorder="1" applyFont="1"/>
    <xf quotePrefix="1" borderId="6" fillId="10" fontId="30" numFmtId="0" xfId="0" applyAlignment="1" applyBorder="1" applyFont="1">
      <alignment readingOrder="0" shrinkToFit="0" vertical="top" wrapText="1"/>
    </xf>
    <xf borderId="6" fillId="10" fontId="30" numFmtId="1" xfId="0" applyAlignment="1" applyBorder="1" applyFont="1" applyNumberFormat="1">
      <alignment horizontal="center" readingOrder="0" shrinkToFit="0" vertical="top" wrapText="1"/>
    </xf>
    <xf borderId="17" fillId="10" fontId="42" numFmtId="0" xfId="0" applyAlignment="1" applyBorder="1" applyFont="1">
      <alignment horizontal="left" readingOrder="0" shrinkToFit="0" vertical="top" wrapText="1"/>
    </xf>
    <xf borderId="18" fillId="0" fontId="4" numFmtId="0" xfId="0" applyBorder="1" applyFont="1"/>
    <xf borderId="19" fillId="0" fontId="4" numFmtId="0" xfId="0" applyBorder="1" applyFont="1"/>
    <xf quotePrefix="1" borderId="6" fillId="10" fontId="30" numFmtId="0" xfId="0" applyAlignment="1" applyBorder="1" applyFont="1">
      <alignment horizontal="left" readingOrder="0" shrinkToFit="0" vertical="top" wrapText="1"/>
    </xf>
    <xf borderId="0" fillId="0" fontId="28" numFmtId="0" xfId="0" applyAlignment="1" applyFont="1">
      <alignment shrinkToFit="0" vertical="top" wrapText="1"/>
    </xf>
    <xf borderId="17" fillId="10" fontId="42" numFmtId="0" xfId="0" applyAlignment="1" applyBorder="1" applyFont="1">
      <alignment readingOrder="0" shrinkToFit="0" vertical="top" wrapText="1"/>
    </xf>
    <xf borderId="6" fillId="0" fontId="2" numFmtId="0" xfId="0" applyAlignment="1" applyBorder="1" applyFont="1">
      <alignment horizontal="center" readingOrder="0" shrinkToFit="0" vertical="top" wrapText="1"/>
    </xf>
    <xf quotePrefix="1" borderId="17" fillId="10" fontId="42" numFmtId="0" xfId="0" applyAlignment="1" applyBorder="1" applyFont="1">
      <alignment readingOrder="0" shrinkToFit="0" vertical="top" wrapText="1"/>
    </xf>
    <xf borderId="6" fillId="10" fontId="2" numFmtId="0" xfId="0" applyAlignment="1" applyBorder="1" applyFont="1">
      <alignment horizontal="center" readingOrder="0" shrinkToFit="0" vertical="top" wrapText="1"/>
    </xf>
    <xf borderId="0" fillId="0" fontId="30" numFmtId="0" xfId="0" applyAlignment="1" applyFont="1">
      <alignment horizontal="left" shrinkToFit="0" vertical="top" wrapText="1"/>
    </xf>
    <xf quotePrefix="1" borderId="6" fillId="10" fontId="44" numFmtId="0" xfId="0" applyAlignment="1" applyBorder="1" applyFont="1">
      <alignment horizontal="left" readingOrder="0" shrinkToFit="0" vertical="top" wrapText="1"/>
    </xf>
    <xf borderId="0" fillId="0" fontId="30" numFmtId="0" xfId="0" applyAlignment="1" applyFont="1">
      <alignment vertical="top"/>
    </xf>
    <xf borderId="0" fillId="0" fontId="30" numFmtId="0" xfId="0" applyAlignment="1" applyFont="1">
      <alignment horizontal="left" readingOrder="0" shrinkToFit="0" vertical="top" wrapText="1"/>
    </xf>
    <xf borderId="6" fillId="10" fontId="30" numFmtId="0" xfId="0" applyAlignment="1" applyBorder="1" applyFont="1">
      <alignment horizontal="left" shrinkToFit="0" vertical="top" wrapText="1"/>
    </xf>
    <xf borderId="0" fillId="0" fontId="2" numFmtId="0" xfId="0" applyAlignment="1" applyFont="1">
      <alignment horizontal="left" shrinkToFit="0" vertical="top" wrapText="1"/>
    </xf>
    <xf borderId="0" fillId="0" fontId="25" numFmtId="0" xfId="0" applyAlignment="1" applyFont="1">
      <alignment vertical="top"/>
    </xf>
    <xf borderId="0" fillId="0" fontId="2" numFmtId="0" xfId="0" applyAlignment="1" applyFont="1">
      <alignment vertical="top"/>
    </xf>
    <xf quotePrefix="1" borderId="6" fillId="10" fontId="2" numFmtId="0" xfId="0" applyAlignment="1" applyBorder="1" applyFont="1">
      <alignment horizontal="left" readingOrder="0" shrinkToFit="0" vertical="top" wrapText="1"/>
    </xf>
    <xf borderId="0" fillId="0" fontId="2" numFmtId="0" xfId="0" applyAlignment="1" applyFont="1">
      <alignment readingOrder="0" vertical="top"/>
    </xf>
    <xf borderId="0" fillId="0" fontId="36" numFmtId="0" xfId="0" applyAlignment="1" applyFont="1">
      <alignment horizontal="left" shrinkToFit="0" vertical="center" wrapText="1"/>
    </xf>
    <xf borderId="20" fillId="0" fontId="4" numFmtId="0" xfId="0" applyBorder="1" applyFont="1"/>
    <xf borderId="21" fillId="0" fontId="4" numFmtId="0" xfId="0" applyBorder="1" applyFont="1"/>
    <xf borderId="6" fillId="10" fontId="30" numFmtId="165" xfId="0" applyAlignment="1" applyBorder="1" applyFont="1" applyNumberFormat="1">
      <alignment horizontal="center" shrinkToFit="0" vertical="center" wrapText="1"/>
    </xf>
    <xf borderId="2" fillId="2" fontId="39" numFmtId="0" xfId="0" applyAlignment="1" applyBorder="1" applyFont="1">
      <alignment horizontal="center" vertical="center"/>
    </xf>
    <xf borderId="0" fillId="0" fontId="2" numFmtId="2" xfId="0" applyAlignment="1" applyFont="1" applyNumberFormat="1">
      <alignment vertical="center"/>
    </xf>
    <xf borderId="0" fillId="0" fontId="2" numFmtId="165" xfId="0" applyAlignment="1" applyFont="1" applyNumberFormat="1">
      <alignment vertical="center"/>
    </xf>
    <xf borderId="22" fillId="10" fontId="30" numFmtId="0" xfId="0" applyAlignment="1" applyBorder="1" applyFont="1">
      <alignment horizontal="center" readingOrder="0" shrinkToFit="0" vertical="center" wrapText="1"/>
    </xf>
    <xf borderId="0" fillId="0" fontId="30" numFmtId="165" xfId="0" applyAlignment="1" applyFont="1" applyNumberFormat="1">
      <alignment horizontal="center" shrinkToFit="0" vertical="center" wrapText="1"/>
    </xf>
    <xf borderId="23" fillId="10" fontId="42" numFmtId="0" xfId="0" applyAlignment="1" applyBorder="1" applyFont="1">
      <alignment horizontal="center"/>
    </xf>
    <xf borderId="23" fillId="10" fontId="42" numFmtId="0" xfId="0" applyAlignment="1" applyBorder="1" applyFont="1">
      <alignment horizontal="left" readingOrder="0"/>
    </xf>
    <xf borderId="6" fillId="10" fontId="42" numFmtId="0" xfId="0" applyAlignment="1" applyBorder="1" applyFont="1">
      <alignment horizontal="center"/>
    </xf>
    <xf borderId="14" fillId="10" fontId="42" numFmtId="2" xfId="0" applyAlignment="1" applyBorder="1" applyFont="1" applyNumberFormat="1">
      <alignment horizontal="center" readingOrder="0"/>
    </xf>
    <xf borderId="6" fillId="16" fontId="30" numFmtId="2" xfId="0" applyAlignment="1" applyBorder="1" applyFill="1" applyFont="1" applyNumberFormat="1">
      <alignment horizontal="center" shrinkToFit="0" vertical="center" wrapText="1"/>
    </xf>
    <xf borderId="6" fillId="16" fontId="30" numFmtId="2" xfId="0" applyAlignment="1" applyBorder="1" applyFont="1" applyNumberFormat="1">
      <alignment horizontal="center" shrinkToFit="0" vertical="top" wrapText="1"/>
    </xf>
    <xf borderId="2" fillId="2" fontId="45" numFmtId="0" xfId="0" applyAlignment="1" applyBorder="1" applyFont="1">
      <alignment horizontal="center" vertical="center"/>
    </xf>
    <xf borderId="17" fillId="10" fontId="42" numFmtId="0" xfId="0" applyAlignment="1" applyBorder="1" applyFont="1">
      <alignment horizontal="center"/>
    </xf>
    <xf borderId="23" fillId="10" fontId="42" numFmtId="2" xfId="0" applyAlignment="1" applyBorder="1" applyFont="1" applyNumberFormat="1">
      <alignment horizontal="center" readingOrder="0"/>
    </xf>
    <xf borderId="17" fillId="10" fontId="42" numFmtId="0" xfId="0" applyAlignment="1" applyBorder="1" applyFont="1">
      <alignment horizontal="center" readingOrder="0"/>
    </xf>
    <xf borderId="0" fillId="0" fontId="30" numFmtId="2" xfId="0" applyAlignment="1" applyFont="1" applyNumberFormat="1">
      <alignment horizontal="center" shrinkToFit="0" vertical="center" wrapText="1"/>
    </xf>
    <xf borderId="0" fillId="0" fontId="30" numFmtId="166" xfId="0" applyAlignment="1" applyFont="1" applyNumberFormat="1">
      <alignment horizontal="center" shrinkToFit="0" vertical="top" wrapText="1"/>
    </xf>
    <xf borderId="0" fillId="0" fontId="30" numFmtId="0" xfId="0" applyAlignment="1" applyFont="1">
      <alignment horizontal="center" shrinkToFit="0" vertical="center" wrapText="1"/>
    </xf>
    <xf borderId="0" fillId="0" fontId="46" numFmtId="0" xfId="0" applyAlignment="1" applyFont="1">
      <alignment vertical="center"/>
    </xf>
    <xf borderId="22" fillId="9" fontId="29" numFmtId="0" xfId="0" applyAlignment="1" applyBorder="1" applyFont="1">
      <alignment horizontal="center" shrinkToFit="0" vertical="center" wrapText="1"/>
    </xf>
    <xf borderId="6" fillId="0" fontId="30" numFmtId="0" xfId="0" applyAlignment="1" applyBorder="1" applyFont="1">
      <alignment horizontal="center" vertical="center"/>
    </xf>
    <xf borderId="6" fillId="0" fontId="30" numFmtId="0" xfId="0" applyAlignment="1" applyBorder="1" applyFont="1">
      <alignment vertical="center"/>
    </xf>
    <xf borderId="6" fillId="0" fontId="30" numFmtId="2" xfId="0" applyAlignment="1" applyBorder="1" applyFont="1" applyNumberFormat="1">
      <alignment horizontal="center" vertical="center"/>
    </xf>
    <xf borderId="6" fillId="0" fontId="30" numFmtId="2" xfId="0" applyAlignment="1" applyBorder="1" applyFont="1" applyNumberFormat="1">
      <alignment horizontal="center" shrinkToFit="0" vertical="top" wrapText="1"/>
    </xf>
    <xf quotePrefix="1" borderId="6" fillId="0" fontId="30" numFmtId="0" xfId="0" applyAlignment="1" applyBorder="1" applyFont="1">
      <alignment horizontal="center" readingOrder="0" shrinkToFit="0" vertical="center" wrapText="1"/>
    </xf>
    <xf borderId="0" fillId="0" fontId="30" numFmtId="0" xfId="0" applyAlignment="1" applyFont="1">
      <alignment vertical="center"/>
    </xf>
    <xf borderId="0" fillId="0" fontId="47" numFmtId="0" xfId="0" applyAlignment="1" applyFont="1">
      <alignment vertical="center"/>
    </xf>
    <xf borderId="0" fillId="0" fontId="2" numFmtId="0" xfId="0" applyAlignment="1" applyFont="1">
      <alignment horizontal="left"/>
    </xf>
    <xf borderId="0" fillId="0" fontId="9" numFmtId="0" xfId="0" applyAlignment="1" applyFont="1">
      <alignment shrinkToFit="0" wrapText="1"/>
    </xf>
    <xf borderId="1" fillId="8" fontId="48" numFmtId="0" xfId="0" applyAlignment="1" applyBorder="1" applyFont="1">
      <alignment vertical="center"/>
    </xf>
    <xf borderId="6" fillId="9" fontId="29" numFmtId="0" xfId="0" applyAlignment="1" applyBorder="1" applyFont="1">
      <alignment horizontal="center" shrinkToFit="0" vertical="top" wrapText="1"/>
    </xf>
    <xf borderId="6" fillId="9" fontId="29" numFmtId="0" xfId="0" applyAlignment="1" applyBorder="1" applyFont="1">
      <alignment horizontal="center" shrinkToFit="0" wrapText="1"/>
    </xf>
    <xf borderId="0" fillId="0" fontId="30" numFmtId="0" xfId="0" applyAlignment="1" applyFont="1">
      <alignment vertical="center"/>
    </xf>
    <xf borderId="2" fillId="2" fontId="43" numFmtId="0" xfId="0" applyAlignment="1" applyBorder="1" applyFont="1">
      <alignment horizontal="center" vertical="center"/>
    </xf>
    <xf quotePrefix="1" borderId="6" fillId="10" fontId="30" numFmtId="0" xfId="0" applyAlignment="1" applyBorder="1" applyFont="1">
      <alignment horizontal="left" readingOrder="0" shrinkToFit="0" vertical="center" wrapText="1"/>
    </xf>
    <xf borderId="0" fillId="0" fontId="28" numFmtId="0" xfId="0" applyAlignment="1" applyFont="1">
      <alignment vertical="center"/>
    </xf>
    <xf borderId="0" fillId="0" fontId="30" numFmtId="0" xfId="0" applyAlignment="1" applyFont="1">
      <alignment horizontal="left" shrinkToFit="0" vertical="center" wrapText="1"/>
    </xf>
    <xf borderId="6" fillId="10" fontId="30" numFmtId="0" xfId="0" applyAlignment="1" applyBorder="1" applyFont="1">
      <alignment readingOrder="0" vertical="center"/>
    </xf>
    <xf borderId="6" fillId="10" fontId="30" numFmtId="0" xfId="0" applyAlignment="1" applyBorder="1" applyFont="1">
      <alignment horizontal="center" readingOrder="0" vertical="center"/>
    </xf>
    <xf borderId="6" fillId="10" fontId="30" numFmtId="0" xfId="0" applyAlignment="1" applyBorder="1" applyFont="1">
      <alignment vertical="center"/>
    </xf>
    <xf borderId="0" fillId="0" fontId="2" numFmtId="0" xfId="0" applyAlignment="1" applyFont="1">
      <alignment horizontal="center" shrinkToFit="0" vertical="center" wrapText="1"/>
    </xf>
    <xf borderId="6" fillId="0" fontId="30" numFmtId="0" xfId="0" applyAlignment="1" applyBorder="1" applyFont="1">
      <alignment shrinkToFit="0" vertical="center" wrapText="1"/>
    </xf>
    <xf borderId="0" fillId="0" fontId="2" numFmtId="0" xfId="0" applyAlignment="1" applyFont="1">
      <alignment horizontal="left" shrinkToFit="0" wrapText="1"/>
    </xf>
    <xf borderId="6" fillId="10" fontId="33" numFmtId="0" xfId="0" applyAlignment="1" applyBorder="1" applyFont="1">
      <alignment horizontal="center" readingOrder="0" vertical="center"/>
    </xf>
    <xf borderId="6" fillId="10" fontId="30" numFmtId="1" xfId="0" applyAlignment="1" applyBorder="1" applyFont="1" applyNumberFormat="1">
      <alignment horizontal="center" shrinkToFit="0" vertical="center" wrapText="1"/>
    </xf>
    <xf borderId="6" fillId="0" fontId="30" numFmtId="1" xfId="0" applyAlignment="1" applyBorder="1" applyFont="1" applyNumberFormat="1">
      <alignment horizontal="center" shrinkToFit="0" vertical="center" wrapText="1"/>
    </xf>
    <xf borderId="6" fillId="10" fontId="30" numFmtId="1" xfId="0" applyAlignment="1" applyBorder="1" applyFont="1" applyNumberFormat="1">
      <alignment horizontal="center" readingOrder="0" shrinkToFit="0" vertical="center" wrapText="1"/>
    </xf>
    <xf borderId="0" fillId="0" fontId="2" numFmtId="1" xfId="0" applyAlignment="1" applyFont="1" applyNumberFormat="1">
      <alignment vertical="center"/>
    </xf>
    <xf borderId="8" fillId="0" fontId="30" numFmtId="0" xfId="0" applyAlignment="1" applyBorder="1" applyFont="1">
      <alignment shrinkToFit="0" vertical="center" wrapText="1"/>
    </xf>
    <xf borderId="9" fillId="0" fontId="30" numFmtId="0" xfId="0" applyAlignment="1" applyBorder="1" applyFont="1">
      <alignment horizontal="center" shrinkToFit="0" vertical="center" wrapText="1"/>
    </xf>
    <xf borderId="14" fillId="10" fontId="30" numFmtId="1" xfId="0" applyAlignment="1" applyBorder="1" applyFont="1" applyNumberFormat="1">
      <alignment horizontal="center" shrinkToFit="0" vertical="center" wrapText="1"/>
    </xf>
    <xf borderId="14" fillId="10" fontId="30" numFmtId="1" xfId="0" applyAlignment="1" applyBorder="1" applyFont="1" applyNumberFormat="1">
      <alignment horizontal="center" readingOrder="0" shrinkToFit="0" vertical="center" wrapText="1"/>
    </xf>
    <xf borderId="6" fillId="0" fontId="28" numFmtId="1" xfId="0" applyAlignment="1" applyBorder="1" applyFont="1" applyNumberFormat="1">
      <alignment horizontal="center" shrinkToFit="0" vertical="center" wrapText="1"/>
    </xf>
    <xf borderId="0" fillId="0" fontId="49" numFmtId="0" xfId="0" applyAlignment="1" applyFont="1">
      <alignment horizontal="left" vertical="center"/>
    </xf>
    <xf borderId="6" fillId="6" fontId="28" numFmtId="0" xfId="0" applyAlignment="1" applyBorder="1" applyFont="1">
      <alignment horizontal="left" shrinkToFit="0" vertical="center" wrapText="1"/>
    </xf>
    <xf borderId="6" fillId="0" fontId="42" numFmtId="0" xfId="0" applyAlignment="1" applyBorder="1" applyFont="1">
      <alignment readingOrder="0" vertical="top"/>
    </xf>
    <xf borderId="6" fillId="0" fontId="42" numFmtId="0" xfId="0" applyAlignment="1" applyBorder="1" applyFont="1">
      <alignment horizontal="left" readingOrder="0" vertical="top"/>
    </xf>
    <xf borderId="6" fillId="0" fontId="42" numFmtId="0" xfId="0" applyAlignment="1" applyBorder="1" applyFont="1">
      <alignment horizontal="center" readingOrder="0"/>
    </xf>
    <xf borderId="0" fillId="0" fontId="30" numFmtId="0" xfId="0" applyAlignment="1" applyFont="1">
      <alignment horizontal="center" vertical="center"/>
    </xf>
    <xf borderId="0" fillId="0" fontId="30" numFmtId="0" xfId="0" applyAlignment="1" applyFont="1">
      <alignment horizontal="left" vertical="center"/>
    </xf>
    <xf borderId="0" fillId="0" fontId="30" numFmtId="0" xfId="0" applyAlignment="1" applyFont="1">
      <alignment horizontal="left" readingOrder="0" vertical="center"/>
    </xf>
    <xf borderId="0" fillId="0" fontId="30" numFmtId="0" xfId="0" applyAlignment="1" applyFont="1">
      <alignment horizontal="center" readingOrder="0" vertical="center"/>
    </xf>
    <xf borderId="0" fillId="0" fontId="30" numFmtId="10" xfId="0" applyAlignment="1" applyFont="1" applyNumberFormat="1">
      <alignment horizontal="center" vertical="center"/>
    </xf>
    <xf borderId="6" fillId="0" fontId="30" numFmtId="0" xfId="0" applyAlignment="1" applyBorder="1" applyFont="1">
      <alignment readingOrder="0" vertical="top"/>
    </xf>
    <xf borderId="6" fillId="0" fontId="30" numFmtId="0" xfId="0" applyAlignment="1" applyBorder="1" applyFont="1">
      <alignment horizontal="left" readingOrder="0" vertical="top"/>
    </xf>
    <xf borderId="6" fillId="0" fontId="42" numFmtId="0" xfId="0" applyAlignment="1" applyBorder="1" applyFont="1">
      <alignment horizontal="left" readingOrder="0"/>
    </xf>
    <xf borderId="6" fillId="0" fontId="30" numFmtId="0" xfId="0" applyAlignment="1" applyBorder="1" applyFont="1">
      <alignment horizontal="left" readingOrder="0" vertical="center"/>
    </xf>
    <xf borderId="6" fillId="0" fontId="30" numFmtId="0" xfId="0" applyAlignment="1" applyBorder="1" applyFont="1">
      <alignment horizontal="center" readingOrder="0" vertical="center"/>
    </xf>
    <xf borderId="0" fillId="0" fontId="30" numFmtId="0" xfId="0" applyFont="1"/>
    <xf borderId="0" fillId="0" fontId="28" numFmtId="0" xfId="0" applyAlignment="1" applyFont="1">
      <alignment horizontal="center" shrinkToFit="0" vertical="center" wrapText="1"/>
    </xf>
    <xf borderId="0" fillId="0" fontId="29"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50" numFmtId="0" xfId="0" applyAlignment="1" applyFont="1">
      <alignment vertical="center"/>
    </xf>
    <xf borderId="6" fillId="12" fontId="29" numFmtId="0" xfId="0" applyAlignment="1" applyBorder="1" applyFont="1">
      <alignment horizontal="center" shrinkToFit="0" vertical="top" wrapText="1"/>
    </xf>
    <xf borderId="6" fillId="0" fontId="28" numFmtId="0" xfId="0" applyAlignment="1" applyBorder="1" applyFont="1">
      <alignment horizontal="center" shrinkToFit="0" vertical="top" wrapText="1"/>
    </xf>
    <xf borderId="9" fillId="0" fontId="28" numFmtId="0" xfId="0" applyAlignment="1" applyBorder="1" applyFont="1">
      <alignment horizontal="left" shrinkToFit="0" vertical="top" wrapText="1"/>
    </xf>
    <xf borderId="2" fillId="2" fontId="51" numFmtId="0" xfId="0" applyAlignment="1" applyBorder="1" applyFont="1">
      <alignment horizontal="center"/>
    </xf>
    <xf borderId="0" fillId="0" fontId="9" numFmtId="0" xfId="0" applyAlignment="1" applyFont="1">
      <alignment horizontal="center" readingOrder="0" vertical="center"/>
    </xf>
    <xf borderId="0" fillId="0" fontId="9" numFmtId="0" xfId="0" applyAlignment="1" applyFont="1">
      <alignment horizontal="center" vertical="center"/>
    </xf>
    <xf borderId="6" fillId="0" fontId="30" numFmtId="0" xfId="0" applyAlignment="1" applyBorder="1" applyFont="1">
      <alignment horizontal="center" readingOrder="0" shrinkToFit="0" vertical="top" wrapText="1"/>
    </xf>
    <xf borderId="6" fillId="5" fontId="52" numFmtId="0" xfId="0" applyAlignment="1" applyBorder="1" applyFont="1">
      <alignment horizontal="center" readingOrder="0"/>
    </xf>
    <xf borderId="6" fillId="10" fontId="52" numFmtId="0" xfId="0" applyAlignment="1" applyBorder="1" applyFont="1">
      <alignment readingOrder="0"/>
    </xf>
    <xf borderId="6" fillId="10" fontId="2" numFmtId="0" xfId="0" applyAlignment="1" applyBorder="1" applyFont="1">
      <alignment horizontal="center" readingOrder="0"/>
    </xf>
    <xf borderId="6" fillId="10" fontId="52" numFmtId="0" xfId="0" applyAlignment="1" applyBorder="1" applyFont="1">
      <alignment readingOrder="0" shrinkToFit="0" wrapText="1"/>
    </xf>
    <xf borderId="0" fillId="0" fontId="2" numFmtId="0" xfId="0" applyAlignment="1" applyFont="1">
      <alignment horizontal="center" readingOrder="0"/>
    </xf>
    <xf borderId="0" fillId="0" fontId="53" numFmtId="0" xfId="0" applyAlignment="1" applyFont="1">
      <alignment readingOrder="0" shrinkToFit="0" wrapText="1"/>
    </xf>
    <xf borderId="0" fillId="0" fontId="20" numFmtId="0" xfId="0" applyAlignment="1" applyFont="1">
      <alignment horizontal="left" shrinkToFit="0" vertical="center" wrapText="1"/>
    </xf>
    <xf borderId="0" fillId="10" fontId="53" numFmtId="0" xfId="0" applyAlignment="1" applyFont="1">
      <alignment readingOrder="0" shrinkToFit="0" wrapText="1"/>
    </xf>
    <xf borderId="13" fillId="10" fontId="42" numFmtId="0" xfId="0" applyAlignment="1" applyBorder="1" applyFont="1">
      <alignment readingOrder="0" shrinkToFit="0" vertical="top" wrapText="1"/>
    </xf>
    <xf borderId="13" fillId="10" fontId="42" numFmtId="0" xfId="0" applyAlignment="1" applyBorder="1" applyFont="1">
      <alignment horizontal="center" readingOrder="0" shrinkToFit="0" vertical="top" wrapText="1"/>
    </xf>
    <xf borderId="6" fillId="10" fontId="42" numFmtId="0" xfId="0" applyAlignment="1" applyBorder="1" applyFont="1">
      <alignment readingOrder="0" shrinkToFit="0" vertical="top" wrapText="1"/>
    </xf>
    <xf borderId="0" fillId="0" fontId="30" numFmtId="0" xfId="0" applyAlignment="1" applyFont="1">
      <alignment shrinkToFit="0" wrapText="1"/>
    </xf>
    <xf borderId="2" fillId="2" fontId="43" numFmtId="0" xfId="0" applyAlignment="1" applyBorder="1" applyFont="1">
      <alignment horizontal="center" shrinkToFit="0" wrapText="1"/>
    </xf>
    <xf borderId="0" fillId="0" fontId="28" numFmtId="0" xfId="0" applyAlignment="1" applyFont="1">
      <alignment horizontal="left" shrinkToFit="0" vertical="center" wrapText="1"/>
    </xf>
    <xf borderId="1" fillId="10" fontId="30" numFmtId="0" xfId="0" applyAlignment="1" applyBorder="1" applyFont="1">
      <alignment readingOrder="0" shrinkToFit="0" vertical="top" wrapText="1"/>
    </xf>
    <xf borderId="6" fillId="10" fontId="30" numFmtId="0" xfId="0" applyAlignment="1" applyBorder="1" applyFont="1">
      <alignment readingOrder="0" shrinkToFit="0" vertical="top" wrapText="0"/>
    </xf>
    <xf borderId="6" fillId="10" fontId="30" numFmtId="0" xfId="0" applyAlignment="1" applyBorder="1" applyFont="1">
      <alignment readingOrder="0"/>
    </xf>
    <xf borderId="6" fillId="10" fontId="30" numFmtId="0" xfId="0" applyAlignment="1" applyBorder="1" applyFont="1">
      <alignment horizontal="center" readingOrder="0"/>
    </xf>
    <xf borderId="6" fillId="0" fontId="30" numFmtId="0" xfId="0" applyAlignment="1" applyBorder="1" applyFont="1">
      <alignment horizontal="center" readingOrder="0"/>
    </xf>
    <xf borderId="24" fillId="0" fontId="4" numFmtId="0" xfId="0" applyBorder="1" applyFont="1"/>
    <xf borderId="0" fillId="0" fontId="28" numFmtId="0" xfId="0" applyAlignment="1" applyFont="1">
      <alignment shrinkToFit="0" vertical="center" wrapText="1"/>
    </xf>
    <xf borderId="6" fillId="5" fontId="30" numFmtId="0" xfId="0" applyAlignment="1" applyBorder="1" applyFont="1">
      <alignment horizontal="left" shrinkToFit="0" vertical="center" wrapText="1"/>
    </xf>
    <xf quotePrefix="1" borderId="6" fillId="10" fontId="30" numFmtId="0" xfId="0" applyAlignment="1" applyBorder="1" applyFont="1">
      <alignment horizontal="center" readingOrder="0" shrinkToFit="0" vertical="center" wrapText="1"/>
    </xf>
    <xf borderId="6" fillId="17" fontId="30" numFmtId="0" xfId="0" applyAlignment="1" applyBorder="1" applyFill="1" applyFont="1">
      <alignment horizontal="center" shrinkToFit="0" vertical="center" wrapText="1"/>
    </xf>
    <xf borderId="9" fillId="0" fontId="28" numFmtId="0" xfId="0" applyAlignment="1" applyBorder="1" applyFont="1">
      <alignment horizontal="center" shrinkToFit="0" vertical="top" wrapText="1"/>
    </xf>
    <xf borderId="6" fillId="5" fontId="30" numFmtId="0" xfId="0" applyAlignment="1" applyBorder="1" applyFont="1">
      <alignment horizontal="center" shrinkToFit="0" vertical="center" wrapText="1"/>
    </xf>
    <xf borderId="0" fillId="0" fontId="30" numFmtId="0" xfId="0" applyAlignment="1" applyFont="1">
      <alignment horizontal="center" shrinkToFit="0" vertical="top" wrapText="1"/>
    </xf>
    <xf borderId="22" fillId="6" fontId="28" numFmtId="0" xfId="0" applyAlignment="1" applyBorder="1" applyFont="1">
      <alignment horizontal="center" shrinkToFit="0" vertical="center" wrapText="1"/>
    </xf>
    <xf borderId="6" fillId="18" fontId="30" numFmtId="0" xfId="0" applyAlignment="1" applyBorder="1" applyFill="1" applyFont="1">
      <alignment shrinkToFit="0" vertical="center" wrapText="1"/>
    </xf>
    <xf borderId="6" fillId="18" fontId="28" numFmtId="0" xfId="0" applyAlignment="1" applyBorder="1" applyFont="1">
      <alignment shrinkToFit="0" vertical="center" wrapText="1"/>
    </xf>
    <xf borderId="6" fillId="19" fontId="30" numFmtId="3" xfId="0" applyAlignment="1" applyBorder="1" applyFill="1" applyFont="1" applyNumberFormat="1">
      <alignment horizontal="right" shrinkToFit="0" wrapText="1"/>
    </xf>
    <xf borderId="11" fillId="19" fontId="30" numFmtId="3" xfId="0" applyAlignment="1" applyBorder="1" applyFont="1" applyNumberFormat="1">
      <alignment horizontal="right" shrinkToFit="0" wrapText="1"/>
    </xf>
    <xf borderId="6" fillId="19" fontId="28" numFmtId="3" xfId="0" applyAlignment="1" applyBorder="1" applyFont="1" applyNumberFormat="1">
      <alignment horizontal="right" shrinkToFit="0" wrapText="1"/>
    </xf>
    <xf borderId="0" fillId="0" fontId="30" numFmtId="2" xfId="0" applyAlignment="1" applyFont="1" applyNumberFormat="1">
      <alignment horizontal="center" vertical="center"/>
    </xf>
    <xf borderId="12" fillId="19" fontId="30" numFmtId="3" xfId="0" applyAlignment="1" applyBorder="1" applyFont="1" applyNumberFormat="1">
      <alignment horizontal="right" shrinkToFit="0" wrapText="1"/>
    </xf>
    <xf borderId="25" fillId="19" fontId="30" numFmtId="3" xfId="0" applyAlignment="1" applyBorder="1" applyFont="1" applyNumberFormat="1">
      <alignment horizontal="right" shrinkToFit="0" wrapText="1"/>
    </xf>
    <xf borderId="12" fillId="19" fontId="28" numFmtId="3" xfId="0" applyAlignment="1" applyBorder="1" applyFont="1" applyNumberFormat="1">
      <alignment horizontal="right" shrinkToFit="0" wrapText="1"/>
    </xf>
    <xf borderId="25" fillId="19" fontId="28" numFmtId="3" xfId="0" applyAlignment="1" applyBorder="1" applyFont="1" applyNumberFormat="1">
      <alignment horizontal="right" shrinkToFit="0" wrapText="1"/>
    </xf>
    <xf borderId="0" fillId="0" fontId="30" numFmtId="0" xfId="0" applyAlignment="1" applyFont="1">
      <alignment readingOrder="0" vertical="center"/>
    </xf>
    <xf borderId="26" fillId="0" fontId="28" numFmtId="0" xfId="0" applyAlignment="1" applyBorder="1" applyFont="1">
      <alignment horizontal="center" shrinkToFit="0" vertical="center" wrapText="1"/>
    </xf>
    <xf borderId="27" fillId="0" fontId="4" numFmtId="0" xfId="0" applyBorder="1" applyFont="1"/>
    <xf borderId="11" fillId="0" fontId="28" numFmtId="167" xfId="0" applyBorder="1" applyFont="1" applyNumberFormat="1"/>
    <xf borderId="0" fillId="0" fontId="54" numFmtId="0" xfId="0" applyAlignment="1" applyFont="1">
      <alignment horizontal="center" readingOrder="0"/>
    </xf>
    <xf borderId="0" fillId="10" fontId="54" numFmtId="0" xfId="0" applyAlignment="1" applyFont="1">
      <alignment horizontal="center" readingOrder="0"/>
    </xf>
    <xf borderId="25" fillId="10" fontId="54" numFmtId="0" xfId="0" applyAlignment="1" applyBorder="1" applyFont="1">
      <alignment horizontal="center" readingOrder="0"/>
    </xf>
    <xf borderId="11" fillId="10" fontId="54" numFmtId="0" xfId="0" applyAlignment="1" applyBorder="1" applyFont="1">
      <alignment horizontal="center" readingOrder="0"/>
    </xf>
    <xf borderId="0" fillId="0" fontId="2" numFmtId="0" xfId="0" applyAlignment="1" applyFont="1">
      <alignment horizontal="right"/>
    </xf>
    <xf borderId="0" fillId="0" fontId="55" numFmtId="0" xfId="0" applyFont="1"/>
    <xf borderId="0" fillId="0" fontId="55" numFmtId="0" xfId="0" applyAlignment="1" applyFont="1">
      <alignment horizontal="right"/>
    </xf>
    <xf borderId="0" fillId="19" fontId="56" numFmtId="3" xfId="0" applyAlignment="1" applyFont="1" applyNumberFormat="1">
      <alignment horizontal="right" shrinkToFit="0" wrapText="1"/>
    </xf>
    <xf borderId="0" fillId="0" fontId="9" numFmtId="0" xfId="0" applyAlignment="1" applyFont="1">
      <alignment horizontal="center"/>
    </xf>
    <xf borderId="28" fillId="6" fontId="28" numFmtId="0" xfId="0" applyAlignment="1" applyBorder="1" applyFont="1">
      <alignment horizontal="center" shrinkToFit="0" vertical="center" wrapText="1"/>
    </xf>
    <xf borderId="29" fillId="6" fontId="28" numFmtId="0" xfId="0" applyAlignment="1" applyBorder="1" applyFont="1">
      <alignment horizontal="center" shrinkToFit="0" vertical="center" wrapText="1"/>
    </xf>
    <xf borderId="30" fillId="0" fontId="4" numFmtId="0" xfId="0" applyBorder="1" applyFont="1"/>
    <xf borderId="23" fillId="6" fontId="28" numFmtId="0" xfId="0" applyAlignment="1" applyBorder="1" applyFont="1">
      <alignment horizontal="center" shrinkToFit="0" vertical="center" wrapText="1"/>
    </xf>
    <xf borderId="17" fillId="6" fontId="28" numFmtId="0" xfId="0" applyAlignment="1" applyBorder="1" applyFont="1">
      <alignment horizontal="center" shrinkToFit="0" vertical="center" wrapText="1"/>
    </xf>
    <xf borderId="31" fillId="6" fontId="28" numFmtId="0" xfId="0" applyAlignment="1" applyBorder="1" applyFont="1">
      <alignment horizontal="center" shrinkToFit="0" vertical="center" wrapText="1"/>
    </xf>
    <xf borderId="17" fillId="12" fontId="29" numFmtId="0" xfId="0" applyAlignment="1" applyBorder="1" applyFont="1">
      <alignment horizontal="center" shrinkToFit="0" vertical="top" wrapText="1"/>
    </xf>
    <xf borderId="6" fillId="10" fontId="30" numFmtId="0" xfId="0" applyAlignment="1" applyBorder="1" applyFont="1">
      <alignment shrinkToFit="0" wrapText="1"/>
    </xf>
    <xf borderId="6" fillId="10" fontId="30" numFmtId="0" xfId="0" applyAlignment="1" applyBorder="1" applyFont="1">
      <alignment horizontal="center" readingOrder="0" vertical="top"/>
    </xf>
    <xf borderId="6" fillId="10" fontId="30" numFmtId="0" xfId="0" applyAlignment="1" applyBorder="1" applyFont="1">
      <alignment shrinkToFit="0" vertical="top" wrapText="1"/>
    </xf>
    <xf borderId="6" fillId="10" fontId="2" numFmtId="0" xfId="0" applyAlignment="1" applyBorder="1" applyFont="1">
      <alignment vertical="top"/>
    </xf>
    <xf borderId="6" fillId="10" fontId="30" numFmtId="0" xfId="0" applyAlignment="1" applyBorder="1" applyFont="1">
      <alignment vertical="bottom"/>
    </xf>
    <xf borderId="6" fillId="10" fontId="30" numFmtId="0" xfId="0" applyAlignment="1" applyBorder="1" applyFont="1">
      <alignment vertical="bottom"/>
    </xf>
    <xf borderId="6" fillId="10" fontId="30" numFmtId="0" xfId="0" applyAlignment="1" applyBorder="1" applyFont="1">
      <alignment readingOrder="0" vertical="bottom"/>
    </xf>
    <xf borderId="6" fillId="10" fontId="30" numFmtId="0" xfId="0" applyAlignment="1" applyBorder="1" applyFont="1">
      <alignment vertical="bottom"/>
    </xf>
    <xf borderId="0" fillId="10" fontId="30" numFmtId="0" xfId="0" applyAlignment="1" applyFont="1">
      <alignment readingOrder="0"/>
    </xf>
    <xf borderId="0" fillId="10" fontId="25" numFmtId="0" xfId="0" applyFont="1"/>
    <xf borderId="6" fillId="10" fontId="30" numFmtId="0" xfId="0" applyAlignment="1" applyBorder="1" applyFont="1">
      <alignment shrinkToFit="0" vertical="bottom" wrapText="1"/>
    </xf>
    <xf borderId="6" fillId="10" fontId="30" numFmtId="0" xfId="0" applyAlignment="1" applyBorder="1" applyFont="1">
      <alignment readingOrder="0" shrinkToFit="0" vertical="bottom" wrapText="1"/>
    </xf>
    <xf borderId="6" fillId="10" fontId="30" numFmtId="0" xfId="0" applyAlignment="1" applyBorder="1" applyFont="1">
      <alignment shrinkToFit="0" vertical="bottom" wrapText="1"/>
    </xf>
    <xf borderId="6" fillId="10" fontId="2" numFmtId="0" xfId="0" applyAlignment="1" applyBorder="1" applyFont="1">
      <alignment shrinkToFit="0" vertical="top" wrapText="1"/>
    </xf>
    <xf borderId="6" fillId="10" fontId="30" numFmtId="0" xfId="0" applyAlignment="1" applyBorder="1" applyFont="1">
      <alignment horizontal="left" readingOrder="0"/>
    </xf>
    <xf borderId="11" fillId="10" fontId="42" numFmtId="0" xfId="0" applyAlignment="1" applyBorder="1" applyFont="1">
      <alignment horizontal="left" readingOrder="0" vertical="center"/>
    </xf>
    <xf borderId="25" fillId="10" fontId="30" numFmtId="0" xfId="0" applyBorder="1" applyFont="1"/>
    <xf borderId="6" fillId="10" fontId="2" numFmtId="0" xfId="0" applyAlignment="1" applyBorder="1" applyFont="1">
      <alignment horizontal="center" vertical="top"/>
    </xf>
    <xf borderId="14" fillId="10" fontId="9" numFmtId="0" xfId="0" applyBorder="1" applyFont="1"/>
    <xf borderId="23" fillId="10" fontId="30" numFmtId="0" xfId="0" applyAlignment="1" applyBorder="1" applyFont="1">
      <alignment horizontal="center" vertical="top"/>
    </xf>
    <xf borderId="23" fillId="10" fontId="9" numFmtId="0" xfId="0" applyBorder="1" applyFont="1"/>
    <xf borderId="23" fillId="10" fontId="57" numFmtId="0" xfId="0" applyAlignment="1" applyBorder="1" applyFont="1">
      <alignment horizontal="center"/>
    </xf>
    <xf borderId="25" fillId="10" fontId="30" numFmtId="0" xfId="0" applyBorder="1" applyFont="1"/>
    <xf borderId="6" fillId="10" fontId="30" numFmtId="0" xfId="0" applyAlignment="1" applyBorder="1" applyFont="1">
      <alignment readingOrder="0" vertical="top"/>
    </xf>
    <xf borderId="6" fillId="10" fontId="30" numFmtId="0" xfId="0" applyAlignment="1" applyBorder="1" applyFont="1">
      <alignment horizontal="center" vertical="top"/>
    </xf>
    <xf borderId="6" fillId="10" fontId="30" numFmtId="0" xfId="0" applyBorder="1" applyFont="1"/>
    <xf borderId="0" fillId="0" fontId="29" numFmtId="0" xfId="0" applyAlignment="1" applyFont="1">
      <alignment horizontal="center" shrinkToFit="0" vertical="top" wrapText="1"/>
    </xf>
    <xf borderId="6" fillId="10" fontId="30" numFmtId="0" xfId="0" applyAlignment="1" applyBorder="1" applyFont="1">
      <alignment readingOrder="0" shrinkToFit="0" wrapText="0"/>
    </xf>
    <xf borderId="6" fillId="10" fontId="30" numFmtId="0" xfId="0" applyAlignment="1" applyBorder="1" applyFont="1">
      <alignment horizontal="center" readingOrder="0" shrinkToFit="0" wrapText="0"/>
    </xf>
    <xf borderId="6" fillId="10" fontId="2" numFmtId="0" xfId="0" applyAlignment="1" applyBorder="1" applyFont="1">
      <alignment readingOrder="0" shrinkToFit="0" wrapText="0"/>
    </xf>
    <xf borderId="32" fillId="6" fontId="28" numFmtId="0" xfId="0" applyAlignment="1" applyBorder="1" applyFont="1">
      <alignment horizontal="center" shrinkToFit="0" vertical="center" wrapText="1"/>
    </xf>
    <xf borderId="33" fillId="0" fontId="4" numFmtId="0" xfId="0" applyBorder="1" applyFont="1"/>
    <xf borderId="34" fillId="0" fontId="4" numFmtId="0" xfId="0" applyBorder="1" applyFont="1"/>
    <xf borderId="6" fillId="0" fontId="42" numFmtId="0" xfId="0" applyAlignment="1" applyBorder="1" applyFont="1">
      <alignment horizontal="center" shrinkToFit="0" vertical="center" wrapText="1"/>
    </xf>
    <xf borderId="6" fillId="10" fontId="42" numFmtId="0" xfId="0" applyAlignment="1" applyBorder="1" applyFont="1">
      <alignment horizontal="center" readingOrder="0" shrinkToFit="0" vertical="center" wrapText="1"/>
    </xf>
    <xf borderId="6" fillId="10" fontId="42" numFmtId="0" xfId="0" applyAlignment="1" applyBorder="1" applyFont="1">
      <alignment horizontal="center" readingOrder="0" vertical="center"/>
    </xf>
    <xf borderId="6" fillId="10" fontId="42" numFmtId="0" xfId="0" applyAlignment="1" applyBorder="1" applyFont="1">
      <alignment readingOrder="0" shrinkToFit="0" vertical="center" wrapText="1"/>
    </xf>
    <xf borderId="6" fillId="10" fontId="42" numFmtId="0" xfId="0" applyAlignment="1" applyBorder="1" applyFont="1">
      <alignment horizontal="center" vertical="center"/>
    </xf>
    <xf borderId="6" fillId="10" fontId="42" numFmtId="0" xfId="0" applyAlignment="1" applyBorder="1" applyFont="1">
      <alignment horizontal="center" shrinkToFit="0" vertical="center" wrapText="1"/>
    </xf>
    <xf borderId="6" fillId="10" fontId="58" numFmtId="0" xfId="0" applyAlignment="1" applyBorder="1" applyFont="1">
      <alignment horizontal="center" readingOrder="0" shrinkToFit="0" vertical="center" wrapText="1"/>
    </xf>
    <xf borderId="0" fillId="0" fontId="30" numFmtId="0" xfId="0" applyAlignment="1" applyFont="1">
      <alignment horizontal="left"/>
    </xf>
    <xf borderId="6" fillId="10" fontId="58" numFmtId="0" xfId="0" applyAlignment="1" applyBorder="1" applyFont="1">
      <alignment horizontal="center" shrinkToFit="0" vertical="center" wrapText="1"/>
    </xf>
    <xf borderId="6" fillId="10" fontId="42" numFmtId="0" xfId="0" applyAlignment="1" applyBorder="1" applyFont="1">
      <alignment horizontal="left" readingOrder="0" vertical="center"/>
    </xf>
    <xf borderId="6" fillId="10" fontId="42" numFmtId="0" xfId="0" applyAlignment="1" applyBorder="1" applyFont="1">
      <alignment horizontal="left" readingOrder="0" shrinkToFit="0" vertical="center" wrapText="1"/>
    </xf>
    <xf borderId="0" fillId="0" fontId="30" numFmtId="0" xfId="0" applyAlignment="1" applyFont="1">
      <alignment horizontal="left" readingOrder="0"/>
    </xf>
    <xf borderId="6" fillId="10" fontId="42" numFmtId="0" xfId="0" applyAlignment="1" applyBorder="1" applyFont="1">
      <alignment horizontal="center" vertical="top"/>
    </xf>
    <xf borderId="6" fillId="10" fontId="42" numFmtId="0" xfId="0" applyAlignment="1" applyBorder="1" applyFont="1">
      <alignment horizontal="center" readingOrder="0" vertical="top"/>
    </xf>
    <xf borderId="6" fillId="10" fontId="30" numFmtId="0" xfId="0" applyAlignment="1" applyBorder="1" applyFont="1">
      <alignment horizontal="left" readingOrder="0" vertical="center"/>
    </xf>
    <xf borderId="6" fillId="10" fontId="30" numFmtId="0" xfId="0" applyAlignment="1" applyBorder="1" applyFont="1">
      <alignment horizontal="center" vertical="center"/>
    </xf>
    <xf borderId="6" fillId="0" fontId="59" numFmtId="0" xfId="0" applyAlignment="1" applyBorder="1" applyFont="1">
      <alignment horizontal="center" shrinkToFit="0" vertical="center" wrapText="1"/>
    </xf>
    <xf borderId="9" fillId="10" fontId="20" numFmtId="0" xfId="0" applyAlignment="1" applyBorder="1" applyFont="1">
      <alignment horizontal="center"/>
    </xf>
    <xf borderId="6" fillId="10" fontId="2" numFmtId="0" xfId="0" applyAlignment="1" applyBorder="1" applyFont="1">
      <alignment horizontal="center" vertical="center"/>
    </xf>
    <xf borderId="6" fillId="10" fontId="2" numFmtId="0" xfId="0" applyAlignment="1" applyBorder="1" applyFont="1">
      <alignment horizontal="center"/>
    </xf>
    <xf borderId="0" fillId="0" fontId="29" numFmtId="0" xfId="0" applyAlignment="1" applyFont="1">
      <alignment horizontal="center" shrinkToFit="0" vertical="center" wrapText="1"/>
    </xf>
    <xf borderId="6" fillId="0" fontId="59" numFmtId="0" xfId="0" applyAlignment="1" applyBorder="1" applyFont="1">
      <alignment horizontal="left" shrinkToFit="0" vertical="center" wrapText="1"/>
    </xf>
    <xf borderId="6" fillId="10" fontId="59" numFmtId="0" xfId="0" applyAlignment="1" applyBorder="1" applyFont="1">
      <alignment horizontal="center" vertical="center"/>
    </xf>
    <xf borderId="6" fillId="10" fontId="59" numFmtId="0" xfId="0" applyAlignment="1" applyBorder="1" applyFont="1">
      <alignment horizontal="center" shrinkToFit="0" vertical="center" wrapText="1"/>
    </xf>
    <xf borderId="6" fillId="10" fontId="42" numFmtId="1" xfId="0" applyAlignment="1" applyBorder="1" applyFont="1" applyNumberFormat="1">
      <alignment horizontal="center" vertical="center"/>
    </xf>
    <xf borderId="0" fillId="0" fontId="42" numFmtId="0" xfId="0" applyAlignment="1" applyFont="1">
      <alignment horizontal="center" shrinkToFit="0" vertical="center" wrapText="1"/>
    </xf>
    <xf borderId="0" fillId="0" fontId="42" numFmtId="0" xfId="0" applyAlignment="1" applyFont="1">
      <alignment horizontal="left" shrinkToFit="0" vertical="center" wrapText="1"/>
    </xf>
    <xf borderId="6" fillId="10" fontId="59" numFmtId="0" xfId="0" applyAlignment="1" applyBorder="1" applyFont="1">
      <alignment horizontal="center" readingOrder="0" vertical="center"/>
    </xf>
    <xf borderId="0" fillId="0" fontId="60" numFmtId="0" xfId="0" applyAlignment="1" applyFont="1">
      <alignment horizontal="left" shrinkToFit="0" vertical="center" wrapText="1"/>
    </xf>
    <xf borderId="6" fillId="10" fontId="59" numFmtId="0" xfId="0" applyAlignment="1" applyBorder="1" applyFont="1">
      <alignment horizontal="left" readingOrder="0" shrinkToFit="0" vertical="center" wrapText="1"/>
    </xf>
    <xf borderId="6" fillId="10" fontId="30" numFmtId="0" xfId="0" applyAlignment="1" applyBorder="1" applyFont="1">
      <alignment horizontal="center"/>
    </xf>
    <xf borderId="0" fillId="0" fontId="59" numFmtId="0" xfId="0" applyAlignment="1" applyFont="1">
      <alignment horizontal="center" shrinkToFit="0" vertical="center" wrapText="1"/>
    </xf>
    <xf borderId="6" fillId="10" fontId="2" numFmtId="0" xfId="0" applyAlignment="1" applyBorder="1" applyFont="1">
      <alignment horizontal="left" readingOrder="0"/>
    </xf>
    <xf borderId="6" fillId="10" fontId="2" numFmtId="0" xfId="0" applyAlignment="1" applyBorder="1" applyFont="1">
      <alignment horizontal="left"/>
    </xf>
    <xf borderId="6" fillId="10" fontId="42" numFmtId="0" xfId="0" applyAlignment="1" applyBorder="1" applyFont="1">
      <alignment horizontal="left" vertical="center"/>
    </xf>
    <xf borderId="6" fillId="10" fontId="42" numFmtId="0" xfId="0" applyAlignment="1" applyBorder="1" applyFont="1">
      <alignment horizontal="left" shrinkToFit="0" vertical="center" wrapText="1"/>
    </xf>
    <xf borderId="6" fillId="10" fontId="30" numFmtId="0" xfId="0" applyAlignment="1" applyBorder="1" applyFont="1">
      <alignment horizontal="left"/>
    </xf>
    <xf borderId="6" fillId="10" fontId="30" numFmtId="0" xfId="0" applyAlignment="1" applyBorder="1" applyFont="1">
      <alignment horizontal="left" shrinkToFit="0" wrapText="1"/>
    </xf>
    <xf borderId="6" fillId="10" fontId="2" numFmtId="0" xfId="0" applyAlignment="1" applyBorder="1" applyFont="1">
      <alignment horizontal="left" vertical="center"/>
    </xf>
    <xf borderId="6" fillId="10" fontId="30" numFmtId="0" xfId="0" applyAlignment="1" applyBorder="1" applyFont="1">
      <alignment horizontal="left" vertical="center"/>
    </xf>
    <xf borderId="0" fillId="0" fontId="2" numFmtId="0" xfId="0" applyAlignment="1" applyFont="1">
      <alignment horizontal="center" shrinkToFit="0" wrapText="1"/>
    </xf>
    <xf borderId="0" fillId="0" fontId="30" numFmtId="0" xfId="0" applyAlignment="1" applyFont="1">
      <alignment horizontal="left" vertical="top"/>
    </xf>
    <xf borderId="22" fillId="10" fontId="30" numFmtId="0" xfId="0" applyAlignment="1" applyBorder="1" applyFont="1">
      <alignment horizontal="left" vertical="center"/>
    </xf>
    <xf borderId="22" fillId="10" fontId="2" numFmtId="0" xfId="0" applyAlignment="1" applyBorder="1" applyFont="1">
      <alignment horizontal="center" vertical="center"/>
    </xf>
    <xf borderId="22" fillId="10" fontId="30" numFmtId="0" xfId="0" applyAlignment="1" applyBorder="1" applyFont="1">
      <alignment horizontal="center" vertical="top"/>
    </xf>
    <xf borderId="22" fillId="10" fontId="2" numFmtId="0" xfId="0" applyAlignment="1" applyBorder="1" applyFont="1">
      <alignment horizontal="center" vertical="top"/>
    </xf>
    <xf borderId="22" fillId="10" fontId="42" numFmtId="0" xfId="0" applyAlignment="1" applyBorder="1" applyFont="1">
      <alignment horizontal="center" vertical="top"/>
    </xf>
    <xf borderId="1" fillId="10" fontId="2" numFmtId="0" xfId="0" applyAlignment="1" applyBorder="1" applyFont="1">
      <alignment horizontal="center" vertical="center"/>
    </xf>
    <xf borderId="9" fillId="0" fontId="20" numFmtId="0" xfId="0" applyAlignment="1" applyBorder="1" applyFont="1">
      <alignment horizontal="center"/>
    </xf>
    <xf borderId="6" fillId="0" fontId="9" numFmtId="0" xfId="0" applyBorder="1" applyFont="1"/>
    <xf borderId="6" fillId="0" fontId="2" numFmtId="0" xfId="0" applyAlignment="1" applyBorder="1" applyFont="1">
      <alignment horizontal="center"/>
    </xf>
    <xf borderId="6" fillId="0" fontId="2" numFmtId="1" xfId="0" applyAlignment="1" applyBorder="1" applyFont="1" applyNumberFormat="1">
      <alignment horizontal="center"/>
    </xf>
    <xf borderId="6" fillId="0" fontId="9" numFmtId="2" xfId="0" applyBorder="1" applyFont="1" applyNumberFormat="1"/>
    <xf borderId="6" fillId="0" fontId="9" numFmtId="1" xfId="0" applyBorder="1" applyFont="1" applyNumberFormat="1"/>
    <xf borderId="0" fillId="0" fontId="28" numFmtId="0" xfId="0" applyAlignment="1" applyFont="1">
      <alignment horizontal="center" readingOrder="0" shrinkToFit="0" vertical="center" wrapText="1"/>
    </xf>
    <xf borderId="0" fillId="0" fontId="30" numFmtId="0" xfId="0" applyAlignment="1" applyFont="1">
      <alignment horizontal="center" readingOrder="0" shrinkToFit="0" vertical="center" wrapText="1"/>
    </xf>
    <xf borderId="8" fillId="0" fontId="30" numFmtId="0" xfId="0" applyAlignment="1" applyBorder="1" applyFont="1">
      <alignment horizontal="center" shrinkToFit="0" vertical="top" wrapText="1"/>
    </xf>
    <xf borderId="22" fillId="10" fontId="30" numFmtId="0" xfId="0" applyAlignment="1" applyBorder="1" applyFont="1">
      <alignment horizontal="left" shrinkToFit="0" vertical="top" wrapText="1"/>
    </xf>
    <xf borderId="22" fillId="10" fontId="30" numFmtId="0" xfId="0" applyAlignment="1" applyBorder="1" applyFont="1">
      <alignment horizontal="center" shrinkToFit="0" vertical="top" wrapText="1"/>
    </xf>
    <xf borderId="22" fillId="10" fontId="30" numFmtId="0" xfId="0" applyAlignment="1" applyBorder="1" applyFont="1">
      <alignment shrinkToFit="0" vertical="top" wrapText="1"/>
    </xf>
    <xf borderId="9" fillId="0" fontId="19" numFmtId="0" xfId="0" applyAlignment="1" applyBorder="1" applyFont="1">
      <alignment horizontal="center"/>
    </xf>
    <xf borderId="0" fillId="0" fontId="29" numFmtId="0" xfId="0" applyAlignment="1" applyFont="1">
      <alignment horizontal="center" readingOrder="0" shrinkToFit="0" vertical="top" wrapText="1"/>
    </xf>
    <xf borderId="8" fillId="6" fontId="28" numFmtId="0" xfId="0" applyAlignment="1" applyBorder="1" applyFont="1">
      <alignment horizontal="left" shrinkToFit="0" vertical="top" wrapText="1"/>
    </xf>
    <xf borderId="8" fillId="6" fontId="28" numFmtId="0" xfId="0" applyAlignment="1" applyBorder="1" applyFont="1">
      <alignment horizontal="left" readingOrder="0" shrinkToFit="0" vertical="top" wrapText="1"/>
    </xf>
    <xf borderId="6" fillId="12" fontId="29" numFmtId="0" xfId="0" applyAlignment="1" applyBorder="1" applyFont="1">
      <alignment horizontal="left" shrinkToFit="0" vertical="top" wrapText="1"/>
    </xf>
    <xf borderId="6" fillId="10" fontId="61" numFmtId="0" xfId="0" applyAlignment="1" applyBorder="1" applyFont="1">
      <alignment horizontal="left" shrinkToFit="0" vertical="top" wrapText="1"/>
    </xf>
    <xf borderId="6" fillId="10" fontId="61" numFmtId="0" xfId="0" applyAlignment="1" applyBorder="1" applyFont="1">
      <alignment horizontal="left" readingOrder="0" shrinkToFit="0" vertical="top" wrapText="1"/>
    </xf>
    <xf borderId="11" fillId="10" fontId="30" numFmtId="0" xfId="0" applyAlignment="1" applyBorder="1" applyFont="1">
      <alignment horizontal="center" shrinkToFit="0" vertical="center" wrapText="1"/>
    </xf>
    <xf borderId="6" fillId="10" fontId="61" numFmtId="0" xfId="0" applyAlignment="1" applyBorder="1" applyFont="1">
      <alignment readingOrder="0" shrinkToFit="0" vertical="top" wrapText="1"/>
    </xf>
    <xf borderId="6" fillId="10" fontId="61" numFmtId="0" xfId="0" applyAlignment="1" applyBorder="1" applyFont="1">
      <alignment shrinkToFit="0" vertical="top" wrapText="1"/>
    </xf>
    <xf borderId="0" fillId="10" fontId="62" numFmtId="0" xfId="0" applyAlignment="1" applyFont="1">
      <alignment readingOrder="0"/>
    </xf>
    <xf borderId="6" fillId="0" fontId="30" numFmtId="0" xfId="0" applyAlignment="1" applyBorder="1" applyFont="1">
      <alignment horizontal="left" shrinkToFit="0" vertical="top" wrapText="1"/>
    </xf>
    <xf borderId="6" fillId="18" fontId="30" numFmtId="0" xfId="0" applyAlignment="1" applyBorder="1" applyFont="1">
      <alignment horizontal="left" shrinkToFit="0" vertical="top" wrapText="1"/>
    </xf>
    <xf borderId="6" fillId="18" fontId="30" numFmtId="0" xfId="0" applyAlignment="1" applyBorder="1" applyFont="1">
      <alignment horizontal="center" shrinkToFit="0" vertical="center" wrapText="1"/>
    </xf>
    <xf borderId="0" fillId="0" fontId="25" numFmtId="0" xfId="0" applyAlignment="1" applyFont="1">
      <alignment horizontal="left" shrinkToFit="0" vertical="top" wrapText="1"/>
    </xf>
    <xf borderId="6" fillId="10" fontId="30" numFmtId="10" xfId="0" applyAlignment="1" applyBorder="1" applyFont="1" applyNumberFormat="1">
      <alignment horizontal="center" readingOrder="0" shrinkToFit="0" vertical="center" wrapText="1"/>
    </xf>
    <xf borderId="6" fillId="0" fontId="30" numFmtId="0" xfId="0" applyAlignment="1" applyBorder="1" applyFont="1">
      <alignment readingOrder="0" shrinkToFit="0" vertical="center" wrapText="1"/>
    </xf>
    <xf borderId="9" fillId="0" fontId="28" numFmtId="0" xfId="0" applyAlignment="1" applyBorder="1" applyFont="1">
      <alignment horizontal="center" vertical="center"/>
    </xf>
    <xf borderId="6" fillId="10" fontId="30" numFmtId="10" xfId="0" applyAlignment="1" applyBorder="1" applyFont="1" applyNumberFormat="1">
      <alignment horizontal="center" shrinkToFit="0" vertical="center" wrapText="1"/>
    </xf>
    <xf borderId="6" fillId="18" fontId="2" numFmtId="0" xfId="0" applyAlignment="1" applyBorder="1" applyFont="1">
      <alignment vertical="center"/>
    </xf>
    <xf borderId="6" fillId="10" fontId="42" numFmtId="0" xfId="0" applyAlignment="1" applyBorder="1" applyFont="1">
      <alignment shrinkToFit="0" vertical="center" wrapText="1"/>
    </xf>
    <xf borderId="22" fillId="10" fontId="30" numFmtId="0" xfId="0" applyAlignment="1" applyBorder="1" applyFont="1">
      <alignment readingOrder="0" shrinkToFit="0" vertical="center" wrapText="1"/>
    </xf>
    <xf borderId="22" fillId="10" fontId="30" numFmtId="0" xfId="0" applyAlignment="1" applyBorder="1" applyFont="1">
      <alignment horizontal="left" shrinkToFit="0" vertical="center" wrapText="1"/>
    </xf>
    <xf borderId="22" fillId="10" fontId="30" numFmtId="0" xfId="0" applyAlignment="1" applyBorder="1" applyFont="1">
      <alignment horizontal="left" readingOrder="0" shrinkToFit="0" vertical="center" wrapText="1"/>
    </xf>
    <xf borderId="22" fillId="10" fontId="2" numFmtId="0" xfId="0" applyAlignment="1" applyBorder="1" applyFont="1">
      <alignment shrinkToFit="0" vertical="center" wrapText="1"/>
    </xf>
    <xf borderId="22" fillId="10" fontId="2" numFmtId="0" xfId="0" applyAlignment="1" applyBorder="1" applyFont="1">
      <alignment shrinkToFit="0" wrapText="1"/>
    </xf>
    <xf borderId="22" fillId="10" fontId="30" numFmtId="0" xfId="0" applyAlignment="1" applyBorder="1" applyFont="1">
      <alignment horizontal="center" shrinkToFit="0" vertical="center" wrapText="1"/>
    </xf>
    <xf borderId="6" fillId="10" fontId="33" numFmtId="0" xfId="0" applyAlignment="1" applyBorder="1" applyFont="1">
      <alignment shrinkToFit="0" vertical="center" wrapText="1"/>
    </xf>
    <xf borderId="6" fillId="10" fontId="33" numFmtId="0" xfId="0" applyAlignment="1" applyBorder="1" applyFont="1">
      <alignment horizontal="center" shrinkToFit="0" vertical="center" wrapText="1"/>
    </xf>
    <xf borderId="6" fillId="10" fontId="2" numFmtId="0" xfId="0" applyAlignment="1" applyBorder="1" applyFont="1">
      <alignment horizontal="left" shrinkToFit="0" vertical="center" wrapText="1"/>
    </xf>
    <xf borderId="8" fillId="0" fontId="30" numFmtId="0" xfId="0" applyAlignment="1" applyBorder="1" applyFont="1">
      <alignment horizontal="center" shrinkToFit="0" vertical="center" wrapText="1"/>
    </xf>
    <xf borderId="22" fillId="10" fontId="30" numFmtId="0" xfId="0" applyAlignment="1" applyBorder="1" applyFont="1">
      <alignment shrinkToFit="0" vertical="center" wrapText="1"/>
    </xf>
    <xf borderId="22" fillId="10" fontId="42" numFmtId="0" xfId="0" applyAlignment="1" applyBorder="1" applyFont="1">
      <alignment shrinkToFit="0" vertical="center" wrapText="1"/>
    </xf>
    <xf borderId="11" fillId="0" fontId="28" numFmtId="0" xfId="0" applyAlignment="1" applyBorder="1" applyFont="1">
      <alignment shrinkToFit="0" vertical="center" wrapText="1"/>
    </xf>
    <xf borderId="0" fillId="0" fontId="63" numFmtId="0" xfId="0" applyFont="1"/>
    <xf borderId="1" fillId="19" fontId="64" numFmtId="0" xfId="0" applyBorder="1" applyFont="1"/>
    <xf borderId="6" fillId="10" fontId="65" numFmtId="0" xfId="0" applyAlignment="1" applyBorder="1" applyFont="1">
      <alignment shrinkToFit="0" vertical="center" wrapText="1"/>
    </xf>
    <xf borderId="22" fillId="10" fontId="42" numFmtId="0" xfId="0" applyAlignment="1" applyBorder="1" applyFont="1">
      <alignment horizontal="center" shrinkToFit="0" vertical="center" wrapText="1"/>
    </xf>
    <xf borderId="22" fillId="10" fontId="65" numFmtId="0" xfId="0" applyAlignment="1" applyBorder="1" applyFont="1">
      <alignment shrinkToFit="0" vertical="center" wrapText="1"/>
    </xf>
    <xf borderId="6" fillId="0" fontId="30" numFmtId="0" xfId="0" applyAlignment="1" applyBorder="1" applyFont="1">
      <alignment horizontal="left" shrinkToFit="0" vertical="center" wrapText="1"/>
    </xf>
    <xf borderId="6" fillId="10" fontId="30" numFmtId="2" xfId="0" applyAlignment="1" applyBorder="1" applyFont="1" applyNumberFormat="1">
      <alignment horizontal="center" readingOrder="0" shrinkToFit="0" vertical="center" wrapText="1"/>
    </xf>
    <xf borderId="0" fillId="0" fontId="45" numFmtId="0" xfId="0" applyAlignment="1" applyFont="1">
      <alignment vertical="center"/>
    </xf>
    <xf borderId="6" fillId="0" fontId="20" numFmtId="0" xfId="0" applyAlignment="1" applyBorder="1" applyFont="1">
      <alignment vertical="center"/>
    </xf>
    <xf borderId="6" fillId="0" fontId="20" numFmtId="0" xfId="0" applyAlignment="1" applyBorder="1" applyFont="1">
      <alignment horizontal="center" shrinkToFit="0" vertical="center" wrapText="1"/>
    </xf>
    <xf borderId="6" fillId="18" fontId="30" numFmtId="0" xfId="0" applyAlignment="1" applyBorder="1" applyFont="1">
      <alignment horizontal="center" vertical="center"/>
    </xf>
    <xf borderId="0" fillId="20" fontId="66" numFmtId="0" xfId="0" applyAlignment="1" applyFill="1" applyFont="1">
      <alignment horizontal="left" vertical="center"/>
    </xf>
    <xf borderId="0" fillId="20" fontId="2" numFmtId="0" xfId="0" applyAlignment="1" applyFont="1">
      <alignment horizontal="left" vertical="center"/>
    </xf>
    <xf borderId="0" fillId="20" fontId="2" numFmtId="0" xfId="0" applyAlignment="1" applyFont="1">
      <alignment vertical="center"/>
    </xf>
    <xf borderId="0" fillId="20" fontId="67" numFmtId="0" xfId="0" applyAlignment="1" applyFont="1">
      <alignment vertical="center"/>
    </xf>
    <xf borderId="8" fillId="20" fontId="28" numFmtId="0" xfId="0" applyAlignment="1" applyBorder="1" applyFont="1">
      <alignment horizontal="center" shrinkToFit="0" vertical="center" wrapText="1"/>
    </xf>
    <xf borderId="9" fillId="20" fontId="28" numFmtId="0" xfId="0" applyAlignment="1" applyBorder="1" applyFont="1">
      <alignment horizontal="center" shrinkToFit="0" vertical="center" wrapText="1"/>
    </xf>
    <xf borderId="26" fillId="20" fontId="28" numFmtId="0" xfId="0" applyAlignment="1" applyBorder="1" applyFont="1">
      <alignment horizontal="center" shrinkToFit="0" vertical="center" wrapText="1"/>
    </xf>
    <xf borderId="35" fillId="0" fontId="4" numFmtId="0" xfId="0" applyBorder="1" applyFont="1"/>
    <xf borderId="0" fillId="20" fontId="28" numFmtId="0" xfId="0" applyAlignment="1" applyFont="1">
      <alignment horizontal="center" shrinkToFit="0" vertical="center" wrapText="1"/>
    </xf>
    <xf borderId="6" fillId="20" fontId="28" numFmtId="0" xfId="0" applyAlignment="1" applyBorder="1" applyFont="1">
      <alignment horizontal="center" shrinkToFit="0" vertical="center" wrapText="1"/>
    </xf>
    <xf borderId="36" fillId="0" fontId="4" numFmtId="0" xfId="0" applyBorder="1" applyFont="1"/>
    <xf borderId="25" fillId="0" fontId="4" numFmtId="0" xfId="0" applyBorder="1" applyFont="1"/>
    <xf borderId="17" fillId="20" fontId="29" numFmtId="0" xfId="0" applyAlignment="1" applyBorder="1" applyFont="1">
      <alignment horizontal="center" shrinkToFit="0" vertical="center" wrapText="1"/>
    </xf>
    <xf borderId="9" fillId="20" fontId="29" numFmtId="0" xfId="0" applyAlignment="1" applyBorder="1" applyFont="1">
      <alignment horizontal="center" shrinkToFit="0" vertical="center" wrapText="1"/>
    </xf>
    <xf borderId="0" fillId="20" fontId="29" numFmtId="0" xfId="0" applyAlignment="1" applyFont="1">
      <alignment horizontal="center" shrinkToFit="0" vertical="center" wrapText="1"/>
    </xf>
    <xf borderId="6" fillId="20" fontId="30" numFmtId="0" xfId="0" applyAlignment="1" applyBorder="1" applyFont="1">
      <alignment horizontal="center" shrinkToFit="0" vertical="center" wrapText="1"/>
    </xf>
    <xf borderId="9" fillId="20" fontId="30" numFmtId="0" xfId="0" applyAlignment="1" applyBorder="1" applyFont="1">
      <alignment horizontal="center" shrinkToFit="0" vertical="center" wrapText="1"/>
    </xf>
    <xf borderId="0" fillId="20" fontId="30" numFmtId="0" xfId="0" applyAlignment="1" applyFont="1">
      <alignment horizontal="center" shrinkToFit="0" vertical="center" wrapText="1"/>
    </xf>
    <xf borderId="37" fillId="20" fontId="28" numFmtId="0" xfId="0" applyAlignment="1" applyBorder="1" applyFont="1">
      <alignment horizontal="center" shrinkToFit="0" vertical="center" wrapText="1"/>
    </xf>
    <xf borderId="38" fillId="0" fontId="4" numFmtId="0" xfId="0" applyBorder="1" applyFont="1"/>
    <xf borderId="39" fillId="0" fontId="4" numFmtId="0" xfId="0" applyBorder="1" applyFont="1"/>
    <xf borderId="6" fillId="20" fontId="29" numFmtId="0" xfId="0" applyAlignment="1" applyBorder="1" applyFont="1">
      <alignment horizontal="center" shrinkToFit="0" vertical="center" wrapText="1"/>
    </xf>
    <xf borderId="40" fillId="20" fontId="28" numFmtId="0" xfId="0" applyAlignment="1" applyBorder="1" applyFont="1">
      <alignment horizontal="center" shrinkToFit="0" vertical="center" wrapText="1"/>
    </xf>
    <xf borderId="41" fillId="0" fontId="4" numFmtId="0" xfId="0" applyBorder="1" applyFont="1"/>
    <xf borderId="8" fillId="20" fontId="30" numFmtId="0" xfId="0" applyAlignment="1" applyBorder="1" applyFont="1">
      <alignment horizontal="center" shrinkToFit="0" vertical="center" wrapText="1"/>
    </xf>
    <xf borderId="22" fillId="20" fontId="30" numFmtId="0" xfId="0" applyAlignment="1" applyBorder="1" applyFont="1">
      <alignment horizontal="center" shrinkToFit="0" vertical="center" wrapText="1"/>
    </xf>
    <xf borderId="13" fillId="20" fontId="30" numFmtId="0" xfId="0" applyAlignment="1" applyBorder="1" applyFont="1">
      <alignment shrinkToFit="0" vertical="center" wrapText="1"/>
    </xf>
    <xf borderId="42" fillId="20" fontId="30" numFmtId="0" xfId="0" applyAlignment="1" applyBorder="1" applyFont="1">
      <alignment shrinkToFit="0" vertical="center" wrapText="1"/>
    </xf>
    <xf borderId="14" fillId="20" fontId="30" numFmtId="0" xfId="0" applyAlignment="1" applyBorder="1" applyFont="1">
      <alignment shrinkToFit="0" vertical="center" wrapText="1"/>
    </xf>
    <xf borderId="31" fillId="20" fontId="30" numFmtId="0" xfId="0" applyAlignment="1" applyBorder="1" applyFont="1">
      <alignment shrinkToFit="0" vertical="center" wrapText="1"/>
    </xf>
    <xf borderId="43" fillId="20" fontId="30" numFmtId="0" xfId="0" applyAlignment="1" applyBorder="1" applyFont="1">
      <alignment shrinkToFit="0" vertical="center" wrapText="1"/>
    </xf>
    <xf borderId="23" fillId="20" fontId="30" numFmtId="0" xfId="0" applyAlignment="1" applyBorder="1" applyFont="1">
      <alignment shrinkToFit="0" vertical="center" wrapText="1"/>
    </xf>
    <xf borderId="0" fillId="20" fontId="68" numFmtId="0" xfId="0" applyFont="1"/>
    <xf borderId="44" fillId="20" fontId="28" numFmtId="0" xfId="0" applyAlignment="1" applyBorder="1" applyFont="1">
      <alignment horizontal="center" shrinkToFit="0" vertical="center" wrapText="1"/>
    </xf>
    <xf borderId="17" fillId="20" fontId="28" numFmtId="0" xfId="0" applyAlignment="1" applyBorder="1" applyFont="1">
      <alignment horizontal="center" shrinkToFit="0" vertical="center" wrapText="1"/>
    </xf>
    <xf borderId="45" fillId="0" fontId="4" numFmtId="0" xfId="0" applyBorder="1" applyFont="1"/>
    <xf borderId="26" fillId="6" fontId="28" numFmtId="0" xfId="0" applyAlignment="1" applyBorder="1" applyFont="1">
      <alignment horizontal="center" shrinkToFit="0" vertical="center" wrapText="1"/>
    </xf>
    <xf borderId="6" fillId="5" fontId="29" numFmtId="0" xfId="0" applyAlignment="1" applyBorder="1" applyFont="1">
      <alignment horizontal="center" shrinkToFit="0" vertical="center" wrapText="1"/>
    </xf>
    <xf borderId="6" fillId="10" fontId="29" numFmtId="0" xfId="0" applyAlignment="1" applyBorder="1" applyFont="1">
      <alignment horizontal="center" readingOrder="0" shrinkToFit="0" vertical="center" wrapText="1"/>
    </xf>
    <xf borderId="9" fillId="10" fontId="29" numFmtId="0" xfId="0" applyAlignment="1" applyBorder="1" applyFont="1">
      <alignment horizontal="center" readingOrder="0" shrinkToFit="0" vertical="center" wrapText="1"/>
    </xf>
    <xf borderId="9" fillId="10" fontId="30" numFmtId="0" xfId="0" applyAlignment="1" applyBorder="1" applyFont="1">
      <alignment horizontal="center" readingOrder="0" shrinkToFit="0" vertical="center" wrapText="1"/>
    </xf>
    <xf borderId="22" fillId="18" fontId="30" numFmtId="0" xfId="0" applyAlignment="1" applyBorder="1" applyFont="1">
      <alignment horizontal="center" shrinkToFit="0" vertical="center" wrapText="1"/>
    </xf>
    <xf borderId="9" fillId="18" fontId="30" numFmtId="0" xfId="0" applyAlignment="1" applyBorder="1" applyFont="1">
      <alignment horizontal="center" readingOrder="0" shrinkToFit="0" vertical="center" wrapText="1"/>
    </xf>
    <xf borderId="11" fillId="18" fontId="30" numFmtId="0" xfId="0" applyAlignment="1" applyBorder="1" applyFont="1">
      <alignment horizontal="center" shrinkToFit="0" vertical="center" wrapText="1"/>
    </xf>
    <xf borderId="37" fillId="6" fontId="28" numFmtId="0" xfId="0" applyAlignment="1" applyBorder="1" applyFont="1">
      <alignment horizontal="center" shrinkToFit="0" vertical="center" wrapText="1"/>
    </xf>
    <xf borderId="46" fillId="0" fontId="4" numFmtId="0" xfId="0" applyBorder="1" applyFont="1"/>
    <xf borderId="47" fillId="6" fontId="28" numFmtId="0" xfId="0" applyAlignment="1" applyBorder="1" applyFont="1">
      <alignment horizontal="center" shrinkToFit="0" vertical="center" wrapText="1"/>
    </xf>
    <xf borderId="48" fillId="0" fontId="4" numFmtId="0" xfId="0" applyBorder="1" applyFont="1"/>
    <xf borderId="9" fillId="10" fontId="30" numFmtId="0" xfId="0" applyAlignment="1" applyBorder="1" applyFont="1">
      <alignment horizontal="center" shrinkToFit="0" vertical="center" wrapText="1"/>
    </xf>
    <xf borderId="9" fillId="18" fontId="30" numFmtId="0" xfId="0" applyAlignment="1" applyBorder="1" applyFont="1">
      <alignment horizontal="center" shrinkToFit="0" vertical="center" wrapText="1"/>
    </xf>
    <xf borderId="0" fillId="0" fontId="30" numFmtId="0" xfId="0" applyAlignment="1" applyFont="1">
      <alignment shrinkToFit="0" vertical="center" wrapText="1"/>
    </xf>
    <xf borderId="6" fillId="0" fontId="30" numFmtId="0" xfId="0" applyAlignment="1" applyBorder="1" applyFont="1">
      <alignment horizontal="center" readingOrder="0" shrinkToFit="0" vertical="center" wrapText="1"/>
    </xf>
    <xf borderId="0" fillId="0" fontId="65" numFmtId="0" xfId="0" applyFont="1"/>
    <xf borderId="0" fillId="0" fontId="65" numFmtId="168" xfId="0" applyFont="1" applyNumberFormat="1"/>
    <xf borderId="0" fillId="0" fontId="2" numFmtId="10" xfId="0" applyAlignment="1" applyFont="1" applyNumberFormat="1">
      <alignment vertical="center"/>
    </xf>
    <xf borderId="6" fillId="10" fontId="69" numFmtId="0" xfId="0" applyAlignment="1" applyBorder="1" applyFont="1">
      <alignment shrinkToFit="0" wrapText="1"/>
    </xf>
    <xf borderId="6" fillId="10" fontId="70" numFmtId="0" xfId="0" applyAlignment="1" applyBorder="1" applyFont="1">
      <alignment shrinkToFit="0" vertical="bottom" wrapText="1"/>
    </xf>
    <xf borderId="6" fillId="10" fontId="69" numFmtId="0" xfId="0" applyAlignment="1" applyBorder="1" applyFont="1">
      <alignment horizontal="center" shrinkToFit="0" wrapText="1"/>
    </xf>
    <xf borderId="0" fillId="0" fontId="69" numFmtId="0" xfId="0" applyAlignment="1" applyFont="1">
      <alignment horizontal="center" shrinkToFit="0" wrapText="1"/>
    </xf>
    <xf borderId="0" fillId="0" fontId="69" numFmtId="0" xfId="0" applyAlignment="1" applyFont="1">
      <alignment horizontal="right" vertical="bottom"/>
    </xf>
    <xf borderId="8" fillId="10" fontId="69" numFmtId="0" xfId="0" applyAlignment="1" applyBorder="1" applyFont="1">
      <alignment shrinkToFit="0" wrapText="1"/>
    </xf>
    <xf borderId="26" fillId="0" fontId="28" numFmtId="0" xfId="0" applyAlignment="1" applyBorder="1" applyFont="1">
      <alignment horizontal="left" shrinkToFit="0" vertical="top" wrapText="1"/>
    </xf>
    <xf borderId="9" fillId="0" fontId="30" numFmtId="0" xfId="0" applyAlignment="1" applyBorder="1" applyFont="1">
      <alignment horizontal="center" shrinkToFit="0" vertical="top" wrapText="1"/>
    </xf>
    <xf borderId="6" fillId="18" fontId="30" numFmtId="0" xfId="0" applyAlignment="1" applyBorder="1" applyFont="1">
      <alignment shrinkToFit="0" vertical="top" wrapText="1"/>
    </xf>
    <xf borderId="6" fillId="18" fontId="9" numFmtId="0" xfId="0" applyBorder="1" applyFont="1"/>
    <xf borderId="6" fillId="0" fontId="52" numFmtId="0" xfId="0" applyAlignment="1" applyBorder="1" applyFont="1">
      <alignment horizontal="center" readingOrder="0" shrinkToFit="0" vertical="top" wrapText="1"/>
    </xf>
    <xf borderId="11" fillId="10" fontId="52" numFmtId="0" xfId="0" applyAlignment="1" applyBorder="1" applyFont="1">
      <alignment readingOrder="0" shrinkToFit="0" vertical="top" wrapText="1"/>
    </xf>
    <xf borderId="11" fillId="10" fontId="52" numFmtId="0" xfId="0" applyAlignment="1" applyBorder="1" applyFont="1">
      <alignment horizontal="center" readingOrder="0" shrinkToFit="0" vertical="top" wrapText="1"/>
    </xf>
    <xf borderId="11" fillId="10" fontId="54" numFmtId="0" xfId="0" applyAlignment="1" applyBorder="1" applyFont="1">
      <alignment readingOrder="0" shrinkToFit="0" vertical="top" wrapText="1"/>
    </xf>
    <xf borderId="0" fillId="0" fontId="71" numFmtId="0" xfId="0" applyAlignment="1" applyFont="1">
      <alignment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5c-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23" Type="http://schemas.openxmlformats.org/officeDocument/2006/relationships/worksheet" Target="worksheets/sheet20.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6:E25" displayName="Table_1" name="Table_1" id="1">
  <tableColumns count="4">
    <tableColumn name="Column1" id="1"/>
    <tableColumn name="Column2" id="2"/>
    <tableColumn name="Column3" id="3"/>
    <tableColumn name="Column4" id="4"/>
  </tableColumns>
  <tableStyleInfo name="5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tin.ipb.ac.i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1.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40" Type="http://schemas.openxmlformats.org/officeDocument/2006/relationships/hyperlink" Target="https://scholar.google.com/citations?view_op=view_citation&amp;hl=id&amp;user=PcWqLxkAAAAJ&amp;sortby=pubdate&amp;citation_for_view=PcWqLxkAAAAJ:dTyEYWd-f8wC" TargetMode="External"/><Relationship Id="rId20" Type="http://schemas.openxmlformats.org/officeDocument/2006/relationships/hyperlink" Target="https://scholar.google.com/citations?view_op=view_citation&amp;hl=id&amp;user=jUH0gdkAAAAJ&amp;cstart=20&amp;pagesize=80&amp;sortby=pubdate&amp;citation_for_view=jUH0gdkAAAAJ:9pM33mqn1YgC" TargetMode="External"/><Relationship Id="rId41" Type="http://schemas.openxmlformats.org/officeDocument/2006/relationships/drawing" Target="../drawings/drawing54.xml"/><Relationship Id="rId22" Type="http://schemas.openxmlformats.org/officeDocument/2006/relationships/hyperlink" Target="https://scholar.google.com/citations?view_op=view_citation&amp;hl=id&amp;user=wDmm5HUAAAAJ&amp;cstart=20&amp;pagesize=80&amp;sortby=pubdate&amp;citation_for_view=wDmm5HUAAAAJ:3fE2CSJIrl8C" TargetMode="External"/><Relationship Id="rId21" Type="http://schemas.openxmlformats.org/officeDocument/2006/relationships/hyperlink" Target="https://scholar.google.com/citations?view_op=view_citation&amp;hl=id&amp;user=Rt2PiqwAAAAJ&amp;cstart=20&amp;pagesize=80&amp;sortby=pubdate&amp;citation_for_view=Rt2PiqwAAAAJ:W5xh706n7nkC" TargetMode="External"/><Relationship Id="rId24" Type="http://schemas.openxmlformats.org/officeDocument/2006/relationships/hyperlink" Target="https://scholar.google.com/citations?view_op=view_citation&amp;hl=id&amp;user=wDmm5HUAAAAJ&amp;sortby=pubdate&amp;citation_for_view=wDmm5HUAAAAJ:t6usbXjVLHcC" TargetMode="External"/><Relationship Id="rId23" Type="http://schemas.openxmlformats.org/officeDocument/2006/relationships/hyperlink" Target="https://scholar.google.com/citations?view_op=view_citation&amp;hl=id&amp;user=wDmm5HUAAAAJ&amp;cstart=20&amp;pagesize=80&amp;sortby=pubdate&amp;citation_for_view=wDmm5HUAAAAJ:fQNAKQ3IYiAC" TargetMode="External"/><Relationship Id="rId1" Type="http://schemas.openxmlformats.org/officeDocument/2006/relationships/hyperlink" Target="https://scholar.google.com/citations?view_op=view_citation&amp;hl=en&amp;user=ukUaIpEAAAAJ&amp;sortby=pubdate&amp;citation_for_view=ukUaIpEAAAAJ:bKqednn6t2AC" TargetMode="External"/><Relationship Id="rId2" Type="http://schemas.openxmlformats.org/officeDocument/2006/relationships/hyperlink" Target="https://scholar.google.com/citations?view_op=view_citation&amp;hl=en&amp;user=jJcdHGIAAAAJ&amp;sortby=pubdate&amp;citation_for_view=jJcdHGIAAAAJ:ye4kPcJQO24C" TargetMode="External"/><Relationship Id="rId3" Type="http://schemas.openxmlformats.org/officeDocument/2006/relationships/hyperlink" Target="https://scholar.google.com/citations?view_op=view_citation&amp;hl=en&amp;user=YPYaUJgAAAAJ&amp;sortby=pubdate&amp;citation_for_view=YPYaUJgAAAAJ:u-coK7KVo8oC" TargetMode="External"/><Relationship Id="rId4" Type="http://schemas.openxmlformats.org/officeDocument/2006/relationships/hyperlink" Target="https://scholar.google.com/citations?view_op=view_citation&amp;hl=en&amp;user=-_vHVywAAAAJ&amp;sortby=pubdate&amp;citation_for_view=-_vHVywAAAAJ:tOudhMTPpwUC" TargetMode="External"/><Relationship Id="rId9" Type="http://schemas.openxmlformats.org/officeDocument/2006/relationships/hyperlink" Target="https://scholar.google.com/citations?view_op=view_citation&amp;hl=en&amp;user=VcG96EcAAAAJ&amp;sortby=pubdate&amp;citation_for_view=VcG96EcAAAAJ:kNdYIx-mwKoC" TargetMode="External"/><Relationship Id="rId26" Type="http://schemas.openxmlformats.org/officeDocument/2006/relationships/hyperlink" Target="https://scholar.google.com/citations?view_op=view_citation&amp;hl=id&amp;user=ukUaIpEAAAAJ&amp;sortby=pubdate&amp;citation_for_view=ukUaIpEAAAAJ:bKqednn6t2AC" TargetMode="External"/><Relationship Id="rId25" Type="http://schemas.openxmlformats.org/officeDocument/2006/relationships/hyperlink" Target="https://scholar.google.com/citations?view_op=view_citation&amp;hl=id&amp;user=wDmm5HUAAAAJ&amp;cstart=20&amp;pagesize=80&amp;sortby=pubdate&amp;citation_for_view=wDmm5HUAAAAJ:NaGl4SEjCO4C" TargetMode="External"/><Relationship Id="rId28" Type="http://schemas.openxmlformats.org/officeDocument/2006/relationships/hyperlink" Target="https://scholar.google.com/citations?view_op=view_citation&amp;hl=id&amp;user=ukUaIpEAAAAJ&amp;cstart=20&amp;pagesize=80&amp;sortby=pubdate&amp;citation_for_view=ukUaIpEAAAAJ:AvfA0Oy_GE0C" TargetMode="External"/><Relationship Id="rId27" Type="http://schemas.openxmlformats.org/officeDocument/2006/relationships/hyperlink" Target="https://scholar.google.com/citations?view_op=view_citation&amp;hl=id&amp;user=ukUaIpEAAAAJ&amp;cstart=20&amp;pagesize=80&amp;sortby=pubdate&amp;citation_for_view=ukUaIpEAAAAJ:BUYA1_V_uYcC" TargetMode="External"/><Relationship Id="rId5" Type="http://schemas.openxmlformats.org/officeDocument/2006/relationships/hyperlink" Target="https://scholar.google.com/citations?view_op=view_citation&amp;hl=en&amp;user=-_vHVywAAAAJ&amp;sortby=pubdate&amp;citation_for_view=-_vHVywAAAAJ:WbkHhVStYXYC" TargetMode="External"/><Relationship Id="rId6" Type="http://schemas.openxmlformats.org/officeDocument/2006/relationships/hyperlink" Target="https://scholar.google.com/citations?view_op=view_citation&amp;hl=en&amp;user=-_vHVywAAAAJ&amp;sortby=pubdate&amp;citation_for_view=-_vHVywAAAAJ:uWQEDVKXjbEC" TargetMode="External"/><Relationship Id="rId29" Type="http://schemas.openxmlformats.org/officeDocument/2006/relationships/hyperlink" Target="https://scholar.google.com/citations?view_op=view_citation&amp;hl=id&amp;user=ukUaIpEAAAAJ&amp;cstart=20&amp;pagesize=80&amp;sortby=pubdate&amp;citation_for_view=ukUaIpEAAAAJ:SpbeaW3--B0C" TargetMode="External"/><Relationship Id="rId7" Type="http://schemas.openxmlformats.org/officeDocument/2006/relationships/hyperlink" Target="https://scholar.google.com/citations?view_op=view_citation&amp;hl=en&amp;user=-_vHVywAAAAJ&amp;sortby=pubdate&amp;citation_for_view=-_vHVywAAAAJ:zA6iFVUQeVQC" TargetMode="External"/><Relationship Id="rId8" Type="http://schemas.openxmlformats.org/officeDocument/2006/relationships/hyperlink" Target="https://scholar.google.com/citations?view_op=view_citation&amp;hl=en&amp;user=jJcdHGIAAAAJ&amp;sortby=pubdate&amp;citation_for_view=jJcdHGIAAAAJ:738O_yMBCRsC" TargetMode="External"/><Relationship Id="rId31" Type="http://schemas.openxmlformats.org/officeDocument/2006/relationships/hyperlink" Target="https://scholar.google.com/citations?view_op=view_citation&amp;hl=id&amp;user=1LmYifoAAAAJ&amp;sortby=pubdate&amp;citation_for_view=1LmYifoAAAAJ:Y0pCki6q_DkC" TargetMode="External"/><Relationship Id="rId30" Type="http://schemas.openxmlformats.org/officeDocument/2006/relationships/hyperlink" Target="https://scholar.google.com/citations?view_op=view_citation&amp;hl=id&amp;user=VcG96EcAAAAJ&amp;sortby=pubdate&amp;citation_for_view=VcG96EcAAAAJ:Zph67rFs4hoC" TargetMode="External"/><Relationship Id="rId11" Type="http://schemas.openxmlformats.org/officeDocument/2006/relationships/hyperlink" Target="https://scholar.google.com/citations?view_op=view_citation&amp;hl=en&amp;user=VcG96EcAAAAJ&amp;sortby=pubdate&amp;citation_for_view=VcG96EcAAAAJ:aqlVkmm33-oC" TargetMode="External"/><Relationship Id="rId33" Type="http://schemas.openxmlformats.org/officeDocument/2006/relationships/hyperlink" Target="https://scholar.google.com/citations?view_op=view_citation&amp;hl=id&amp;user=-_vHVywAAAAJ&amp;cstart=20&amp;pagesize=80&amp;sortby=pubdate&amp;citation_for_view=-_vHVywAAAAJ:HoB7MX3m0LUC" TargetMode="External"/><Relationship Id="rId10" Type="http://schemas.openxmlformats.org/officeDocument/2006/relationships/hyperlink" Target="https://scholar.google.com/citations?view_op=view_citation&amp;hl=en&amp;user=VcG96EcAAAAJ&amp;sortby=pubdate&amp;citation_for_view=VcG96EcAAAAJ:QIV2ME_5wuYC" TargetMode="External"/><Relationship Id="rId32" Type="http://schemas.openxmlformats.org/officeDocument/2006/relationships/hyperlink" Target="https://scholar.google.com/citations?view_op=view_citation&amp;hl=id&amp;user=-_vHVywAAAAJ&amp;cstart=20&amp;pagesize=80&amp;sortby=pubdate&amp;citation_for_view=-_vHVywAAAAJ:u_35RYKgDlwC" TargetMode="External"/><Relationship Id="rId13" Type="http://schemas.openxmlformats.org/officeDocument/2006/relationships/hyperlink" Target="https://scholar.google.com/citations?view_op=view_citation&amp;hl=id&amp;user=PcWqLxkAAAAJ&amp;sortby=pubdate&amp;citation_for_view=PcWqLxkAAAAJ:9vf0nzSNQJEC" TargetMode="External"/><Relationship Id="rId35" Type="http://schemas.openxmlformats.org/officeDocument/2006/relationships/hyperlink" Target="https://scholar.google.com/citations?view_op=view_citation&amp;hl=id&amp;user=-_vHVywAAAAJ&amp;cstart=20&amp;pagesize=80&amp;sortby=pubdate&amp;citation_for_view=-_vHVywAAAAJ:MXK_kJrjxJIC" TargetMode="External"/><Relationship Id="rId12" Type="http://schemas.openxmlformats.org/officeDocument/2006/relationships/hyperlink" Target="https://scholar.google.com/citations?view_op=view_citation&amp;hl=id&amp;user=eZ_TRJ0AAAAJ&amp;sortby=pubdate&amp;citation_for_view=eZ_TRJ0AAAAJ:Dem6FJhTUoYC" TargetMode="External"/><Relationship Id="rId34" Type="http://schemas.openxmlformats.org/officeDocument/2006/relationships/hyperlink" Target="https://scholar.google.com/citations?view_op=view_citation&amp;hl=id&amp;user=-_vHVywAAAAJ&amp;cstart=20&amp;pagesize=80&amp;sortby=pubdate&amp;citation_for_view=-_vHVywAAAAJ:2P1L_qKh6hAC" TargetMode="External"/><Relationship Id="rId15" Type="http://schemas.openxmlformats.org/officeDocument/2006/relationships/hyperlink" Target="https://scholar.google.com/citations?view_op=view_citation&amp;hl=id&amp;user=HGUIXUEAAAAJ&amp;sortby=pubdate&amp;citation_for_view=HGUIXUEAAAAJ:GnPB-g6toBAC" TargetMode="External"/><Relationship Id="rId37" Type="http://schemas.openxmlformats.org/officeDocument/2006/relationships/hyperlink" Target="https://scholar.google.com/citations?view_op=view_citation&amp;hl=id&amp;user=8Z1PPZUAAAAJ&amp;sortby=pubdate&amp;citation_for_view=8Z1PPZUAAAAJ:a0OBvERweLwC" TargetMode="External"/><Relationship Id="rId14" Type="http://schemas.openxmlformats.org/officeDocument/2006/relationships/hyperlink" Target="https://scholar.google.com/citations?view_op=view_citation&amp;hl=id&amp;user=HGUIXUEAAAAJ&amp;sortby=pubdate&amp;citation_for_view=HGUIXUEAAAAJ:bEWYMUwI8FkC" TargetMode="External"/><Relationship Id="rId36" Type="http://schemas.openxmlformats.org/officeDocument/2006/relationships/hyperlink" Target="https://scholar.google.com/citations?view_op=view_citation&amp;hl=id&amp;user=ozwwVywAAAAJ&amp;cstart=20&amp;pagesize=80&amp;sortby=pubdate&amp;citation_for_view=ozwwVywAAAAJ:XvxMoLDsR5gC" TargetMode="External"/><Relationship Id="rId17" Type="http://schemas.openxmlformats.org/officeDocument/2006/relationships/hyperlink" Target="https://scholar.google.com/citations?view_op=view_citation&amp;hl=id&amp;user=99E94dsAAAAJ&amp;sortby=pubdate&amp;citation_for_view=99E94dsAAAAJ:UxriW0iASnsC" TargetMode="External"/><Relationship Id="rId39" Type="http://schemas.openxmlformats.org/officeDocument/2006/relationships/hyperlink" Target="https://scholar.google.com/citations?view_op=view_citation&amp;hl=id&amp;user=HFQMq7QAAAAJ&amp;sortby=pubdate&amp;citation_for_view=HFQMq7QAAAAJ:r0BpntZqJG4C" TargetMode="External"/><Relationship Id="rId16" Type="http://schemas.openxmlformats.org/officeDocument/2006/relationships/hyperlink" Target="https://scholar.google.com/citations?view_op=view_citation&amp;hl=id&amp;user=C-SWorgAAAAJ&amp;sortby=pubdate&amp;citation_for_view=C-SWorgAAAAJ:4vMrXwiscB8C" TargetMode="External"/><Relationship Id="rId38" Type="http://schemas.openxmlformats.org/officeDocument/2006/relationships/hyperlink" Target="https://scholar.google.com/citations?view_op=view_citation&amp;hl=id&amp;user=HFQMq7QAAAAJ&amp;sortby=pubdate&amp;citation_for_view=HFQMq7QAAAAJ:bEWYMUwI8FkC" TargetMode="External"/><Relationship Id="rId19" Type="http://schemas.openxmlformats.org/officeDocument/2006/relationships/hyperlink" Target="https://scholar.google.com/citations?view_op=view_citation&amp;hl=id&amp;user=jUH0gdkAAAAJ&amp;cstart=20&amp;pagesize=80&amp;sortby=pubdate&amp;citation_for_view=jUH0gdkAAAAJ:FPJr55Dyh1AC" TargetMode="External"/><Relationship Id="rId18" Type="http://schemas.openxmlformats.org/officeDocument/2006/relationships/hyperlink" Target="https://scholar.google.com/citations?view_op=view_citation&amp;hl=id&amp;user=jUH0gdkAAAAJ&amp;cstart=20&amp;pagesize=80&amp;sortby=pubdate&amp;citation_for_view=jUH0gdkAAAAJ:PVjk1bu6vJQC" TargetMode="Externa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drive.google.com/file/d/1cXf9x3DwgsxhxiXProyF_OoeAa03YiAr/view" TargetMode="External"/><Relationship Id="rId2" Type="http://schemas.openxmlformats.org/officeDocument/2006/relationships/hyperlink" Target="https://drive.google.com/file/d/1SSE6-xe7pCxTqro00byhNHM9ITf45LOh/view" TargetMode="External"/><Relationship Id="rId3" Type="http://schemas.openxmlformats.org/officeDocument/2006/relationships/hyperlink" Target="https://drive.google.com/file/d/1sPtQ0QfonMpJxUyXHhtBobwrkxbTZWqv/view" TargetMode="External"/><Relationship Id="rId4" Type="http://schemas.openxmlformats.org/officeDocument/2006/relationships/hyperlink" Target="https://drive.google.com/file/d/132eLzu0XpyR3O9oHwvgGgJU0fP9xdeCo/view" TargetMode="External"/><Relationship Id="rId5"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8"/>
    <col customWidth="1" min="2" max="5" width="7.75"/>
    <col customWidth="1" min="6" max="6" width="11.25"/>
    <col customWidth="1" min="7" max="8" width="7.75"/>
    <col customWidth="1" min="9" max="9" width="2.25"/>
    <col customWidth="1" min="10" max="12" width="7.75"/>
    <col customWidth="1" min="13" max="14" width="2.75"/>
    <col customWidth="1" min="15" max="24" width="7.75"/>
    <col customWidth="1" min="25" max="25" width="2.5"/>
    <col customWidth="1" min="26" max="26" width="7.75"/>
  </cols>
  <sheetData>
    <row r="1" ht="15.0" customHeight="1">
      <c r="A1" s="1"/>
      <c r="B1" s="1"/>
      <c r="C1" s="1"/>
      <c r="D1" s="2"/>
      <c r="E1" s="2"/>
      <c r="F1" s="2"/>
      <c r="G1" s="2"/>
      <c r="H1" s="3"/>
      <c r="I1" s="3"/>
      <c r="J1" s="2"/>
      <c r="K1" s="2"/>
      <c r="L1" s="2"/>
      <c r="M1" s="2"/>
      <c r="N1" s="2"/>
      <c r="O1" s="2"/>
      <c r="P1" s="2"/>
      <c r="Q1" s="2"/>
      <c r="R1" s="2"/>
      <c r="S1" s="2"/>
      <c r="T1" s="2"/>
      <c r="U1" s="2"/>
      <c r="V1" s="2"/>
      <c r="W1" s="2"/>
      <c r="X1" s="2"/>
      <c r="Y1" s="2"/>
      <c r="Z1" s="4"/>
    </row>
    <row r="2" ht="27.0" customHeight="1">
      <c r="A2" s="5" t="s">
        <v>0</v>
      </c>
      <c r="B2" s="6"/>
      <c r="C2" s="6"/>
      <c r="D2" s="6"/>
      <c r="E2" s="6"/>
      <c r="F2" s="6"/>
      <c r="G2" s="6"/>
      <c r="H2" s="6"/>
      <c r="I2" s="6"/>
      <c r="J2" s="6"/>
      <c r="K2" s="6"/>
      <c r="L2" s="6"/>
      <c r="M2" s="6"/>
      <c r="N2" s="6"/>
      <c r="O2" s="6"/>
      <c r="P2" s="6"/>
      <c r="Q2" s="6"/>
      <c r="R2" s="6"/>
      <c r="S2" s="6"/>
      <c r="T2" s="6"/>
      <c r="U2" s="6"/>
      <c r="V2" s="6"/>
      <c r="W2" s="6"/>
      <c r="X2" s="6"/>
      <c r="Y2" s="7"/>
      <c r="Z2" s="4"/>
    </row>
    <row r="3" ht="27.0" customHeight="1">
      <c r="A3" s="8" t="s">
        <v>1</v>
      </c>
      <c r="B3" s="6"/>
      <c r="C3" s="6"/>
      <c r="D3" s="6"/>
      <c r="E3" s="6"/>
      <c r="F3" s="6"/>
      <c r="G3" s="6"/>
      <c r="H3" s="6"/>
      <c r="I3" s="6"/>
      <c r="J3" s="6"/>
      <c r="K3" s="6"/>
      <c r="L3" s="6"/>
      <c r="M3" s="6"/>
      <c r="N3" s="6"/>
      <c r="O3" s="6"/>
      <c r="P3" s="6"/>
      <c r="Q3" s="6"/>
      <c r="R3" s="6"/>
      <c r="S3" s="6"/>
      <c r="T3" s="6"/>
      <c r="U3" s="6"/>
      <c r="V3" s="6"/>
      <c r="W3" s="6"/>
      <c r="X3" s="6"/>
      <c r="Y3" s="7"/>
      <c r="Z3" s="4"/>
    </row>
    <row r="4" ht="15.0" customHeight="1">
      <c r="A4" s="2"/>
      <c r="B4" s="2"/>
      <c r="C4" s="2"/>
      <c r="D4" s="2"/>
      <c r="E4" s="2"/>
      <c r="F4" s="2"/>
      <c r="G4" s="9"/>
      <c r="H4" s="9"/>
      <c r="I4" s="9"/>
      <c r="J4" s="9"/>
      <c r="K4" s="9"/>
      <c r="L4" s="9"/>
      <c r="M4" s="9"/>
      <c r="N4" s="9"/>
      <c r="O4" s="9"/>
      <c r="P4" s="9"/>
      <c r="Q4" s="9"/>
      <c r="R4" s="9"/>
      <c r="S4" s="9"/>
      <c r="T4" s="2"/>
      <c r="U4" s="2"/>
      <c r="V4" s="2"/>
      <c r="W4" s="2"/>
      <c r="X4" s="2"/>
      <c r="Y4" s="2"/>
      <c r="Z4" s="4"/>
    </row>
    <row r="5">
      <c r="A5" s="10" t="s">
        <v>2</v>
      </c>
      <c r="B5" s="6"/>
      <c r="C5" s="6"/>
      <c r="D5" s="6"/>
      <c r="E5" s="6"/>
      <c r="F5" s="6"/>
      <c r="G5" s="6"/>
      <c r="H5" s="6"/>
      <c r="I5" s="6"/>
      <c r="J5" s="6"/>
      <c r="K5" s="6"/>
      <c r="L5" s="6"/>
      <c r="M5" s="6"/>
      <c r="N5" s="6"/>
      <c r="O5" s="6"/>
      <c r="P5" s="6"/>
      <c r="Q5" s="6"/>
      <c r="R5" s="6"/>
      <c r="S5" s="6"/>
      <c r="T5" s="6"/>
      <c r="U5" s="6"/>
      <c r="V5" s="6"/>
      <c r="W5" s="6"/>
      <c r="X5" s="6"/>
      <c r="Y5" s="7"/>
      <c r="Z5" s="4"/>
    </row>
    <row r="6" ht="15.0" customHeight="1">
      <c r="A6" s="2"/>
      <c r="B6" s="2"/>
      <c r="C6" s="2"/>
      <c r="D6" s="2"/>
      <c r="E6" s="2"/>
      <c r="F6" s="2"/>
      <c r="G6" s="9"/>
      <c r="H6" s="9"/>
      <c r="I6" s="9"/>
      <c r="J6" s="9"/>
      <c r="K6" s="9"/>
      <c r="L6" s="9"/>
      <c r="M6" s="9"/>
      <c r="N6" s="9"/>
      <c r="O6" s="9"/>
      <c r="P6" s="9"/>
      <c r="Q6" s="9"/>
      <c r="R6" s="9"/>
      <c r="S6" s="9"/>
      <c r="T6" s="2"/>
      <c r="U6" s="2"/>
      <c r="V6" s="2"/>
      <c r="W6" s="2"/>
      <c r="X6" s="2"/>
      <c r="Y6" s="2"/>
      <c r="Z6" s="4"/>
    </row>
    <row r="7">
      <c r="A7" s="2"/>
      <c r="B7" s="11"/>
      <c r="C7" s="12" t="s">
        <v>3</v>
      </c>
      <c r="D7" s="13"/>
      <c r="E7" s="11"/>
      <c r="F7" s="13"/>
      <c r="G7" s="13" t="s">
        <v>4</v>
      </c>
      <c r="H7" s="14" t="s">
        <v>5</v>
      </c>
      <c r="I7" s="6"/>
      <c r="J7" s="6"/>
      <c r="K7" s="6"/>
      <c r="L7" s="6"/>
      <c r="M7" s="6"/>
      <c r="N7" s="6"/>
      <c r="O7" s="6"/>
      <c r="P7" s="6"/>
      <c r="Q7" s="6"/>
      <c r="R7" s="6"/>
      <c r="S7" s="6"/>
      <c r="T7" s="6"/>
      <c r="U7" s="6"/>
      <c r="V7" s="6"/>
      <c r="W7" s="6"/>
      <c r="X7" s="7"/>
      <c r="Y7" s="11"/>
      <c r="Z7" s="15"/>
    </row>
    <row r="8" ht="5.25" customHeight="1">
      <c r="A8" s="2"/>
      <c r="B8" s="11"/>
      <c r="C8" s="12"/>
      <c r="D8" s="13"/>
      <c r="E8" s="11"/>
      <c r="F8" s="13"/>
      <c r="G8" s="13"/>
      <c r="H8" s="16"/>
      <c r="I8" s="17"/>
      <c r="J8" s="17"/>
      <c r="K8" s="17"/>
      <c r="L8" s="17"/>
      <c r="M8" s="17"/>
      <c r="N8" s="17"/>
      <c r="O8" s="17"/>
      <c r="P8" s="17"/>
      <c r="Q8" s="17"/>
      <c r="R8" s="17"/>
      <c r="S8" s="17"/>
      <c r="T8" s="17"/>
      <c r="U8" s="17"/>
      <c r="V8" s="17"/>
      <c r="W8" s="17"/>
      <c r="X8" s="17"/>
      <c r="Y8" s="11"/>
      <c r="Z8" s="11"/>
    </row>
    <row r="9" ht="39.75" customHeight="1">
      <c r="A9" s="2"/>
      <c r="B9" s="11"/>
      <c r="C9" s="18" t="s">
        <v>6</v>
      </c>
      <c r="D9" s="6"/>
      <c r="E9" s="6"/>
      <c r="F9" s="7"/>
      <c r="G9" s="13" t="s">
        <v>4</v>
      </c>
      <c r="H9" s="19" t="s">
        <v>7</v>
      </c>
      <c r="I9" s="6"/>
      <c r="J9" s="6"/>
      <c r="K9" s="6"/>
      <c r="L9" s="6"/>
      <c r="M9" s="6"/>
      <c r="N9" s="6"/>
      <c r="O9" s="6"/>
      <c r="P9" s="6"/>
      <c r="Q9" s="6"/>
      <c r="R9" s="6"/>
      <c r="S9" s="6"/>
      <c r="T9" s="6"/>
      <c r="U9" s="6"/>
      <c r="V9" s="6"/>
      <c r="W9" s="6"/>
      <c r="X9" s="7"/>
      <c r="Y9" s="11"/>
      <c r="Z9" s="15"/>
    </row>
    <row r="10" ht="5.25" customHeight="1">
      <c r="A10" s="2"/>
      <c r="B10" s="11"/>
      <c r="C10" s="12"/>
      <c r="D10" s="13"/>
      <c r="E10" s="11"/>
      <c r="F10" s="13"/>
      <c r="G10" s="13"/>
      <c r="H10" s="20"/>
      <c r="I10" s="17"/>
      <c r="J10" s="17"/>
      <c r="K10" s="17"/>
      <c r="L10" s="17"/>
      <c r="M10" s="17"/>
      <c r="N10" s="17"/>
      <c r="O10" s="17"/>
      <c r="P10" s="17"/>
      <c r="Q10" s="17"/>
      <c r="R10" s="17"/>
      <c r="S10" s="17"/>
      <c r="T10" s="17"/>
      <c r="U10" s="17"/>
      <c r="V10" s="17"/>
      <c r="W10" s="17"/>
      <c r="X10" s="17"/>
      <c r="Y10" s="11"/>
      <c r="Z10" s="15"/>
    </row>
    <row r="11">
      <c r="A11" s="2"/>
      <c r="B11" s="11"/>
      <c r="C11" s="12" t="s">
        <v>8</v>
      </c>
      <c r="D11" s="13"/>
      <c r="E11" s="11"/>
      <c r="F11" s="13"/>
      <c r="G11" s="13" t="s">
        <v>4</v>
      </c>
      <c r="H11" s="14" t="s">
        <v>9</v>
      </c>
      <c r="I11" s="6"/>
      <c r="J11" s="6"/>
      <c r="K11" s="6"/>
      <c r="L11" s="6"/>
      <c r="M11" s="6"/>
      <c r="N11" s="7"/>
      <c r="O11" s="21"/>
      <c r="P11" s="21"/>
      <c r="Q11" s="21"/>
      <c r="R11" s="21"/>
      <c r="S11" s="21"/>
      <c r="T11" s="21"/>
      <c r="U11" s="11"/>
      <c r="V11" s="11"/>
      <c r="W11" s="11"/>
      <c r="X11" s="11"/>
      <c r="Y11" s="11"/>
      <c r="Z11" s="15"/>
    </row>
    <row r="12" hidden="1">
      <c r="A12" s="2"/>
      <c r="B12" s="11"/>
      <c r="C12" s="12"/>
      <c r="D12" s="13"/>
      <c r="E12" s="11"/>
      <c r="F12" s="13"/>
      <c r="G12" s="21"/>
      <c r="H12" s="21"/>
      <c r="I12" s="21"/>
      <c r="J12" s="21"/>
      <c r="K12" s="21"/>
      <c r="L12" s="21"/>
      <c r="M12" s="21"/>
      <c r="N12" s="21"/>
      <c r="O12" s="21"/>
      <c r="P12" s="21"/>
      <c r="Q12" s="21"/>
      <c r="R12" s="21"/>
      <c r="S12" s="21"/>
      <c r="T12" s="21"/>
      <c r="U12" s="11"/>
      <c r="V12" s="11"/>
      <c r="W12" s="11"/>
      <c r="X12" s="11"/>
      <c r="Y12" s="11"/>
      <c r="Z12" s="15"/>
    </row>
    <row r="13" hidden="1">
      <c r="A13" s="2"/>
      <c r="B13" s="11"/>
      <c r="C13" s="11"/>
      <c r="D13" s="13"/>
      <c r="E13" s="11"/>
      <c r="F13" s="13"/>
      <c r="G13" s="13"/>
      <c r="H13" s="22" t="s">
        <v>10</v>
      </c>
      <c r="I13" s="16"/>
      <c r="J13" s="13"/>
      <c r="K13" s="13"/>
      <c r="L13" s="13"/>
      <c r="M13" s="13"/>
      <c r="N13" s="13"/>
      <c r="O13" s="13"/>
      <c r="P13" s="13"/>
      <c r="Q13" s="13"/>
      <c r="R13" s="13"/>
      <c r="S13" s="13"/>
      <c r="T13" s="13"/>
      <c r="U13" s="13"/>
      <c r="V13" s="13"/>
      <c r="W13" s="13"/>
      <c r="X13" s="13"/>
      <c r="Y13" s="11"/>
      <c r="Z13" s="15"/>
    </row>
    <row r="14" hidden="1">
      <c r="A14" s="2"/>
      <c r="B14" s="11"/>
      <c r="C14" s="11"/>
      <c r="D14" s="13"/>
      <c r="E14" s="11"/>
      <c r="F14" s="13"/>
      <c r="G14" s="13"/>
      <c r="H14" s="22" t="s">
        <v>11</v>
      </c>
      <c r="I14" s="16"/>
      <c r="J14" s="13"/>
      <c r="K14" s="13"/>
      <c r="L14" s="13"/>
      <c r="M14" s="13"/>
      <c r="N14" s="13"/>
      <c r="O14" s="13"/>
      <c r="P14" s="13"/>
      <c r="Q14" s="13"/>
      <c r="R14" s="13"/>
      <c r="S14" s="13"/>
      <c r="T14" s="13"/>
      <c r="U14" s="13"/>
      <c r="V14" s="13"/>
      <c r="W14" s="13"/>
      <c r="X14" s="13"/>
      <c r="Y14" s="11"/>
      <c r="Z14" s="15"/>
    </row>
    <row r="15" hidden="1">
      <c r="A15" s="2"/>
      <c r="B15" s="11"/>
      <c r="C15" s="11"/>
      <c r="D15" s="13"/>
      <c r="E15" s="11"/>
      <c r="F15" s="13"/>
      <c r="G15" s="13"/>
      <c r="H15" s="16" t="s">
        <v>12</v>
      </c>
      <c r="I15" s="16"/>
      <c r="J15" s="13"/>
      <c r="K15" s="13"/>
      <c r="L15" s="13"/>
      <c r="M15" s="13"/>
      <c r="N15" s="13"/>
      <c r="O15" s="13"/>
      <c r="P15" s="13"/>
      <c r="Q15" s="13"/>
      <c r="R15" s="13"/>
      <c r="S15" s="13"/>
      <c r="T15" s="13"/>
      <c r="U15" s="13"/>
      <c r="V15" s="13"/>
      <c r="W15" s="13"/>
      <c r="X15" s="13"/>
      <c r="Y15" s="11"/>
      <c r="Z15" s="15"/>
    </row>
    <row r="16" hidden="1">
      <c r="A16" s="2"/>
      <c r="B16" s="11"/>
      <c r="C16" s="11"/>
      <c r="D16" s="13"/>
      <c r="E16" s="11"/>
      <c r="F16" s="13"/>
      <c r="G16" s="13"/>
      <c r="H16" s="16" t="s">
        <v>13</v>
      </c>
      <c r="I16" s="16"/>
      <c r="J16" s="13"/>
      <c r="K16" s="13"/>
      <c r="L16" s="13"/>
      <c r="M16" s="13"/>
      <c r="N16" s="13"/>
      <c r="O16" s="13"/>
      <c r="P16" s="13"/>
      <c r="Q16" s="13"/>
      <c r="R16" s="13"/>
      <c r="S16" s="13"/>
      <c r="T16" s="13"/>
      <c r="U16" s="13"/>
      <c r="V16" s="13"/>
      <c r="W16" s="13"/>
      <c r="X16" s="13"/>
      <c r="Y16" s="11"/>
      <c r="Z16" s="15"/>
    </row>
    <row r="17" hidden="1">
      <c r="A17" s="2"/>
      <c r="B17" s="11"/>
      <c r="C17" s="11"/>
      <c r="D17" s="13"/>
      <c r="E17" s="11"/>
      <c r="F17" s="13"/>
      <c r="G17" s="13"/>
      <c r="H17" s="16" t="s">
        <v>14</v>
      </c>
      <c r="I17" s="16"/>
      <c r="J17" s="13"/>
      <c r="K17" s="13"/>
      <c r="L17" s="13"/>
      <c r="M17" s="13"/>
      <c r="N17" s="13"/>
      <c r="O17" s="13"/>
      <c r="P17" s="13"/>
      <c r="Q17" s="13"/>
      <c r="R17" s="13"/>
      <c r="S17" s="13"/>
      <c r="T17" s="13"/>
      <c r="U17" s="13"/>
      <c r="V17" s="13"/>
      <c r="W17" s="13"/>
      <c r="X17" s="13"/>
      <c r="Y17" s="11"/>
      <c r="Z17" s="15"/>
    </row>
    <row r="18" hidden="1">
      <c r="A18" s="2"/>
      <c r="B18" s="11"/>
      <c r="C18" s="11"/>
      <c r="D18" s="13"/>
      <c r="E18" s="11"/>
      <c r="F18" s="13"/>
      <c r="G18" s="13"/>
      <c r="H18" s="16" t="s">
        <v>9</v>
      </c>
      <c r="I18" s="16"/>
      <c r="J18" s="13"/>
      <c r="K18" s="13"/>
      <c r="L18" s="13"/>
      <c r="M18" s="13"/>
      <c r="N18" s="13"/>
      <c r="O18" s="13"/>
      <c r="P18" s="13"/>
      <c r="Q18" s="13"/>
      <c r="R18" s="13"/>
      <c r="S18" s="13"/>
      <c r="T18" s="13"/>
      <c r="U18" s="13"/>
      <c r="V18" s="13"/>
      <c r="W18" s="13"/>
      <c r="X18" s="13"/>
      <c r="Y18" s="11"/>
      <c r="Z18" s="15"/>
    </row>
    <row r="19" hidden="1">
      <c r="A19" s="2"/>
      <c r="B19" s="11"/>
      <c r="C19" s="11"/>
      <c r="D19" s="13"/>
      <c r="E19" s="11"/>
      <c r="F19" s="13"/>
      <c r="G19" s="13"/>
      <c r="H19" s="16" t="s">
        <v>15</v>
      </c>
      <c r="I19" s="16"/>
      <c r="J19" s="13"/>
      <c r="K19" s="13"/>
      <c r="L19" s="13"/>
      <c r="M19" s="13"/>
      <c r="N19" s="13"/>
      <c r="O19" s="13"/>
      <c r="P19" s="13"/>
      <c r="Q19" s="13"/>
      <c r="R19" s="13"/>
      <c r="S19" s="13"/>
      <c r="T19" s="13"/>
      <c r="U19" s="13"/>
      <c r="V19" s="13"/>
      <c r="W19" s="13"/>
      <c r="X19" s="13"/>
      <c r="Y19" s="11"/>
      <c r="Z19" s="15"/>
    </row>
    <row r="20" hidden="1">
      <c r="A20" s="2"/>
      <c r="B20" s="11"/>
      <c r="C20" s="11"/>
      <c r="D20" s="13"/>
      <c r="E20" s="11"/>
      <c r="F20" s="13"/>
      <c r="G20" s="13"/>
      <c r="H20" s="16" t="s">
        <v>16</v>
      </c>
      <c r="I20" s="16"/>
      <c r="J20" s="13"/>
      <c r="K20" s="13"/>
      <c r="L20" s="13"/>
      <c r="M20" s="13"/>
      <c r="N20" s="13"/>
      <c r="O20" s="13"/>
      <c r="P20" s="13"/>
      <c r="Q20" s="13"/>
      <c r="R20" s="13"/>
      <c r="S20" s="13"/>
      <c r="T20" s="13"/>
      <c r="U20" s="13"/>
      <c r="V20" s="13"/>
      <c r="W20" s="13"/>
      <c r="X20" s="13"/>
      <c r="Y20" s="11"/>
      <c r="Z20" s="15"/>
    </row>
    <row r="21" ht="15.75" hidden="1" customHeight="1">
      <c r="A21" s="2"/>
      <c r="B21" s="11"/>
      <c r="C21" s="11"/>
      <c r="D21" s="13"/>
      <c r="E21" s="11"/>
      <c r="F21" s="13"/>
      <c r="G21" s="13"/>
      <c r="H21" s="16" t="s">
        <v>17</v>
      </c>
      <c r="I21" s="16"/>
      <c r="J21" s="13"/>
      <c r="K21" s="13"/>
      <c r="L21" s="13"/>
      <c r="M21" s="13"/>
      <c r="N21" s="13"/>
      <c r="O21" s="13"/>
      <c r="P21" s="13"/>
      <c r="Q21" s="13"/>
      <c r="R21" s="13"/>
      <c r="S21" s="13"/>
      <c r="T21" s="13"/>
      <c r="U21" s="13"/>
      <c r="V21" s="13"/>
      <c r="W21" s="13"/>
      <c r="X21" s="13"/>
      <c r="Y21" s="11"/>
      <c r="Z21" s="15"/>
    </row>
    <row r="22" ht="5.25" customHeight="1">
      <c r="A22" s="2"/>
      <c r="B22" s="11"/>
      <c r="C22" s="11"/>
      <c r="D22" s="13"/>
      <c r="E22" s="11"/>
      <c r="F22" s="13"/>
      <c r="G22" s="13"/>
      <c r="H22" s="13"/>
      <c r="I22" s="13"/>
      <c r="J22" s="13"/>
      <c r="K22" s="13"/>
      <c r="L22" s="13"/>
      <c r="M22" s="13"/>
      <c r="N22" s="13"/>
      <c r="O22" s="13"/>
      <c r="P22" s="13"/>
      <c r="Q22" s="13"/>
      <c r="R22" s="13"/>
      <c r="S22" s="13"/>
      <c r="T22" s="13"/>
      <c r="U22" s="13"/>
      <c r="V22" s="13"/>
      <c r="W22" s="13"/>
      <c r="X22" s="13"/>
      <c r="Y22" s="11"/>
      <c r="Z22" s="15"/>
    </row>
    <row r="23" ht="22.5" customHeight="1">
      <c r="A23" s="2"/>
      <c r="B23" s="11"/>
      <c r="C23" s="12" t="s">
        <v>18</v>
      </c>
      <c r="D23" s="13"/>
      <c r="E23" s="11"/>
      <c r="F23" s="13"/>
      <c r="G23" s="13" t="s">
        <v>4</v>
      </c>
      <c r="H23" s="19" t="s">
        <v>19</v>
      </c>
      <c r="I23" s="6"/>
      <c r="J23" s="6"/>
      <c r="K23" s="6"/>
      <c r="L23" s="6"/>
      <c r="M23" s="6"/>
      <c r="N23" s="6"/>
      <c r="O23" s="6"/>
      <c r="P23" s="6"/>
      <c r="Q23" s="6"/>
      <c r="R23" s="6"/>
      <c r="S23" s="6"/>
      <c r="T23" s="6"/>
      <c r="U23" s="6"/>
      <c r="V23" s="6"/>
      <c r="W23" s="6"/>
      <c r="X23" s="7"/>
      <c r="Y23" s="11"/>
      <c r="Z23" s="15"/>
    </row>
    <row r="24" ht="15.75" hidden="1" customHeight="1">
      <c r="A24" s="2"/>
      <c r="B24" s="11"/>
      <c r="C24" s="12"/>
      <c r="D24" s="13"/>
      <c r="E24" s="11"/>
      <c r="F24" s="13"/>
      <c r="G24" s="13"/>
      <c r="H24" s="21"/>
      <c r="I24" s="21"/>
      <c r="J24" s="21"/>
      <c r="K24" s="21"/>
      <c r="L24" s="12"/>
      <c r="M24" s="21"/>
      <c r="N24" s="21"/>
      <c r="O24" s="21"/>
      <c r="P24" s="21"/>
      <c r="Q24" s="21"/>
      <c r="R24" s="21"/>
      <c r="S24" s="21"/>
      <c r="T24" s="21"/>
      <c r="U24" s="11"/>
      <c r="V24" s="11"/>
      <c r="W24" s="11"/>
      <c r="X24" s="11"/>
      <c r="Y24" s="11"/>
      <c r="Z24" s="15"/>
    </row>
    <row r="25" ht="15.75" hidden="1" customHeight="1">
      <c r="A25" s="2"/>
      <c r="B25" s="11"/>
      <c r="C25" s="11"/>
      <c r="D25" s="13"/>
      <c r="E25" s="11"/>
      <c r="F25" s="13"/>
      <c r="G25" s="13"/>
      <c r="H25" s="16" t="s">
        <v>20</v>
      </c>
      <c r="I25" s="13"/>
      <c r="J25" s="13"/>
      <c r="K25" s="13"/>
      <c r="L25" s="13"/>
      <c r="M25" s="13"/>
      <c r="N25" s="13"/>
      <c r="O25" s="13"/>
      <c r="P25" s="13"/>
      <c r="Q25" s="13"/>
      <c r="R25" s="13"/>
      <c r="S25" s="13"/>
      <c r="T25" s="13"/>
      <c r="U25" s="13"/>
      <c r="V25" s="13"/>
      <c r="W25" s="13"/>
      <c r="X25" s="13"/>
      <c r="Y25" s="11"/>
      <c r="Z25" s="15"/>
    </row>
    <row r="26" ht="15.75" hidden="1" customHeight="1">
      <c r="A26" s="2"/>
      <c r="B26" s="11"/>
      <c r="C26" s="11"/>
      <c r="D26" s="13"/>
      <c r="E26" s="11"/>
      <c r="F26" s="13"/>
      <c r="G26" s="13"/>
      <c r="H26" s="16" t="s">
        <v>21</v>
      </c>
      <c r="I26" s="13"/>
      <c r="J26" s="13"/>
      <c r="K26" s="13"/>
      <c r="L26" s="13"/>
      <c r="M26" s="13"/>
      <c r="N26" s="13"/>
      <c r="O26" s="13"/>
      <c r="P26" s="13"/>
      <c r="Q26" s="13"/>
      <c r="R26" s="13"/>
      <c r="S26" s="13"/>
      <c r="T26" s="13"/>
      <c r="U26" s="13"/>
      <c r="V26" s="13"/>
      <c r="W26" s="13"/>
      <c r="X26" s="13"/>
      <c r="Y26" s="11"/>
      <c r="Z26" s="15"/>
    </row>
    <row r="27" ht="15.75" hidden="1" customHeight="1">
      <c r="A27" s="2"/>
      <c r="B27" s="11"/>
      <c r="C27" s="11"/>
      <c r="D27" s="13"/>
      <c r="E27" s="11"/>
      <c r="F27" s="13"/>
      <c r="G27" s="13"/>
      <c r="H27" s="16" t="s">
        <v>22</v>
      </c>
      <c r="I27" s="13"/>
      <c r="J27" s="13"/>
      <c r="K27" s="13"/>
      <c r="L27" s="13"/>
      <c r="M27" s="13"/>
      <c r="N27" s="13"/>
      <c r="O27" s="13"/>
      <c r="P27" s="13"/>
      <c r="Q27" s="13"/>
      <c r="R27" s="13"/>
      <c r="S27" s="13"/>
      <c r="T27" s="13"/>
      <c r="U27" s="13"/>
      <c r="V27" s="13"/>
      <c r="W27" s="13"/>
      <c r="X27" s="13"/>
      <c r="Y27" s="11"/>
      <c r="Z27" s="15"/>
    </row>
    <row r="28" ht="15.75" hidden="1" customHeight="1">
      <c r="A28" s="2"/>
      <c r="B28" s="11"/>
      <c r="C28" s="11"/>
      <c r="D28" s="13"/>
      <c r="E28" s="11"/>
      <c r="F28" s="13"/>
      <c r="G28" s="13"/>
      <c r="H28" s="16" t="s">
        <v>23</v>
      </c>
      <c r="I28" s="13"/>
      <c r="J28" s="13"/>
      <c r="K28" s="13"/>
      <c r="L28" s="13"/>
      <c r="M28" s="13"/>
      <c r="N28" s="13"/>
      <c r="O28" s="13"/>
      <c r="P28" s="13"/>
      <c r="Q28" s="13"/>
      <c r="R28" s="13"/>
      <c r="S28" s="13"/>
      <c r="T28" s="13"/>
      <c r="U28" s="13"/>
      <c r="V28" s="13"/>
      <c r="W28" s="13"/>
      <c r="X28" s="13"/>
      <c r="Y28" s="11"/>
      <c r="Z28" s="15"/>
    </row>
    <row r="29" ht="15.75" hidden="1" customHeight="1">
      <c r="A29" s="2"/>
      <c r="B29" s="11"/>
      <c r="C29" s="11"/>
      <c r="D29" s="13"/>
      <c r="E29" s="11"/>
      <c r="F29" s="13"/>
      <c r="G29" s="13"/>
      <c r="H29" s="16" t="s">
        <v>24</v>
      </c>
      <c r="I29" s="13"/>
      <c r="J29" s="13"/>
      <c r="K29" s="13"/>
      <c r="L29" s="13"/>
      <c r="M29" s="13"/>
      <c r="N29" s="13"/>
      <c r="O29" s="13"/>
      <c r="P29" s="13"/>
      <c r="Q29" s="13"/>
      <c r="R29" s="13"/>
      <c r="S29" s="13"/>
      <c r="T29" s="13"/>
      <c r="U29" s="13"/>
      <c r="V29" s="13"/>
      <c r="W29" s="13"/>
      <c r="X29" s="13"/>
      <c r="Y29" s="11"/>
      <c r="Z29" s="15"/>
    </row>
    <row r="30" ht="15.75" hidden="1" customHeight="1">
      <c r="A30" s="2"/>
      <c r="B30" s="11"/>
      <c r="C30" s="11"/>
      <c r="D30" s="13"/>
      <c r="E30" s="11"/>
      <c r="F30" s="13"/>
      <c r="G30" s="13"/>
      <c r="H30" s="16" t="s">
        <v>25</v>
      </c>
      <c r="I30" s="13"/>
      <c r="J30" s="13"/>
      <c r="K30" s="13"/>
      <c r="L30" s="13"/>
      <c r="M30" s="13"/>
      <c r="N30" s="13"/>
      <c r="O30" s="13"/>
      <c r="P30" s="13"/>
      <c r="Q30" s="13"/>
      <c r="R30" s="13"/>
      <c r="S30" s="13"/>
      <c r="T30" s="13"/>
      <c r="U30" s="13"/>
      <c r="V30" s="13"/>
      <c r="W30" s="13"/>
      <c r="X30" s="13"/>
      <c r="Y30" s="11"/>
      <c r="Z30" s="15"/>
    </row>
    <row r="31" ht="15.75" hidden="1" customHeight="1">
      <c r="A31" s="2"/>
      <c r="B31" s="11"/>
      <c r="C31" s="11"/>
      <c r="D31" s="13"/>
      <c r="E31" s="11"/>
      <c r="F31" s="13"/>
      <c r="G31" s="13"/>
      <c r="H31" s="16" t="s">
        <v>26</v>
      </c>
      <c r="I31" s="13"/>
      <c r="J31" s="13"/>
      <c r="K31" s="13"/>
      <c r="L31" s="13"/>
      <c r="M31" s="13"/>
      <c r="N31" s="13"/>
      <c r="O31" s="13"/>
      <c r="P31" s="13"/>
      <c r="Q31" s="13"/>
      <c r="R31" s="13"/>
      <c r="S31" s="13"/>
      <c r="T31" s="13"/>
      <c r="U31" s="13"/>
      <c r="V31" s="13"/>
      <c r="W31" s="13"/>
      <c r="X31" s="13"/>
      <c r="Y31" s="11"/>
      <c r="Z31" s="15"/>
    </row>
    <row r="32" ht="5.25" customHeight="1">
      <c r="A32" s="2"/>
      <c r="B32" s="11"/>
      <c r="C32" s="11"/>
      <c r="D32" s="13"/>
      <c r="E32" s="11"/>
      <c r="F32" s="13"/>
      <c r="G32" s="13"/>
      <c r="H32" s="13"/>
      <c r="I32" s="13"/>
      <c r="J32" s="13"/>
      <c r="K32" s="13"/>
      <c r="L32" s="13"/>
      <c r="M32" s="13"/>
      <c r="N32" s="13"/>
      <c r="O32" s="13"/>
      <c r="P32" s="13"/>
      <c r="Q32" s="13"/>
      <c r="R32" s="13"/>
      <c r="S32" s="13"/>
      <c r="T32" s="13"/>
      <c r="U32" s="13"/>
      <c r="V32" s="13"/>
      <c r="W32" s="13"/>
      <c r="X32" s="13"/>
      <c r="Y32" s="11"/>
      <c r="Z32" s="15"/>
    </row>
    <row r="33" ht="24.75" hidden="1" customHeight="1">
      <c r="A33" s="2"/>
      <c r="B33" s="11"/>
      <c r="C33" s="11"/>
      <c r="D33" s="13"/>
      <c r="E33" s="11"/>
      <c r="F33" s="13"/>
      <c r="G33" s="13"/>
      <c r="H33" s="16"/>
      <c r="I33" s="16"/>
      <c r="J33" s="13"/>
      <c r="K33" s="13"/>
      <c r="L33" s="13"/>
      <c r="M33" s="13"/>
      <c r="N33" s="13"/>
      <c r="O33" s="13"/>
      <c r="P33" s="13"/>
      <c r="Q33" s="13"/>
      <c r="R33" s="13"/>
      <c r="S33" s="13"/>
      <c r="T33" s="13"/>
      <c r="U33" s="13"/>
      <c r="V33" s="13"/>
      <c r="W33" s="13"/>
      <c r="X33" s="13"/>
      <c r="Y33" s="11"/>
      <c r="Z33" s="15"/>
    </row>
    <row r="34" ht="24.75" hidden="1" customHeight="1">
      <c r="A34" s="2"/>
      <c r="B34" s="11"/>
      <c r="C34" s="11"/>
      <c r="D34" s="13"/>
      <c r="E34" s="11"/>
      <c r="F34" s="13"/>
      <c r="G34" s="13"/>
      <c r="H34" s="16" t="s">
        <v>27</v>
      </c>
      <c r="I34" s="16"/>
      <c r="J34" s="13"/>
      <c r="K34" s="13"/>
      <c r="L34" s="13"/>
      <c r="M34" s="13"/>
      <c r="N34" s="13"/>
      <c r="O34" s="13"/>
      <c r="P34" s="13"/>
      <c r="Q34" s="13"/>
      <c r="R34" s="13"/>
      <c r="S34" s="13"/>
      <c r="T34" s="13"/>
      <c r="U34" s="13"/>
      <c r="V34" s="13"/>
      <c r="W34" s="13"/>
      <c r="X34" s="13"/>
      <c r="Y34" s="11"/>
      <c r="Z34" s="15"/>
    </row>
    <row r="35" ht="24.75" hidden="1" customHeight="1">
      <c r="A35" s="2"/>
      <c r="B35" s="11"/>
      <c r="C35" s="11"/>
      <c r="D35" s="13"/>
      <c r="E35" s="11"/>
      <c r="F35" s="13"/>
      <c r="G35" s="13"/>
      <c r="H35" s="16" t="s">
        <v>28</v>
      </c>
      <c r="I35" s="16"/>
      <c r="J35" s="13"/>
      <c r="K35" s="13"/>
      <c r="L35" s="13"/>
      <c r="M35" s="13"/>
      <c r="N35" s="13"/>
      <c r="O35" s="13"/>
      <c r="P35" s="13"/>
      <c r="Q35" s="13"/>
      <c r="R35" s="13"/>
      <c r="S35" s="13"/>
      <c r="T35" s="13"/>
      <c r="U35" s="13"/>
      <c r="V35" s="13"/>
      <c r="W35" s="13"/>
      <c r="X35" s="13"/>
      <c r="Y35" s="11"/>
      <c r="Z35" s="15"/>
    </row>
    <row r="36" ht="24.75" hidden="1" customHeight="1">
      <c r="A36" s="2"/>
      <c r="B36" s="11"/>
      <c r="C36" s="11"/>
      <c r="D36" s="13"/>
      <c r="E36" s="11"/>
      <c r="F36" s="13"/>
      <c r="G36" s="13"/>
      <c r="H36" s="16" t="s">
        <v>29</v>
      </c>
      <c r="I36" s="16"/>
      <c r="J36" s="13"/>
      <c r="K36" s="13"/>
      <c r="L36" s="13"/>
      <c r="M36" s="13"/>
      <c r="N36" s="13"/>
      <c r="O36" s="13"/>
      <c r="P36" s="13"/>
      <c r="Q36" s="13"/>
      <c r="R36" s="13"/>
      <c r="S36" s="13"/>
      <c r="T36" s="13"/>
      <c r="U36" s="13"/>
      <c r="V36" s="13"/>
      <c r="W36" s="13"/>
      <c r="X36" s="13"/>
      <c r="Y36" s="11"/>
      <c r="Z36" s="15"/>
    </row>
    <row r="37" ht="24.75" hidden="1" customHeight="1">
      <c r="A37" s="2"/>
      <c r="B37" s="11"/>
      <c r="C37" s="11"/>
      <c r="D37" s="13"/>
      <c r="E37" s="11"/>
      <c r="F37" s="13"/>
      <c r="G37" s="13"/>
      <c r="H37" s="16" t="s">
        <v>30</v>
      </c>
      <c r="I37" s="16"/>
      <c r="J37" s="13"/>
      <c r="K37" s="13"/>
      <c r="L37" s="13"/>
      <c r="M37" s="13"/>
      <c r="N37" s="13"/>
      <c r="O37" s="13"/>
      <c r="P37" s="13"/>
      <c r="Q37" s="13"/>
      <c r="R37" s="13"/>
      <c r="S37" s="13"/>
      <c r="T37" s="13"/>
      <c r="U37" s="13"/>
      <c r="V37" s="13"/>
      <c r="W37" s="13"/>
      <c r="X37" s="13"/>
      <c r="Y37" s="11"/>
      <c r="Z37" s="15"/>
    </row>
    <row r="38" ht="5.25" hidden="1" customHeight="1">
      <c r="A38" s="2"/>
      <c r="B38" s="11"/>
      <c r="C38" s="11"/>
      <c r="D38" s="13"/>
      <c r="E38" s="11"/>
      <c r="F38" s="13"/>
      <c r="G38" s="13"/>
      <c r="H38" s="13"/>
      <c r="I38" s="13"/>
      <c r="J38" s="13"/>
      <c r="K38" s="13"/>
      <c r="L38" s="13"/>
      <c r="M38" s="13"/>
      <c r="N38" s="13"/>
      <c r="O38" s="13"/>
      <c r="P38" s="13"/>
      <c r="Q38" s="13"/>
      <c r="R38" s="13"/>
      <c r="S38" s="13"/>
      <c r="T38" s="13"/>
      <c r="U38" s="13"/>
      <c r="V38" s="13"/>
      <c r="W38" s="13"/>
      <c r="X38" s="13"/>
      <c r="Y38" s="11"/>
      <c r="Z38" s="15"/>
    </row>
    <row r="39" ht="24.0" customHeight="1">
      <c r="A39" s="2"/>
      <c r="B39" s="11"/>
      <c r="C39" s="12" t="s">
        <v>31</v>
      </c>
      <c r="D39" s="13"/>
      <c r="E39" s="11"/>
      <c r="F39" s="13"/>
      <c r="G39" s="13" t="s">
        <v>4</v>
      </c>
      <c r="H39" s="23" t="s">
        <v>32</v>
      </c>
      <c r="I39" s="6"/>
      <c r="J39" s="6"/>
      <c r="K39" s="6"/>
      <c r="L39" s="6"/>
      <c r="M39" s="6"/>
      <c r="N39" s="6"/>
      <c r="O39" s="6"/>
      <c r="P39" s="6"/>
      <c r="Q39" s="6"/>
      <c r="R39" s="6"/>
      <c r="S39" s="6"/>
      <c r="T39" s="6"/>
      <c r="U39" s="6"/>
      <c r="V39" s="6"/>
      <c r="W39" s="6"/>
      <c r="X39" s="7"/>
      <c r="Y39" s="11"/>
      <c r="Z39" s="15"/>
    </row>
    <row r="40" ht="5.25" customHeight="1">
      <c r="A40" s="2"/>
      <c r="B40" s="11"/>
      <c r="C40" s="11"/>
      <c r="D40" s="13"/>
      <c r="E40" s="11"/>
      <c r="F40" s="13"/>
      <c r="G40" s="13"/>
      <c r="H40" s="13"/>
      <c r="I40" s="13"/>
      <c r="J40" s="13"/>
      <c r="K40" s="13"/>
      <c r="L40" s="13"/>
      <c r="M40" s="13"/>
      <c r="N40" s="13"/>
      <c r="O40" s="13"/>
      <c r="P40" s="13"/>
      <c r="Q40" s="13"/>
      <c r="R40" s="13"/>
      <c r="S40" s="13"/>
      <c r="T40" s="13"/>
      <c r="U40" s="13"/>
      <c r="V40" s="13"/>
      <c r="W40" s="13"/>
      <c r="X40" s="13"/>
      <c r="Y40" s="11"/>
      <c r="Z40" s="15"/>
    </row>
    <row r="41" ht="24.0" customHeight="1">
      <c r="A41" s="2"/>
      <c r="B41" s="11"/>
      <c r="C41" s="12"/>
      <c r="D41" s="13"/>
      <c r="E41" s="11"/>
      <c r="F41" s="13"/>
      <c r="G41" s="13"/>
      <c r="H41" s="23" t="s">
        <v>33</v>
      </c>
      <c r="I41" s="6"/>
      <c r="J41" s="6"/>
      <c r="K41" s="6"/>
      <c r="L41" s="6"/>
      <c r="M41" s="6"/>
      <c r="N41" s="6"/>
      <c r="O41" s="6"/>
      <c r="P41" s="6"/>
      <c r="Q41" s="6"/>
      <c r="R41" s="6"/>
      <c r="S41" s="6"/>
      <c r="T41" s="6"/>
      <c r="U41" s="6"/>
      <c r="V41" s="6"/>
      <c r="W41" s="6"/>
      <c r="X41" s="7"/>
      <c r="Y41" s="11"/>
      <c r="Z41" s="15"/>
    </row>
    <row r="42" ht="5.25" customHeight="1">
      <c r="A42" s="2"/>
      <c r="B42" s="11"/>
      <c r="C42" s="11"/>
      <c r="D42" s="13"/>
      <c r="E42" s="11"/>
      <c r="F42" s="13"/>
      <c r="G42" s="13"/>
      <c r="H42" s="13"/>
      <c r="I42" s="13"/>
      <c r="J42" s="13"/>
      <c r="K42" s="13"/>
      <c r="L42" s="13"/>
      <c r="M42" s="13"/>
      <c r="N42" s="13"/>
      <c r="O42" s="13"/>
      <c r="P42" s="13"/>
      <c r="Q42" s="13"/>
      <c r="R42" s="13"/>
      <c r="S42" s="13"/>
      <c r="T42" s="13"/>
      <c r="U42" s="13"/>
      <c r="V42" s="13"/>
      <c r="W42" s="13"/>
      <c r="X42" s="13"/>
      <c r="Y42" s="11"/>
      <c r="Z42" s="15"/>
    </row>
    <row r="43" ht="24.0" customHeight="1">
      <c r="A43" s="2"/>
      <c r="B43" s="11"/>
      <c r="C43" s="12"/>
      <c r="D43" s="13"/>
      <c r="E43" s="11"/>
      <c r="F43" s="13"/>
      <c r="G43" s="13"/>
      <c r="H43" s="24" t="s">
        <v>34</v>
      </c>
      <c r="I43" s="6"/>
      <c r="J43" s="6"/>
      <c r="K43" s="7"/>
      <c r="L43" s="25" t="s">
        <v>35</v>
      </c>
      <c r="M43" s="6"/>
      <c r="N43" s="6"/>
      <c r="O43" s="6"/>
      <c r="P43" s="6"/>
      <c r="Q43" s="6"/>
      <c r="R43" s="6"/>
      <c r="S43" s="6"/>
      <c r="T43" s="7"/>
      <c r="U43" s="26" t="s">
        <v>36</v>
      </c>
      <c r="V43" s="7"/>
      <c r="W43" s="25">
        <v>16680.0</v>
      </c>
      <c r="X43" s="7"/>
      <c r="Y43" s="11"/>
      <c r="Z43" s="15"/>
    </row>
    <row r="44" ht="5.25" customHeight="1">
      <c r="A44" s="2"/>
      <c r="B44" s="11"/>
      <c r="C44" s="11"/>
      <c r="D44" s="13"/>
      <c r="E44" s="11"/>
      <c r="F44" s="13"/>
      <c r="G44" s="13"/>
      <c r="H44" s="13"/>
      <c r="I44" s="13"/>
      <c r="J44" s="13"/>
      <c r="K44" s="13"/>
      <c r="L44" s="13"/>
      <c r="M44" s="13"/>
      <c r="N44" s="13"/>
      <c r="O44" s="13"/>
      <c r="P44" s="13"/>
      <c r="Q44" s="13"/>
      <c r="R44" s="13"/>
      <c r="S44" s="13"/>
      <c r="T44" s="13"/>
      <c r="U44" s="11"/>
      <c r="V44" s="11"/>
      <c r="W44" s="13"/>
      <c r="X44" s="13"/>
      <c r="Y44" s="11"/>
      <c r="Z44" s="15"/>
    </row>
    <row r="45" ht="24.0" customHeight="1">
      <c r="A45" s="2"/>
      <c r="B45" s="11"/>
      <c r="C45" s="12" t="s">
        <v>37</v>
      </c>
      <c r="D45" s="13"/>
      <c r="E45" s="11"/>
      <c r="F45" s="13"/>
      <c r="G45" s="13" t="s">
        <v>4</v>
      </c>
      <c r="H45" s="23" t="s">
        <v>38</v>
      </c>
      <c r="I45" s="6"/>
      <c r="J45" s="6"/>
      <c r="K45" s="6"/>
      <c r="L45" s="6"/>
      <c r="M45" s="6"/>
      <c r="N45" s="7"/>
      <c r="O45" s="21"/>
      <c r="P45" s="21"/>
      <c r="Q45" s="21"/>
      <c r="R45" s="21"/>
      <c r="S45" s="21"/>
      <c r="T45" s="21"/>
      <c r="U45" s="11"/>
      <c r="V45" s="11"/>
      <c r="W45" s="11"/>
      <c r="X45" s="11"/>
      <c r="Y45" s="11"/>
      <c r="Z45" s="15"/>
    </row>
    <row r="46" ht="5.25" customHeight="1">
      <c r="A46" s="2"/>
      <c r="B46" s="11"/>
      <c r="C46" s="11"/>
      <c r="D46" s="13"/>
      <c r="E46" s="11"/>
      <c r="F46" s="13"/>
      <c r="G46" s="13"/>
      <c r="H46" s="13"/>
      <c r="I46" s="13"/>
      <c r="J46" s="13"/>
      <c r="K46" s="13"/>
      <c r="L46" s="13"/>
      <c r="M46" s="13"/>
      <c r="N46" s="13"/>
      <c r="O46" s="13"/>
      <c r="P46" s="13"/>
      <c r="Q46" s="13"/>
      <c r="R46" s="13"/>
      <c r="S46" s="13"/>
      <c r="T46" s="13"/>
      <c r="U46" s="13"/>
      <c r="V46" s="13"/>
      <c r="W46" s="13"/>
      <c r="X46" s="13"/>
      <c r="Y46" s="11"/>
      <c r="Z46" s="15"/>
    </row>
    <row r="47" ht="24.0" customHeight="1">
      <c r="A47" s="2"/>
      <c r="B47" s="11"/>
      <c r="C47" s="12" t="s">
        <v>39</v>
      </c>
      <c r="D47" s="13"/>
      <c r="E47" s="11"/>
      <c r="F47" s="13"/>
      <c r="G47" s="13" t="s">
        <v>4</v>
      </c>
      <c r="H47" s="27" t="s">
        <v>40</v>
      </c>
      <c r="I47" s="6"/>
      <c r="J47" s="6"/>
      <c r="K47" s="6"/>
      <c r="L47" s="6"/>
      <c r="M47" s="6"/>
      <c r="N47" s="6"/>
      <c r="O47" s="6"/>
      <c r="P47" s="7"/>
      <c r="Q47" s="17"/>
      <c r="R47" s="21"/>
      <c r="S47" s="21"/>
      <c r="T47" s="21"/>
      <c r="U47" s="11"/>
      <c r="V47" s="11"/>
      <c r="W47" s="11"/>
      <c r="X47" s="11"/>
      <c r="Y47" s="11"/>
      <c r="Z47" s="15"/>
    </row>
    <row r="48" ht="5.25" customHeight="1">
      <c r="A48" s="2"/>
      <c r="B48" s="11"/>
      <c r="C48" s="11"/>
      <c r="D48" s="13"/>
      <c r="E48" s="11"/>
      <c r="F48" s="13"/>
      <c r="G48" s="13"/>
      <c r="H48" s="13"/>
      <c r="I48" s="13"/>
      <c r="J48" s="13"/>
      <c r="K48" s="13"/>
      <c r="L48" s="13"/>
      <c r="M48" s="13"/>
      <c r="N48" s="13"/>
      <c r="O48" s="13"/>
      <c r="P48" s="13"/>
      <c r="Q48" s="13"/>
      <c r="R48" s="13"/>
      <c r="S48" s="13"/>
      <c r="T48" s="13"/>
      <c r="U48" s="13"/>
      <c r="V48" s="13"/>
      <c r="W48" s="13"/>
      <c r="X48" s="13"/>
      <c r="Y48" s="11"/>
      <c r="Z48" s="15"/>
    </row>
    <row r="49" ht="24.0" customHeight="1">
      <c r="A49" s="2"/>
      <c r="B49" s="11"/>
      <c r="C49" s="12" t="s">
        <v>41</v>
      </c>
      <c r="D49" s="13"/>
      <c r="E49" s="11"/>
      <c r="F49" s="13"/>
      <c r="G49" s="13" t="s">
        <v>4</v>
      </c>
      <c r="H49" s="28" t="s">
        <v>42</v>
      </c>
      <c r="I49" s="6"/>
      <c r="J49" s="6"/>
      <c r="K49" s="6"/>
      <c r="L49" s="6"/>
      <c r="M49" s="6"/>
      <c r="N49" s="6"/>
      <c r="O49" s="6"/>
      <c r="P49" s="7"/>
      <c r="Q49" s="21"/>
      <c r="R49" s="21"/>
      <c r="S49" s="21"/>
      <c r="T49" s="21"/>
      <c r="U49" s="11"/>
      <c r="V49" s="11"/>
      <c r="W49" s="11"/>
      <c r="X49" s="11"/>
      <c r="Y49" s="11"/>
      <c r="Z49" s="15"/>
    </row>
    <row r="50" ht="5.25" customHeight="1">
      <c r="A50" s="2"/>
      <c r="B50" s="11"/>
      <c r="C50" s="11"/>
      <c r="D50" s="13"/>
      <c r="E50" s="11"/>
      <c r="F50" s="13"/>
      <c r="G50" s="13"/>
      <c r="H50" s="13"/>
      <c r="I50" s="13"/>
      <c r="J50" s="13"/>
      <c r="K50" s="13"/>
      <c r="L50" s="13"/>
      <c r="M50" s="13"/>
      <c r="N50" s="13"/>
      <c r="O50" s="13"/>
      <c r="P50" s="13"/>
      <c r="Q50" s="13"/>
      <c r="R50" s="13"/>
      <c r="S50" s="13"/>
      <c r="T50" s="13"/>
      <c r="U50" s="13"/>
      <c r="V50" s="13"/>
      <c r="W50" s="13"/>
      <c r="X50" s="13"/>
      <c r="Y50" s="11"/>
      <c r="Z50" s="15"/>
    </row>
    <row r="51" ht="15.75" customHeight="1">
      <c r="A51" s="2"/>
      <c r="B51" s="11"/>
      <c r="C51" s="24" t="s">
        <v>43</v>
      </c>
      <c r="D51" s="6"/>
      <c r="E51" s="6"/>
      <c r="F51" s="7"/>
      <c r="G51" s="13" t="s">
        <v>4</v>
      </c>
      <c r="H51" s="29" t="s">
        <v>44</v>
      </c>
      <c r="I51" s="6"/>
      <c r="J51" s="6"/>
      <c r="K51" s="6"/>
      <c r="L51" s="6"/>
      <c r="M51" s="6"/>
      <c r="N51" s="6"/>
      <c r="O51" s="6"/>
      <c r="P51" s="7"/>
      <c r="Q51" s="21"/>
      <c r="R51" s="21"/>
      <c r="S51" s="21"/>
      <c r="T51" s="21"/>
      <c r="U51" s="11"/>
      <c r="V51" s="11"/>
      <c r="W51" s="11"/>
      <c r="X51" s="11"/>
      <c r="Y51" s="11"/>
      <c r="Z51" s="15"/>
    </row>
    <row r="52" ht="5.25" customHeight="1">
      <c r="A52" s="2"/>
      <c r="B52" s="11"/>
      <c r="C52" s="11"/>
      <c r="D52" s="13"/>
      <c r="E52" s="11"/>
      <c r="F52" s="13"/>
      <c r="G52" s="13"/>
      <c r="H52" s="13"/>
      <c r="I52" s="13"/>
      <c r="J52" s="13"/>
      <c r="K52" s="13"/>
      <c r="L52" s="13"/>
      <c r="M52" s="13"/>
      <c r="N52" s="13"/>
      <c r="O52" s="13"/>
      <c r="P52" s="13"/>
      <c r="Q52" s="13"/>
      <c r="R52" s="13"/>
      <c r="S52" s="13"/>
      <c r="T52" s="13"/>
      <c r="U52" s="13"/>
      <c r="V52" s="13"/>
      <c r="W52" s="13"/>
      <c r="X52" s="13"/>
      <c r="Y52" s="11"/>
      <c r="Z52" s="15"/>
    </row>
    <row r="53" ht="22.5" customHeight="1">
      <c r="A53" s="2"/>
      <c r="B53" s="11"/>
      <c r="C53" s="12" t="s">
        <v>45</v>
      </c>
      <c r="D53" s="13"/>
      <c r="E53" s="11"/>
      <c r="F53" s="13"/>
      <c r="G53" s="13" t="s">
        <v>4</v>
      </c>
      <c r="H53" s="30" t="s">
        <v>46</v>
      </c>
      <c r="I53" s="6"/>
      <c r="J53" s="6"/>
      <c r="K53" s="6"/>
      <c r="L53" s="6"/>
      <c r="M53" s="6"/>
      <c r="N53" s="6"/>
      <c r="O53" s="6"/>
      <c r="P53" s="7"/>
      <c r="Q53" s="21"/>
      <c r="R53" s="21"/>
      <c r="S53" s="21"/>
      <c r="T53" s="21"/>
      <c r="U53" s="11"/>
      <c r="V53" s="11"/>
      <c r="W53" s="11"/>
      <c r="X53" s="11"/>
      <c r="Y53" s="11"/>
      <c r="Z53" s="15"/>
    </row>
    <row r="54" ht="5.25" customHeight="1">
      <c r="A54" s="2"/>
      <c r="B54" s="11"/>
      <c r="C54" s="11"/>
      <c r="D54" s="13"/>
      <c r="E54" s="11"/>
      <c r="F54" s="13"/>
      <c r="G54" s="13"/>
      <c r="H54" s="13"/>
      <c r="I54" s="13"/>
      <c r="J54" s="13"/>
      <c r="K54" s="13"/>
      <c r="L54" s="13"/>
      <c r="M54" s="13"/>
      <c r="N54" s="13"/>
      <c r="O54" s="13"/>
      <c r="P54" s="13"/>
      <c r="Q54" s="13"/>
      <c r="R54" s="13"/>
      <c r="S54" s="13"/>
      <c r="T54" s="13"/>
      <c r="U54" s="13"/>
      <c r="V54" s="13"/>
      <c r="W54" s="13"/>
      <c r="X54" s="13"/>
      <c r="Y54" s="11"/>
      <c r="Z54" s="15"/>
    </row>
    <row r="55" ht="40.5" customHeight="1">
      <c r="A55" s="2"/>
      <c r="B55" s="11"/>
      <c r="C55" s="18" t="s">
        <v>47</v>
      </c>
      <c r="D55" s="6"/>
      <c r="E55" s="6"/>
      <c r="F55" s="7"/>
      <c r="G55" s="13" t="s">
        <v>4</v>
      </c>
      <c r="H55" s="30" t="s">
        <v>48</v>
      </c>
      <c r="I55" s="6"/>
      <c r="J55" s="6"/>
      <c r="K55" s="6"/>
      <c r="L55" s="6"/>
      <c r="M55" s="6"/>
      <c r="N55" s="6"/>
      <c r="O55" s="6"/>
      <c r="P55" s="7"/>
      <c r="Q55" s="21"/>
      <c r="R55" s="21"/>
      <c r="S55" s="21"/>
      <c r="T55" s="21"/>
      <c r="U55" s="11"/>
      <c r="V55" s="11"/>
      <c r="W55" s="11"/>
      <c r="X55" s="11"/>
      <c r="Y55" s="11"/>
      <c r="Z55" s="15"/>
    </row>
    <row r="56" ht="5.25" customHeight="1">
      <c r="A56" s="2"/>
      <c r="B56" s="11"/>
      <c r="C56" s="11"/>
      <c r="D56" s="13"/>
      <c r="E56" s="11"/>
      <c r="F56" s="13"/>
      <c r="G56" s="13"/>
      <c r="H56" s="13"/>
      <c r="I56" s="13"/>
      <c r="J56" s="13"/>
      <c r="K56" s="13"/>
      <c r="L56" s="13"/>
      <c r="M56" s="13"/>
      <c r="N56" s="13"/>
      <c r="O56" s="13"/>
      <c r="P56" s="13"/>
      <c r="Q56" s="13"/>
      <c r="R56" s="13"/>
      <c r="S56" s="13"/>
      <c r="T56" s="13"/>
      <c r="U56" s="13"/>
      <c r="V56" s="13"/>
      <c r="W56" s="13"/>
      <c r="X56" s="13"/>
      <c r="Y56" s="11"/>
      <c r="Z56" s="15"/>
    </row>
    <row r="57" ht="15.75" customHeight="1">
      <c r="A57" s="2"/>
      <c r="B57" s="11"/>
      <c r="C57" s="24" t="s">
        <v>49</v>
      </c>
      <c r="D57" s="6"/>
      <c r="E57" s="6"/>
      <c r="F57" s="7"/>
      <c r="G57" s="13" t="s">
        <v>4</v>
      </c>
      <c r="H57" s="31" t="s">
        <v>50</v>
      </c>
      <c r="I57" s="6"/>
      <c r="J57" s="6"/>
      <c r="K57" s="6"/>
      <c r="L57" s="6"/>
      <c r="M57" s="6"/>
      <c r="N57" s="6"/>
      <c r="O57" s="6"/>
      <c r="P57" s="7"/>
      <c r="Q57" s="21"/>
      <c r="R57" s="21"/>
      <c r="S57" s="21"/>
      <c r="T57" s="21"/>
      <c r="U57" s="11"/>
      <c r="V57" s="11"/>
      <c r="W57" s="11"/>
      <c r="X57" s="11"/>
      <c r="Y57" s="11"/>
      <c r="Z57" s="15"/>
    </row>
    <row r="58" ht="5.25" customHeight="1">
      <c r="A58" s="2"/>
      <c r="B58" s="11"/>
      <c r="C58" s="11"/>
      <c r="D58" s="13"/>
      <c r="E58" s="11"/>
      <c r="F58" s="13"/>
      <c r="G58" s="13"/>
      <c r="H58" s="32"/>
      <c r="I58" s="32"/>
      <c r="J58" s="32"/>
      <c r="K58" s="32"/>
      <c r="L58" s="32"/>
      <c r="M58" s="32"/>
      <c r="N58" s="32"/>
      <c r="O58" s="32"/>
      <c r="P58" s="32"/>
      <c r="Q58" s="13"/>
      <c r="R58" s="13"/>
      <c r="S58" s="13"/>
      <c r="T58" s="13"/>
      <c r="U58" s="13"/>
      <c r="V58" s="13"/>
      <c r="W58" s="13"/>
      <c r="X58" s="13"/>
      <c r="Y58" s="11"/>
      <c r="Z58" s="15"/>
    </row>
    <row r="59" ht="15.75" customHeight="1">
      <c r="A59" s="2"/>
      <c r="B59" s="11"/>
      <c r="C59" s="24" t="s">
        <v>51</v>
      </c>
      <c r="D59" s="6"/>
      <c r="E59" s="6"/>
      <c r="F59" s="7"/>
      <c r="G59" s="13" t="s">
        <v>4</v>
      </c>
      <c r="H59" s="31" t="s">
        <v>52</v>
      </c>
      <c r="I59" s="6"/>
      <c r="J59" s="6"/>
      <c r="K59" s="6"/>
      <c r="L59" s="6"/>
      <c r="M59" s="6"/>
      <c r="N59" s="6"/>
      <c r="O59" s="6"/>
      <c r="P59" s="7"/>
      <c r="Q59" s="21"/>
      <c r="R59" s="21"/>
      <c r="S59" s="21"/>
      <c r="T59" s="21"/>
      <c r="U59" s="11"/>
      <c r="V59" s="11"/>
      <c r="W59" s="11"/>
      <c r="X59" s="11"/>
      <c r="Y59" s="11"/>
      <c r="Z59" s="15"/>
    </row>
    <row r="60" ht="5.25" customHeight="1">
      <c r="A60" s="2"/>
      <c r="B60" s="11"/>
      <c r="C60" s="11"/>
      <c r="D60" s="13"/>
      <c r="E60" s="11"/>
      <c r="F60" s="13"/>
      <c r="G60" s="13"/>
      <c r="H60" s="13"/>
      <c r="I60" s="13"/>
      <c r="J60" s="13"/>
      <c r="K60" s="13"/>
      <c r="L60" s="13"/>
      <c r="M60" s="13"/>
      <c r="N60" s="13"/>
      <c r="O60" s="13"/>
      <c r="P60" s="13"/>
      <c r="Q60" s="13"/>
      <c r="R60" s="13"/>
      <c r="S60" s="13"/>
      <c r="T60" s="13"/>
      <c r="U60" s="13"/>
      <c r="V60" s="13"/>
      <c r="W60" s="13"/>
      <c r="X60" s="13"/>
      <c r="Y60" s="11"/>
      <c r="Z60" s="15"/>
    </row>
    <row r="61" ht="40.5" customHeight="1">
      <c r="A61" s="2"/>
      <c r="B61" s="11"/>
      <c r="C61" s="18" t="s">
        <v>53</v>
      </c>
      <c r="D61" s="6"/>
      <c r="E61" s="6"/>
      <c r="F61" s="7"/>
      <c r="G61" s="13" t="s">
        <v>4</v>
      </c>
      <c r="H61" s="33" t="s">
        <v>54</v>
      </c>
      <c r="I61" s="6"/>
      <c r="J61" s="6"/>
      <c r="K61" s="6"/>
      <c r="L61" s="6"/>
      <c r="M61" s="6"/>
      <c r="N61" s="6"/>
      <c r="O61" s="6"/>
      <c r="P61" s="7"/>
      <c r="Q61" s="21"/>
      <c r="R61" s="21"/>
      <c r="S61" s="21"/>
      <c r="T61" s="21"/>
      <c r="U61" s="11"/>
      <c r="V61" s="11"/>
      <c r="W61" s="11"/>
      <c r="X61" s="11"/>
      <c r="Y61" s="11"/>
      <c r="Z61" s="15"/>
    </row>
    <row r="62" ht="9.0" customHeight="1">
      <c r="A62" s="2"/>
      <c r="B62" s="11"/>
      <c r="C62" s="11"/>
      <c r="D62" s="13"/>
      <c r="E62" s="11"/>
      <c r="F62" s="13"/>
      <c r="G62" s="13"/>
      <c r="H62" s="13"/>
      <c r="I62" s="13"/>
      <c r="J62" s="13"/>
      <c r="K62" s="13"/>
      <c r="L62" s="13"/>
      <c r="M62" s="13"/>
      <c r="N62" s="13"/>
      <c r="O62" s="13"/>
      <c r="P62" s="13"/>
      <c r="Q62" s="13"/>
      <c r="R62" s="13"/>
      <c r="S62" s="13"/>
      <c r="T62" s="13"/>
      <c r="U62" s="13"/>
      <c r="V62" s="13"/>
      <c r="W62" s="13"/>
      <c r="X62" s="13"/>
      <c r="Y62" s="11"/>
      <c r="Z62" s="15"/>
    </row>
    <row r="63" ht="39.75" customHeight="1">
      <c r="A63" s="2"/>
      <c r="B63" s="11"/>
      <c r="C63" s="34" t="s">
        <v>55</v>
      </c>
      <c r="D63" s="6"/>
      <c r="E63" s="6"/>
      <c r="F63" s="7"/>
      <c r="G63" s="13" t="s">
        <v>4</v>
      </c>
      <c r="H63" s="35">
        <v>1993.0</v>
      </c>
      <c r="I63" s="6"/>
      <c r="J63" s="7"/>
      <c r="K63" s="21"/>
      <c r="L63" s="21"/>
      <c r="M63" s="21"/>
      <c r="N63" s="21"/>
      <c r="O63" s="21"/>
      <c r="P63" s="21"/>
      <c r="Q63" s="21"/>
      <c r="R63" s="21"/>
      <c r="S63" s="21"/>
      <c r="T63" s="21"/>
      <c r="U63" s="11"/>
      <c r="V63" s="11"/>
      <c r="W63" s="11"/>
      <c r="X63" s="11"/>
      <c r="Y63" s="11"/>
      <c r="Z63" s="15"/>
    </row>
    <row r="64" ht="7.5" customHeight="1">
      <c r="A64" s="2"/>
      <c r="B64" s="11"/>
      <c r="C64" s="11"/>
      <c r="D64" s="13"/>
      <c r="E64" s="11"/>
      <c r="F64" s="13"/>
      <c r="G64" s="13"/>
      <c r="H64" s="13"/>
      <c r="I64" s="13"/>
      <c r="J64" s="13"/>
      <c r="K64" s="13"/>
      <c r="L64" s="13"/>
      <c r="M64" s="13"/>
      <c r="N64" s="13"/>
      <c r="O64" s="13"/>
      <c r="P64" s="13"/>
      <c r="Q64" s="13"/>
      <c r="R64" s="13"/>
      <c r="S64" s="13"/>
      <c r="T64" s="13"/>
      <c r="U64" s="13"/>
      <c r="V64" s="13"/>
      <c r="W64" s="13"/>
      <c r="X64" s="13"/>
      <c r="Y64" s="11"/>
      <c r="Z64" s="15"/>
    </row>
    <row r="65" ht="41.25" customHeight="1">
      <c r="A65" s="2"/>
      <c r="B65" s="11"/>
      <c r="C65" s="34" t="s">
        <v>56</v>
      </c>
      <c r="D65" s="6"/>
      <c r="E65" s="6"/>
      <c r="F65" s="7"/>
      <c r="G65" s="13" t="s">
        <v>4</v>
      </c>
      <c r="H65" s="23" t="s">
        <v>21</v>
      </c>
      <c r="I65" s="6"/>
      <c r="J65" s="7"/>
      <c r="K65" s="21" t="str">
        <f>IF(H65="Minimum","Studi telah mendapt ijin pembukaan program studi baru. Pengajuan usulan akreditasi pertama","")</f>
        <v/>
      </c>
      <c r="L65" s="12"/>
      <c r="M65" s="21"/>
      <c r="N65" s="21"/>
      <c r="O65" s="21"/>
      <c r="P65" s="21"/>
      <c r="Q65" s="21"/>
      <c r="R65" s="21"/>
      <c r="S65" s="21"/>
      <c r="T65" s="21"/>
      <c r="U65" s="11"/>
      <c r="V65" s="11"/>
      <c r="W65" s="11"/>
      <c r="X65" s="11"/>
      <c r="Y65" s="11"/>
      <c r="Z65" s="15"/>
    </row>
    <row r="66" ht="6.0" customHeight="1">
      <c r="A66" s="2"/>
      <c r="B66" s="11"/>
      <c r="C66" s="36"/>
      <c r="D66" s="36"/>
      <c r="E66" s="36"/>
      <c r="F66" s="36"/>
      <c r="G66" s="13"/>
      <c r="H66" s="16"/>
      <c r="I66" s="17"/>
      <c r="J66" s="17"/>
      <c r="K66" s="21"/>
      <c r="L66" s="12"/>
      <c r="M66" s="21"/>
      <c r="N66" s="21"/>
      <c r="O66" s="21"/>
      <c r="P66" s="21"/>
      <c r="Q66" s="21"/>
      <c r="R66" s="21"/>
      <c r="S66" s="21"/>
      <c r="T66" s="21"/>
      <c r="U66" s="11"/>
      <c r="V66" s="11"/>
      <c r="W66" s="11"/>
      <c r="X66" s="11"/>
      <c r="Y66" s="11"/>
      <c r="Z66" s="15"/>
    </row>
    <row r="67" ht="22.5" customHeight="1">
      <c r="A67" s="2"/>
      <c r="B67" s="11"/>
      <c r="C67" s="12" t="s">
        <v>57</v>
      </c>
      <c r="D67" s="13"/>
      <c r="E67" s="11"/>
      <c r="F67" s="13"/>
      <c r="G67" s="13" t="s">
        <v>4</v>
      </c>
      <c r="H67" s="23" t="s">
        <v>58</v>
      </c>
      <c r="I67" s="6"/>
      <c r="J67" s="6"/>
      <c r="K67" s="6"/>
      <c r="L67" s="6"/>
      <c r="M67" s="6"/>
      <c r="N67" s="7"/>
      <c r="O67" s="21"/>
      <c r="P67" s="21"/>
      <c r="Q67" s="21"/>
      <c r="R67" s="21"/>
      <c r="S67" s="21"/>
      <c r="T67" s="21"/>
      <c r="U67" s="11"/>
      <c r="V67" s="11"/>
      <c r="W67" s="11"/>
      <c r="X67" s="11"/>
      <c r="Y67" s="11"/>
      <c r="Z67" s="15"/>
    </row>
    <row r="68" ht="9.75" customHeight="1">
      <c r="A68" s="2"/>
      <c r="B68" s="2"/>
      <c r="C68" s="2"/>
      <c r="D68" s="2"/>
      <c r="E68" s="2"/>
      <c r="F68" s="2"/>
      <c r="G68" s="2"/>
      <c r="H68" s="2"/>
      <c r="I68" s="2"/>
      <c r="J68" s="2"/>
      <c r="K68" s="2"/>
      <c r="L68" s="2"/>
      <c r="M68" s="37"/>
      <c r="N68" s="21"/>
      <c r="O68" s="11"/>
      <c r="P68" s="13"/>
      <c r="Q68" s="11"/>
      <c r="R68" s="13"/>
      <c r="S68" s="13"/>
      <c r="T68" s="13"/>
      <c r="U68" s="13"/>
      <c r="V68" s="13"/>
      <c r="W68" s="13"/>
      <c r="X68" s="2"/>
      <c r="Y68" s="11"/>
      <c r="Z68" s="4"/>
    </row>
    <row r="69" ht="24.0" customHeight="1">
      <c r="A69" s="2"/>
      <c r="B69" s="38"/>
      <c r="C69" s="2"/>
      <c r="D69" s="2"/>
      <c r="E69" s="2"/>
      <c r="F69" s="2"/>
      <c r="G69" s="2"/>
      <c r="H69" s="2"/>
      <c r="I69" s="2"/>
      <c r="J69" s="2"/>
      <c r="K69" s="2"/>
      <c r="L69" s="2"/>
      <c r="M69" s="37"/>
      <c r="N69" s="21"/>
      <c r="O69" s="12" t="s">
        <v>59</v>
      </c>
      <c r="P69" s="13"/>
      <c r="Q69" s="11"/>
      <c r="R69" s="13" t="s">
        <v>4</v>
      </c>
      <c r="S69" s="23" t="s">
        <v>60</v>
      </c>
      <c r="T69" s="6"/>
      <c r="U69" s="6"/>
      <c r="V69" s="6"/>
      <c r="W69" s="6"/>
      <c r="X69" s="7"/>
      <c r="Y69" s="11"/>
      <c r="Z69" s="4"/>
    </row>
    <row r="70" ht="2.25" customHeight="1">
      <c r="A70" s="2"/>
      <c r="B70" s="38"/>
      <c r="C70" s="2"/>
      <c r="D70" s="2"/>
      <c r="E70" s="2"/>
      <c r="F70" s="2"/>
      <c r="G70" s="2"/>
      <c r="H70" s="2"/>
      <c r="I70" s="2"/>
      <c r="J70" s="2"/>
      <c r="K70" s="2"/>
      <c r="L70" s="2"/>
      <c r="M70" s="37"/>
      <c r="N70" s="21"/>
      <c r="O70" s="12"/>
      <c r="P70" s="13"/>
      <c r="Q70" s="11"/>
      <c r="R70" s="13"/>
      <c r="S70" s="16"/>
      <c r="T70" s="17"/>
      <c r="U70" s="17"/>
      <c r="V70" s="17"/>
      <c r="W70" s="17"/>
      <c r="X70" s="17"/>
      <c r="Y70" s="11"/>
      <c r="Z70" s="4"/>
    </row>
    <row r="71" ht="15.75" customHeight="1">
      <c r="A71" s="2"/>
      <c r="B71" s="38"/>
      <c r="C71" s="2"/>
      <c r="D71" s="2"/>
      <c r="E71" s="2"/>
      <c r="F71" s="2"/>
      <c r="G71" s="2"/>
      <c r="H71" s="2"/>
      <c r="I71" s="2"/>
      <c r="J71" s="2"/>
      <c r="K71" s="2"/>
      <c r="L71" s="2"/>
      <c r="M71" s="37"/>
      <c r="N71" s="2"/>
      <c r="O71" s="12" t="s">
        <v>61</v>
      </c>
      <c r="P71" s="13"/>
      <c r="Q71" s="11"/>
      <c r="R71" s="13" t="s">
        <v>4</v>
      </c>
      <c r="S71" s="23" t="s">
        <v>62</v>
      </c>
      <c r="T71" s="6"/>
      <c r="U71" s="7"/>
      <c r="V71" s="2"/>
      <c r="W71" s="2"/>
      <c r="X71" s="2"/>
      <c r="Y71" s="2"/>
      <c r="Z71" s="4"/>
    </row>
    <row r="72" ht="24.0" customHeight="1">
      <c r="A72" s="2"/>
      <c r="B72" s="38" t="s">
        <v>63</v>
      </c>
      <c r="C72" s="39"/>
      <c r="D72" s="2"/>
      <c r="E72" s="2"/>
      <c r="F72" s="2"/>
      <c r="G72" s="2"/>
      <c r="H72" s="2"/>
      <c r="I72" s="2"/>
      <c r="J72" s="2"/>
      <c r="K72" s="2"/>
      <c r="L72" s="2"/>
      <c r="M72" s="37"/>
      <c r="N72" s="2"/>
      <c r="O72" s="17"/>
      <c r="P72" s="17"/>
      <c r="Q72" s="17"/>
      <c r="R72" s="17"/>
      <c r="S72" s="17"/>
      <c r="T72" s="17"/>
      <c r="U72" s="17"/>
      <c r="V72" s="2"/>
      <c r="W72" s="2"/>
      <c r="X72" s="2"/>
      <c r="Y72" s="2"/>
      <c r="Z72" s="4"/>
    </row>
    <row r="73" ht="24.0" customHeight="1">
      <c r="A73" s="2"/>
      <c r="B73" s="38" t="s">
        <v>64</v>
      </c>
      <c r="C73" s="39"/>
      <c r="D73" s="2"/>
      <c r="E73" s="2"/>
      <c r="F73" s="2"/>
      <c r="G73" s="2"/>
      <c r="H73" s="2"/>
      <c r="I73" s="2"/>
      <c r="J73" s="2"/>
      <c r="K73" s="2"/>
      <c r="L73" s="2"/>
      <c r="M73" s="37"/>
      <c r="N73" s="2"/>
      <c r="O73" s="12"/>
      <c r="P73" s="13"/>
      <c r="Q73" s="11"/>
      <c r="R73" s="13"/>
      <c r="S73" s="40"/>
      <c r="T73" s="17"/>
      <c r="U73" s="17"/>
      <c r="V73" s="2"/>
      <c r="W73" s="2"/>
      <c r="X73" s="2"/>
      <c r="Y73" s="2"/>
      <c r="Z73" s="4"/>
    </row>
    <row r="74" ht="24.0" customHeight="1">
      <c r="A74" s="2"/>
      <c r="B74" s="38" t="s">
        <v>65</v>
      </c>
      <c r="C74" s="39"/>
      <c r="D74" s="2"/>
      <c r="E74" s="2"/>
      <c r="F74" s="2"/>
      <c r="G74" s="2"/>
      <c r="H74" s="2"/>
      <c r="I74" s="2"/>
      <c r="J74" s="2"/>
      <c r="K74" s="2"/>
      <c r="L74" s="2"/>
      <c r="M74" s="37"/>
      <c r="N74" s="2"/>
      <c r="O74" s="12"/>
      <c r="P74" s="13"/>
      <c r="Q74" s="11"/>
      <c r="R74" s="13"/>
      <c r="S74" s="40"/>
      <c r="T74" s="17"/>
      <c r="U74" s="17"/>
      <c r="V74" s="2"/>
      <c r="W74" s="2"/>
      <c r="X74" s="2"/>
      <c r="Y74" s="2"/>
      <c r="Z74" s="4"/>
    </row>
    <row r="75" ht="24.0" customHeight="1">
      <c r="A75" s="2"/>
      <c r="B75" s="41" t="s">
        <v>66</v>
      </c>
      <c r="C75" s="41" t="s">
        <v>67</v>
      </c>
      <c r="D75" s="2"/>
      <c r="E75" s="2"/>
      <c r="F75" s="2"/>
      <c r="G75" s="2"/>
      <c r="H75" s="2"/>
      <c r="I75" s="2"/>
      <c r="J75" s="2"/>
      <c r="K75" s="2"/>
      <c r="L75" s="2"/>
      <c r="M75" s="37"/>
      <c r="N75" s="2"/>
      <c r="O75" s="2"/>
      <c r="P75" s="2"/>
      <c r="Q75" s="2"/>
      <c r="R75" s="2"/>
      <c r="S75" s="2"/>
      <c r="T75" s="2"/>
      <c r="U75" s="2"/>
      <c r="V75" s="2"/>
      <c r="W75" s="2"/>
      <c r="X75" s="2"/>
      <c r="Y75" s="2"/>
      <c r="Z75" s="4"/>
    </row>
    <row r="76" ht="15.0" customHeight="1">
      <c r="A76" s="2"/>
      <c r="B76" s="42"/>
      <c r="C76" s="2"/>
      <c r="D76" s="2"/>
      <c r="E76" s="2"/>
      <c r="F76" s="2"/>
      <c r="G76" s="2"/>
      <c r="H76" s="2"/>
      <c r="I76" s="2"/>
      <c r="J76" s="2"/>
      <c r="K76" s="2"/>
      <c r="L76" s="2"/>
      <c r="M76" s="2"/>
      <c r="N76" s="2"/>
      <c r="O76" s="2"/>
      <c r="P76" s="2"/>
      <c r="Q76" s="2"/>
      <c r="R76" s="2"/>
      <c r="S76" s="2"/>
      <c r="T76" s="2"/>
      <c r="U76" s="2"/>
      <c r="V76" s="2"/>
      <c r="W76" s="2"/>
      <c r="X76" s="2"/>
      <c r="Y76" s="2"/>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2:Y2"/>
    <mergeCell ref="A3:Y3"/>
    <mergeCell ref="A5:Y5"/>
    <mergeCell ref="H7:X7"/>
    <mergeCell ref="C9:F9"/>
    <mergeCell ref="H9:X9"/>
    <mergeCell ref="H11:N11"/>
    <mergeCell ref="H23:X23"/>
    <mergeCell ref="H39:X39"/>
    <mergeCell ref="H41:X41"/>
    <mergeCell ref="H43:K43"/>
    <mergeCell ref="L43:T43"/>
    <mergeCell ref="U43:V43"/>
    <mergeCell ref="W43:X43"/>
    <mergeCell ref="C55:F55"/>
    <mergeCell ref="C57:F57"/>
    <mergeCell ref="C59:F59"/>
    <mergeCell ref="C61:F61"/>
    <mergeCell ref="C63:F63"/>
    <mergeCell ref="C65:F65"/>
    <mergeCell ref="H57:P57"/>
    <mergeCell ref="H59:P59"/>
    <mergeCell ref="H61:P61"/>
    <mergeCell ref="H63:J63"/>
    <mergeCell ref="H65:J65"/>
    <mergeCell ref="H67:N67"/>
    <mergeCell ref="S69:X69"/>
    <mergeCell ref="S71:U71"/>
    <mergeCell ref="H45:N45"/>
    <mergeCell ref="H47:P47"/>
    <mergeCell ref="H49:P49"/>
    <mergeCell ref="C51:F51"/>
    <mergeCell ref="H51:P51"/>
    <mergeCell ref="H53:P53"/>
    <mergeCell ref="H55:P55"/>
  </mergeCells>
  <dataValidations>
    <dataValidation type="list" allowBlank="1" showErrorMessage="1" sqref="H11">
      <formula1>$H$12:$H$21</formula1>
    </dataValidation>
    <dataValidation type="list" allowBlank="1" showErrorMessage="1" sqref="I13:N21 H33:N37">
      <formula1>#REF!</formula1>
    </dataValidation>
    <dataValidation type="list" allowBlank="1" showErrorMessage="1" sqref="H65">
      <formula1>$H$24:$H$31</formula1>
    </dataValidation>
  </dataValidations>
  <hyperlinks>
    <hyperlink r:id="rId1" ref="H49"/>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4.75"/>
    <col customWidth="1" min="2" max="2" width="50.5"/>
    <col customWidth="1" min="3" max="3" width="11.25"/>
    <col customWidth="1" min="4" max="6" width="7.75"/>
    <col customWidth="1" min="7" max="15" width="5.75"/>
    <col customWidth="1" min="16" max="16" width="8.75"/>
    <col customWidth="1" min="17" max="28" width="7.75"/>
  </cols>
  <sheetData>
    <row r="1" ht="14.25" customHeight="1">
      <c r="A1" s="43" t="s">
        <v>68</v>
      </c>
    </row>
    <row r="2" ht="14.25" customHeight="1"/>
    <row r="3" ht="30.0" customHeight="1">
      <c r="A3" s="44" t="s">
        <v>69</v>
      </c>
      <c r="B3" s="44" t="s">
        <v>70</v>
      </c>
      <c r="C3" s="44" t="s">
        <v>71</v>
      </c>
      <c r="E3" s="45" t="s">
        <v>72</v>
      </c>
      <c r="F3" s="45" t="s">
        <v>73</v>
      </c>
      <c r="G3" s="45" t="s">
        <v>74</v>
      </c>
      <c r="H3" s="45" t="s">
        <v>75</v>
      </c>
      <c r="I3" s="45" t="s">
        <v>76</v>
      </c>
      <c r="J3" s="45" t="s">
        <v>77</v>
      </c>
      <c r="K3" s="45" t="s">
        <v>78</v>
      </c>
      <c r="L3" s="45" t="s">
        <v>79</v>
      </c>
      <c r="M3" s="45" t="s">
        <v>80</v>
      </c>
      <c r="O3" s="46" t="s">
        <v>81</v>
      </c>
    </row>
    <row r="4" ht="14.25" customHeight="1">
      <c r="A4" s="47"/>
      <c r="B4" s="48" t="s">
        <v>82</v>
      </c>
      <c r="C4" s="49" t="s">
        <v>83</v>
      </c>
      <c r="D4" s="4"/>
      <c r="E4" s="4"/>
      <c r="F4" s="4"/>
      <c r="G4" s="4"/>
      <c r="H4" s="4"/>
      <c r="I4" s="4"/>
      <c r="J4" s="4"/>
      <c r="K4" s="4"/>
      <c r="L4" s="4"/>
      <c r="M4" s="4"/>
      <c r="N4" s="4"/>
      <c r="O4" s="50" t="s">
        <v>84</v>
      </c>
      <c r="P4" s="4" t="s">
        <v>85</v>
      </c>
      <c r="Q4" s="4"/>
      <c r="R4" s="4"/>
      <c r="S4" s="4"/>
      <c r="T4" s="4"/>
      <c r="U4" s="4"/>
      <c r="V4" s="4"/>
      <c r="W4" s="4"/>
      <c r="X4" s="4"/>
      <c r="Y4" s="4"/>
      <c r="Z4" s="4"/>
      <c r="AA4" s="4"/>
      <c r="AB4" s="4"/>
    </row>
    <row r="5" ht="14.25" customHeight="1">
      <c r="A5" s="47">
        <v>1.0</v>
      </c>
      <c r="B5" s="48" t="s">
        <v>86</v>
      </c>
      <c r="C5" s="51" t="s">
        <v>87</v>
      </c>
      <c r="D5" s="4"/>
      <c r="E5" s="50" t="s">
        <v>84</v>
      </c>
      <c r="F5" s="50" t="s">
        <v>84</v>
      </c>
      <c r="G5" s="50" t="s">
        <v>84</v>
      </c>
      <c r="H5" s="50" t="s">
        <v>84</v>
      </c>
      <c r="I5" s="50" t="s">
        <v>84</v>
      </c>
      <c r="J5" s="50" t="s">
        <v>84</v>
      </c>
      <c r="K5" s="50" t="s">
        <v>84</v>
      </c>
      <c r="L5" s="50" t="s">
        <v>84</v>
      </c>
      <c r="M5" s="50" t="s">
        <v>84</v>
      </c>
      <c r="N5" s="4"/>
      <c r="O5" s="52"/>
      <c r="P5" s="4" t="s">
        <v>88</v>
      </c>
      <c r="Q5" s="4"/>
      <c r="R5" s="4"/>
      <c r="S5" s="4"/>
      <c r="T5" s="4"/>
      <c r="U5" s="4"/>
      <c r="V5" s="4"/>
      <c r="W5" s="4"/>
      <c r="X5" s="4"/>
      <c r="Y5" s="4"/>
      <c r="Z5" s="4"/>
      <c r="AA5" s="4"/>
      <c r="AB5" s="4"/>
    </row>
    <row r="6" ht="14.25" customHeight="1">
      <c r="A6" s="47">
        <v>2.0</v>
      </c>
      <c r="B6" s="48" t="s">
        <v>89</v>
      </c>
      <c r="C6" s="51" t="s">
        <v>90</v>
      </c>
      <c r="D6" s="4"/>
      <c r="E6" s="50" t="s">
        <v>84</v>
      </c>
      <c r="F6" s="50" t="s">
        <v>84</v>
      </c>
      <c r="G6" s="50" t="s">
        <v>84</v>
      </c>
      <c r="H6" s="50" t="s">
        <v>84</v>
      </c>
      <c r="I6" s="50" t="s">
        <v>84</v>
      </c>
      <c r="J6" s="50" t="s">
        <v>84</v>
      </c>
      <c r="K6" s="50" t="s">
        <v>84</v>
      </c>
      <c r="L6" s="50" t="s">
        <v>84</v>
      </c>
      <c r="M6" s="50" t="s">
        <v>84</v>
      </c>
      <c r="N6" s="4"/>
      <c r="O6" s="4"/>
      <c r="P6" s="4"/>
      <c r="Q6" s="4"/>
      <c r="R6" s="4"/>
      <c r="S6" s="4"/>
      <c r="T6" s="4"/>
      <c r="U6" s="4"/>
      <c r="V6" s="4"/>
      <c r="W6" s="4"/>
      <c r="X6" s="4"/>
      <c r="Y6" s="4"/>
      <c r="Z6" s="4"/>
      <c r="AA6" s="4"/>
      <c r="AB6" s="4"/>
    </row>
    <row r="7" ht="14.25" customHeight="1">
      <c r="A7" s="47">
        <v>3.0</v>
      </c>
      <c r="B7" s="48" t="s">
        <v>91</v>
      </c>
      <c r="C7" s="51" t="s">
        <v>92</v>
      </c>
      <c r="D7" s="4"/>
      <c r="E7" s="50" t="s">
        <v>84</v>
      </c>
      <c r="F7" s="50" t="s">
        <v>84</v>
      </c>
      <c r="G7" s="50" t="s">
        <v>84</v>
      </c>
      <c r="H7" s="50" t="s">
        <v>84</v>
      </c>
      <c r="I7" s="50" t="s">
        <v>84</v>
      </c>
      <c r="J7" s="50" t="s">
        <v>84</v>
      </c>
      <c r="K7" s="50" t="s">
        <v>84</v>
      </c>
      <c r="L7" s="50" t="s">
        <v>84</v>
      </c>
      <c r="M7" s="50" t="s">
        <v>84</v>
      </c>
      <c r="N7" s="4"/>
      <c r="O7" s="4"/>
      <c r="P7" s="4"/>
      <c r="Q7" s="4"/>
      <c r="R7" s="4"/>
      <c r="S7" s="4"/>
      <c r="T7" s="4"/>
      <c r="U7" s="4"/>
      <c r="V7" s="4"/>
      <c r="W7" s="4"/>
      <c r="X7" s="4"/>
      <c r="Y7" s="4"/>
      <c r="Z7" s="4"/>
      <c r="AA7" s="4"/>
      <c r="AB7" s="4"/>
    </row>
    <row r="8" ht="14.25" customHeight="1">
      <c r="A8" s="47">
        <v>4.0</v>
      </c>
      <c r="B8" s="48" t="s">
        <v>93</v>
      </c>
      <c r="C8" s="51" t="s">
        <v>94</v>
      </c>
      <c r="D8" s="53" t="s">
        <v>95</v>
      </c>
      <c r="E8" s="54"/>
      <c r="F8" s="54"/>
      <c r="G8" s="55"/>
      <c r="H8" s="50" t="s">
        <v>84</v>
      </c>
      <c r="I8" s="50" t="s">
        <v>84</v>
      </c>
      <c r="J8" s="50" t="s">
        <v>84</v>
      </c>
      <c r="K8" s="50" t="s">
        <v>84</v>
      </c>
      <c r="L8" s="50" t="s">
        <v>84</v>
      </c>
      <c r="M8" s="50" t="s">
        <v>84</v>
      </c>
      <c r="N8" s="4"/>
      <c r="O8" s="4"/>
      <c r="P8" s="4"/>
      <c r="Q8" s="4"/>
      <c r="R8" s="4"/>
      <c r="S8" s="4"/>
      <c r="T8" s="4"/>
      <c r="U8" s="4"/>
      <c r="V8" s="4"/>
      <c r="W8" s="4"/>
      <c r="X8" s="4"/>
      <c r="Y8" s="4"/>
      <c r="Z8" s="4"/>
      <c r="AA8" s="4"/>
      <c r="AB8" s="4"/>
    </row>
    <row r="9" ht="14.25" customHeight="1">
      <c r="A9" s="47">
        <v>5.0</v>
      </c>
      <c r="B9" s="48" t="s">
        <v>96</v>
      </c>
      <c r="C9" s="51" t="s">
        <v>97</v>
      </c>
      <c r="D9" s="4"/>
      <c r="E9" s="54"/>
      <c r="F9" s="54"/>
      <c r="G9" s="50" t="s">
        <v>84</v>
      </c>
      <c r="H9" s="54"/>
      <c r="I9" s="54"/>
      <c r="J9" s="54"/>
      <c r="K9" s="54"/>
      <c r="L9" s="54"/>
      <c r="M9" s="54"/>
      <c r="N9" s="4"/>
      <c r="O9" s="4"/>
      <c r="P9" s="4"/>
      <c r="Q9" s="4"/>
      <c r="R9" s="4"/>
      <c r="S9" s="4"/>
      <c r="T9" s="4"/>
      <c r="U9" s="4"/>
      <c r="V9" s="4"/>
      <c r="W9" s="4"/>
      <c r="X9" s="4"/>
      <c r="Y9" s="4"/>
      <c r="Z9" s="4"/>
      <c r="AA9" s="4"/>
      <c r="AB9" s="4"/>
    </row>
    <row r="10" ht="14.25" customHeight="1">
      <c r="A10" s="47">
        <v>6.0</v>
      </c>
      <c r="B10" s="48" t="s">
        <v>98</v>
      </c>
      <c r="C10" s="51" t="s">
        <v>99</v>
      </c>
      <c r="D10" s="4"/>
      <c r="E10" s="54"/>
      <c r="F10" s="50" t="s">
        <v>84</v>
      </c>
      <c r="G10" s="55"/>
      <c r="H10" s="54"/>
      <c r="I10" s="54"/>
      <c r="J10" s="54"/>
      <c r="K10" s="54"/>
      <c r="L10" s="54"/>
      <c r="M10" s="54"/>
      <c r="N10" s="4"/>
      <c r="O10" s="4"/>
      <c r="P10" s="4"/>
      <c r="Q10" s="4"/>
      <c r="R10" s="4"/>
      <c r="S10" s="4"/>
      <c r="T10" s="4"/>
      <c r="U10" s="4"/>
      <c r="V10" s="4"/>
      <c r="W10" s="4"/>
      <c r="X10" s="4"/>
      <c r="Y10" s="4"/>
      <c r="Z10" s="4"/>
      <c r="AA10" s="4"/>
      <c r="AB10" s="4"/>
    </row>
    <row r="11" ht="14.25" customHeight="1">
      <c r="A11" s="47">
        <v>7.0</v>
      </c>
      <c r="B11" s="48" t="s">
        <v>100</v>
      </c>
      <c r="C11" s="51" t="s">
        <v>101</v>
      </c>
      <c r="E11" s="50" t="s">
        <v>84</v>
      </c>
      <c r="F11" s="54"/>
      <c r="G11" s="55"/>
      <c r="H11" s="54"/>
      <c r="I11" s="54"/>
      <c r="J11" s="54"/>
      <c r="K11" s="54"/>
      <c r="L11" s="54"/>
      <c r="M11" s="54"/>
      <c r="N11" s="4"/>
      <c r="O11" s="4"/>
      <c r="P11" s="4"/>
      <c r="Q11" s="4"/>
      <c r="R11" s="4"/>
      <c r="S11" s="4"/>
      <c r="T11" s="4"/>
      <c r="U11" s="4"/>
      <c r="V11" s="4"/>
      <c r="W11" s="4"/>
      <c r="X11" s="4"/>
      <c r="Y11" s="4"/>
      <c r="Z11" s="4"/>
      <c r="AA11" s="4"/>
      <c r="AB11" s="4"/>
    </row>
    <row r="12" ht="14.25" customHeight="1">
      <c r="A12" s="47">
        <v>8.0</v>
      </c>
      <c r="B12" s="48" t="s">
        <v>102</v>
      </c>
      <c r="C12" s="51" t="s">
        <v>103</v>
      </c>
      <c r="E12" s="54"/>
      <c r="F12" s="54"/>
      <c r="G12" s="52"/>
      <c r="H12" s="50" t="s">
        <v>84</v>
      </c>
      <c r="I12" s="50" t="s">
        <v>84</v>
      </c>
      <c r="J12" s="50" t="s">
        <v>84</v>
      </c>
      <c r="K12" s="50" t="s">
        <v>84</v>
      </c>
      <c r="L12" s="50" t="s">
        <v>84</v>
      </c>
      <c r="M12" s="50" t="s">
        <v>84</v>
      </c>
      <c r="N12" s="4"/>
      <c r="O12" s="4"/>
      <c r="P12" s="4"/>
      <c r="Q12" s="4"/>
      <c r="R12" s="4"/>
      <c r="S12" s="4"/>
      <c r="T12" s="4"/>
      <c r="U12" s="4"/>
      <c r="V12" s="4"/>
      <c r="W12" s="4"/>
      <c r="X12" s="4"/>
      <c r="Y12" s="4"/>
      <c r="Z12" s="4"/>
      <c r="AA12" s="4"/>
      <c r="AB12" s="4"/>
    </row>
    <row r="13" ht="14.25" customHeight="1">
      <c r="A13" s="47">
        <v>9.0</v>
      </c>
      <c r="B13" s="48" t="s">
        <v>104</v>
      </c>
      <c r="C13" s="51" t="s">
        <v>105</v>
      </c>
      <c r="D13" s="4"/>
      <c r="E13" s="50" t="s">
        <v>84</v>
      </c>
      <c r="F13" s="50" t="s">
        <v>84</v>
      </c>
      <c r="G13" s="50" t="s">
        <v>84</v>
      </c>
      <c r="H13" s="50" t="s">
        <v>84</v>
      </c>
      <c r="I13" s="50" t="s">
        <v>84</v>
      </c>
      <c r="J13" s="50" t="s">
        <v>84</v>
      </c>
      <c r="K13" s="50" t="s">
        <v>84</v>
      </c>
      <c r="L13" s="50" t="s">
        <v>84</v>
      </c>
      <c r="M13" s="50" t="s">
        <v>84</v>
      </c>
      <c r="N13" s="4"/>
      <c r="O13" s="4"/>
      <c r="P13" s="4"/>
      <c r="Q13" s="4"/>
      <c r="R13" s="4"/>
      <c r="S13" s="4"/>
      <c r="T13" s="4"/>
      <c r="U13" s="4"/>
      <c r="V13" s="4"/>
      <c r="W13" s="4"/>
      <c r="X13" s="4"/>
      <c r="Y13" s="4"/>
      <c r="Z13" s="4"/>
      <c r="AA13" s="4"/>
      <c r="AB13" s="4"/>
    </row>
    <row r="14" ht="14.25" customHeight="1">
      <c r="A14" s="47">
        <v>10.0</v>
      </c>
      <c r="B14" s="56" t="s">
        <v>106</v>
      </c>
      <c r="C14" s="51" t="s">
        <v>107</v>
      </c>
      <c r="D14" s="4"/>
      <c r="E14" s="50" t="s">
        <v>84</v>
      </c>
      <c r="F14" s="50" t="s">
        <v>84</v>
      </c>
      <c r="G14" s="50" t="s">
        <v>84</v>
      </c>
      <c r="H14" s="50" t="s">
        <v>84</v>
      </c>
      <c r="I14" s="50" t="s">
        <v>84</v>
      </c>
      <c r="J14" s="50" t="s">
        <v>84</v>
      </c>
      <c r="K14" s="50" t="s">
        <v>84</v>
      </c>
      <c r="L14" s="50" t="s">
        <v>84</v>
      </c>
      <c r="M14" s="50" t="s">
        <v>84</v>
      </c>
      <c r="N14" s="4"/>
      <c r="O14" s="4"/>
      <c r="P14" s="4"/>
      <c r="Q14" s="4"/>
      <c r="R14" s="4"/>
      <c r="S14" s="4"/>
      <c r="T14" s="4"/>
      <c r="U14" s="4"/>
      <c r="V14" s="4"/>
      <c r="W14" s="4"/>
      <c r="X14" s="4"/>
      <c r="Y14" s="4"/>
      <c r="Z14" s="4"/>
      <c r="AA14" s="4"/>
      <c r="AB14" s="4"/>
    </row>
    <row r="15" ht="14.25" customHeight="1">
      <c r="A15" s="47">
        <v>11.0</v>
      </c>
      <c r="B15" s="48" t="s">
        <v>108</v>
      </c>
      <c r="C15" s="51" t="s">
        <v>109</v>
      </c>
      <c r="E15" s="50" t="s">
        <v>84</v>
      </c>
      <c r="F15" s="50" t="s">
        <v>84</v>
      </c>
      <c r="G15" s="50" t="s">
        <v>84</v>
      </c>
      <c r="H15" s="50" t="s">
        <v>84</v>
      </c>
      <c r="I15" s="50" t="s">
        <v>84</v>
      </c>
      <c r="J15" s="50" t="s">
        <v>84</v>
      </c>
      <c r="K15" s="50" t="s">
        <v>84</v>
      </c>
      <c r="L15" s="50" t="s">
        <v>84</v>
      </c>
      <c r="M15" s="50" t="s">
        <v>84</v>
      </c>
      <c r="N15" s="4"/>
      <c r="O15" s="4"/>
      <c r="P15" s="4"/>
      <c r="Q15" s="4"/>
      <c r="R15" s="4"/>
      <c r="S15" s="4"/>
      <c r="T15" s="4"/>
      <c r="U15" s="4"/>
      <c r="V15" s="4"/>
      <c r="W15" s="4"/>
      <c r="X15" s="4"/>
      <c r="Y15" s="4"/>
      <c r="Z15" s="4"/>
      <c r="AA15" s="4"/>
      <c r="AB15" s="4"/>
    </row>
    <row r="16" ht="14.25" customHeight="1">
      <c r="A16" s="47">
        <v>12.0</v>
      </c>
      <c r="B16" s="48" t="s">
        <v>110</v>
      </c>
      <c r="C16" s="51" t="s">
        <v>111</v>
      </c>
      <c r="E16" s="50" t="s">
        <v>84</v>
      </c>
      <c r="F16" s="50" t="s">
        <v>84</v>
      </c>
      <c r="G16" s="50" t="s">
        <v>84</v>
      </c>
      <c r="H16" s="50" t="s">
        <v>84</v>
      </c>
      <c r="I16" s="50" t="s">
        <v>84</v>
      </c>
      <c r="J16" s="50" t="s">
        <v>84</v>
      </c>
      <c r="K16" s="50" t="s">
        <v>84</v>
      </c>
      <c r="L16" s="50" t="s">
        <v>84</v>
      </c>
      <c r="M16" s="50" t="s">
        <v>84</v>
      </c>
      <c r="N16" s="4"/>
      <c r="O16" s="4"/>
      <c r="P16" s="4"/>
      <c r="Q16" s="4"/>
      <c r="R16" s="4"/>
      <c r="S16" s="4"/>
      <c r="T16" s="4"/>
      <c r="U16" s="4"/>
      <c r="V16" s="4"/>
      <c r="W16" s="4"/>
      <c r="X16" s="4"/>
      <c r="Y16" s="4"/>
      <c r="Z16" s="4"/>
      <c r="AA16" s="4"/>
      <c r="AB16" s="4"/>
    </row>
    <row r="17" ht="14.25" customHeight="1">
      <c r="A17" s="47">
        <v>13.0</v>
      </c>
      <c r="B17" s="56" t="s">
        <v>112</v>
      </c>
      <c r="C17" s="51" t="s">
        <v>113</v>
      </c>
      <c r="E17" s="50" t="s">
        <v>84</v>
      </c>
      <c r="F17" s="50" t="s">
        <v>84</v>
      </c>
      <c r="G17" s="50" t="s">
        <v>84</v>
      </c>
      <c r="H17" s="52"/>
      <c r="I17" s="50" t="s">
        <v>84</v>
      </c>
      <c r="J17" s="52"/>
      <c r="K17" s="52"/>
      <c r="L17" s="52"/>
      <c r="M17" s="52"/>
      <c r="N17" s="4"/>
      <c r="O17" s="4"/>
      <c r="P17" s="4"/>
      <c r="Q17" s="4"/>
      <c r="R17" s="4"/>
      <c r="S17" s="4"/>
      <c r="T17" s="4"/>
      <c r="U17" s="4"/>
      <c r="V17" s="4"/>
      <c r="W17" s="4"/>
      <c r="X17" s="4"/>
      <c r="Y17" s="4"/>
      <c r="Z17" s="4"/>
      <c r="AA17" s="4"/>
      <c r="AB17" s="4"/>
    </row>
    <row r="18" ht="14.25" customHeight="1">
      <c r="A18" s="47">
        <v>14.0</v>
      </c>
      <c r="B18" s="56" t="s">
        <v>114</v>
      </c>
      <c r="C18" s="51" t="s">
        <v>115</v>
      </c>
      <c r="E18" s="50" t="s">
        <v>84</v>
      </c>
      <c r="F18" s="50" t="s">
        <v>84</v>
      </c>
      <c r="G18" s="50" t="s">
        <v>84</v>
      </c>
      <c r="H18" s="50" t="s">
        <v>84</v>
      </c>
      <c r="I18" s="50" t="s">
        <v>84</v>
      </c>
      <c r="J18" s="50" t="s">
        <v>84</v>
      </c>
      <c r="K18" s="50" t="s">
        <v>84</v>
      </c>
      <c r="L18" s="50" t="s">
        <v>84</v>
      </c>
      <c r="M18" s="50" t="s">
        <v>84</v>
      </c>
      <c r="N18" s="4"/>
      <c r="O18" s="4"/>
      <c r="P18" s="4"/>
      <c r="Q18" s="4"/>
      <c r="R18" s="4"/>
      <c r="S18" s="4"/>
      <c r="T18" s="4"/>
      <c r="U18" s="4"/>
      <c r="V18" s="4"/>
      <c r="W18" s="4"/>
      <c r="X18" s="4"/>
      <c r="Y18" s="4"/>
      <c r="Z18" s="4"/>
      <c r="AA18" s="4"/>
      <c r="AB18" s="4"/>
    </row>
    <row r="19" ht="14.25" customHeight="1">
      <c r="A19" s="47">
        <v>15.0</v>
      </c>
      <c r="B19" s="56" t="s">
        <v>116</v>
      </c>
      <c r="C19" s="51" t="s">
        <v>117</v>
      </c>
      <c r="E19" s="50" t="s">
        <v>84</v>
      </c>
      <c r="F19" s="50" t="s">
        <v>84</v>
      </c>
      <c r="G19" s="50" t="s">
        <v>84</v>
      </c>
      <c r="H19" s="50" t="s">
        <v>84</v>
      </c>
      <c r="I19" s="50" t="s">
        <v>84</v>
      </c>
      <c r="J19" s="50" t="s">
        <v>84</v>
      </c>
      <c r="K19" s="50" t="s">
        <v>84</v>
      </c>
      <c r="L19" s="50" t="s">
        <v>84</v>
      </c>
      <c r="M19" s="50" t="s">
        <v>84</v>
      </c>
      <c r="N19" s="4"/>
      <c r="O19" s="4"/>
      <c r="P19" s="4"/>
      <c r="Q19" s="4"/>
      <c r="R19" s="4"/>
      <c r="S19" s="4"/>
      <c r="T19" s="4"/>
      <c r="U19" s="4"/>
      <c r="V19" s="4"/>
      <c r="W19" s="4"/>
      <c r="X19" s="4"/>
      <c r="Y19" s="4"/>
      <c r="Z19" s="4"/>
      <c r="AA19" s="4"/>
      <c r="AB19" s="4"/>
    </row>
    <row r="20" ht="14.25" customHeight="1">
      <c r="A20" s="47">
        <v>16.0</v>
      </c>
      <c r="B20" s="56" t="s">
        <v>118</v>
      </c>
      <c r="C20" s="51" t="s">
        <v>119</v>
      </c>
      <c r="E20" s="50" t="s">
        <v>84</v>
      </c>
      <c r="F20" s="50" t="s">
        <v>84</v>
      </c>
      <c r="G20" s="50" t="s">
        <v>84</v>
      </c>
      <c r="H20" s="50" t="s">
        <v>84</v>
      </c>
      <c r="I20" s="50" t="s">
        <v>84</v>
      </c>
      <c r="J20" s="50" t="s">
        <v>84</v>
      </c>
      <c r="K20" s="50" t="s">
        <v>84</v>
      </c>
      <c r="L20" s="50" t="s">
        <v>84</v>
      </c>
      <c r="M20" s="50" t="s">
        <v>84</v>
      </c>
      <c r="N20" s="4"/>
      <c r="O20" s="4"/>
      <c r="P20" s="4"/>
      <c r="Q20" s="4"/>
      <c r="R20" s="4"/>
      <c r="S20" s="4"/>
      <c r="T20" s="4"/>
      <c r="U20" s="4"/>
      <c r="V20" s="4"/>
      <c r="W20" s="4"/>
      <c r="X20" s="4"/>
      <c r="Y20" s="4"/>
      <c r="Z20" s="4"/>
      <c r="AA20" s="4"/>
      <c r="AB20" s="4"/>
    </row>
    <row r="21" ht="14.25" customHeight="1">
      <c r="A21" s="47">
        <v>17.0</v>
      </c>
      <c r="B21" s="56" t="s">
        <v>120</v>
      </c>
      <c r="C21" s="51" t="s">
        <v>121</v>
      </c>
      <c r="D21" s="4"/>
      <c r="E21" s="52"/>
      <c r="F21" s="52"/>
      <c r="G21" s="52"/>
      <c r="H21" s="50" t="s">
        <v>84</v>
      </c>
      <c r="I21" s="52"/>
      <c r="J21" s="50" t="s">
        <v>84</v>
      </c>
      <c r="K21" s="52"/>
      <c r="L21" s="50" t="s">
        <v>84</v>
      </c>
      <c r="M21" s="52"/>
      <c r="N21" s="4"/>
      <c r="O21" s="4"/>
      <c r="P21" s="4"/>
      <c r="Q21" s="4"/>
      <c r="R21" s="4"/>
      <c r="S21" s="4"/>
      <c r="T21" s="4"/>
      <c r="U21" s="4"/>
      <c r="V21" s="4"/>
      <c r="W21" s="4"/>
      <c r="X21" s="4"/>
      <c r="Y21" s="4"/>
      <c r="Z21" s="4"/>
      <c r="AA21" s="4"/>
      <c r="AB21" s="4"/>
    </row>
    <row r="22" ht="14.25" customHeight="1">
      <c r="A22" s="47">
        <v>18.0</v>
      </c>
      <c r="B22" s="56" t="s">
        <v>122</v>
      </c>
      <c r="C22" s="51" t="s">
        <v>123</v>
      </c>
      <c r="D22" s="4"/>
      <c r="E22" s="50" t="s">
        <v>84</v>
      </c>
      <c r="F22" s="50" t="s">
        <v>84</v>
      </c>
      <c r="G22" s="50" t="s">
        <v>84</v>
      </c>
      <c r="H22" s="52"/>
      <c r="I22" s="50" t="s">
        <v>84</v>
      </c>
      <c r="J22" s="52"/>
      <c r="K22" s="50" t="s">
        <v>84</v>
      </c>
      <c r="L22" s="52"/>
      <c r="M22" s="50" t="s">
        <v>84</v>
      </c>
      <c r="N22" s="4"/>
      <c r="O22" s="4"/>
      <c r="P22" s="4"/>
      <c r="Q22" s="4"/>
      <c r="R22" s="4"/>
      <c r="S22" s="4"/>
      <c r="T22" s="4"/>
      <c r="U22" s="4"/>
      <c r="V22" s="4"/>
      <c r="W22" s="4"/>
      <c r="X22" s="4"/>
      <c r="Y22" s="4"/>
      <c r="Z22" s="4"/>
      <c r="AA22" s="4"/>
      <c r="AB22" s="4"/>
    </row>
    <row r="23" ht="30.0" customHeight="1">
      <c r="A23" s="47">
        <v>19.0</v>
      </c>
      <c r="B23" s="56" t="s">
        <v>124</v>
      </c>
      <c r="C23" s="51" t="s">
        <v>125</v>
      </c>
      <c r="E23" s="52"/>
      <c r="F23" s="52"/>
      <c r="G23" s="52"/>
      <c r="H23" s="50" t="s">
        <v>84</v>
      </c>
      <c r="I23" s="50" t="s">
        <v>84</v>
      </c>
      <c r="J23" s="50" t="s">
        <v>84</v>
      </c>
      <c r="K23" s="50" t="s">
        <v>84</v>
      </c>
      <c r="L23" s="50" t="s">
        <v>84</v>
      </c>
      <c r="M23" s="50" t="s">
        <v>84</v>
      </c>
      <c r="N23" s="4"/>
      <c r="O23" s="4"/>
      <c r="P23" s="4"/>
      <c r="Q23" s="4"/>
      <c r="R23" s="4"/>
      <c r="S23" s="4"/>
      <c r="T23" s="4"/>
      <c r="U23" s="4"/>
      <c r="V23" s="4"/>
      <c r="W23" s="4"/>
      <c r="X23" s="4"/>
      <c r="Y23" s="4"/>
      <c r="Z23" s="4"/>
      <c r="AA23" s="4"/>
      <c r="AB23" s="4"/>
    </row>
    <row r="24" ht="15.75" customHeight="1">
      <c r="A24" s="47">
        <v>20.0</v>
      </c>
      <c r="B24" s="56" t="s">
        <v>126</v>
      </c>
      <c r="C24" s="51" t="s">
        <v>127</v>
      </c>
      <c r="E24" s="50" t="s">
        <v>84</v>
      </c>
      <c r="F24" s="50" t="s">
        <v>84</v>
      </c>
      <c r="G24" s="50" t="s">
        <v>84</v>
      </c>
      <c r="H24" s="52"/>
      <c r="I24" s="50" t="s">
        <v>84</v>
      </c>
      <c r="J24" s="52"/>
      <c r="K24" s="50" t="s">
        <v>84</v>
      </c>
      <c r="L24" s="52"/>
      <c r="M24" s="50" t="s">
        <v>84</v>
      </c>
      <c r="N24" s="4"/>
      <c r="O24" s="4"/>
      <c r="P24" s="4"/>
      <c r="Q24" s="4"/>
      <c r="R24" s="4"/>
      <c r="S24" s="4"/>
      <c r="T24" s="4"/>
      <c r="U24" s="4"/>
      <c r="V24" s="4"/>
      <c r="W24" s="4"/>
      <c r="X24" s="4"/>
      <c r="Y24" s="4"/>
      <c r="Z24" s="4"/>
      <c r="AA24" s="4"/>
      <c r="AB24" s="4"/>
    </row>
    <row r="25" ht="15.75" customHeight="1">
      <c r="A25" s="47">
        <v>21.0</v>
      </c>
      <c r="B25" s="56" t="s">
        <v>128</v>
      </c>
      <c r="C25" s="51" t="s">
        <v>129</v>
      </c>
      <c r="E25" s="50" t="s">
        <v>84</v>
      </c>
      <c r="F25" s="50" t="s">
        <v>84</v>
      </c>
      <c r="G25" s="50" t="s">
        <v>84</v>
      </c>
      <c r="H25" s="50" t="s">
        <v>84</v>
      </c>
      <c r="I25" s="50" t="s">
        <v>84</v>
      </c>
      <c r="J25" s="50" t="s">
        <v>84</v>
      </c>
      <c r="K25" s="50" t="s">
        <v>84</v>
      </c>
      <c r="L25" s="50" t="s">
        <v>84</v>
      </c>
      <c r="M25" s="50" t="s">
        <v>84</v>
      </c>
      <c r="N25" s="4"/>
      <c r="O25" s="4"/>
      <c r="P25" s="4"/>
      <c r="Q25" s="4"/>
      <c r="R25" s="4"/>
      <c r="S25" s="4"/>
      <c r="T25" s="4"/>
      <c r="U25" s="4"/>
      <c r="V25" s="4"/>
      <c r="W25" s="4"/>
      <c r="X25" s="4"/>
      <c r="Y25" s="4"/>
      <c r="Z25" s="4"/>
      <c r="AA25" s="4"/>
      <c r="AB25" s="4"/>
    </row>
    <row r="26" ht="15.75" customHeight="1">
      <c r="A26" s="47">
        <v>22.0</v>
      </c>
      <c r="B26" s="56" t="s">
        <v>130</v>
      </c>
      <c r="C26" s="51" t="s">
        <v>131</v>
      </c>
      <c r="E26" s="50" t="s">
        <v>84</v>
      </c>
      <c r="F26" s="50" t="s">
        <v>84</v>
      </c>
      <c r="G26" s="50" t="s">
        <v>84</v>
      </c>
      <c r="H26" s="50" t="s">
        <v>84</v>
      </c>
      <c r="I26" s="50" t="s">
        <v>84</v>
      </c>
      <c r="J26" s="50" t="s">
        <v>84</v>
      </c>
      <c r="K26" s="50" t="s">
        <v>84</v>
      </c>
      <c r="L26" s="50" t="s">
        <v>84</v>
      </c>
      <c r="M26" s="50" t="s">
        <v>84</v>
      </c>
      <c r="N26" s="4"/>
      <c r="O26" s="4"/>
      <c r="P26" s="4"/>
      <c r="Q26" s="4"/>
      <c r="R26" s="4"/>
      <c r="S26" s="4"/>
      <c r="T26" s="4"/>
      <c r="U26" s="4"/>
      <c r="V26" s="4"/>
      <c r="W26" s="4"/>
      <c r="X26" s="4"/>
      <c r="Y26" s="4"/>
      <c r="Z26" s="4"/>
      <c r="AA26" s="4"/>
      <c r="AB26" s="4"/>
    </row>
    <row r="27" ht="15.75" customHeight="1">
      <c r="A27" s="47">
        <v>23.0</v>
      </c>
      <c r="B27" s="56" t="s">
        <v>132</v>
      </c>
      <c r="C27" s="51" t="s">
        <v>133</v>
      </c>
      <c r="E27" s="50" t="s">
        <v>84</v>
      </c>
      <c r="F27" s="50" t="s">
        <v>84</v>
      </c>
      <c r="G27" s="50" t="s">
        <v>84</v>
      </c>
      <c r="H27" s="50" t="s">
        <v>84</v>
      </c>
      <c r="I27" s="50" t="s">
        <v>84</v>
      </c>
      <c r="J27" s="50" t="s">
        <v>84</v>
      </c>
      <c r="K27" s="50" t="s">
        <v>84</v>
      </c>
      <c r="L27" s="50" t="s">
        <v>84</v>
      </c>
      <c r="M27" s="50" t="s">
        <v>84</v>
      </c>
      <c r="N27" s="4"/>
      <c r="O27" s="4"/>
      <c r="P27" s="4"/>
      <c r="Q27" s="4"/>
      <c r="R27" s="4"/>
      <c r="S27" s="4"/>
      <c r="T27" s="4"/>
      <c r="U27" s="4"/>
      <c r="V27" s="4"/>
      <c r="W27" s="4"/>
      <c r="X27" s="4"/>
      <c r="Y27" s="4"/>
      <c r="Z27" s="4"/>
      <c r="AA27" s="4"/>
      <c r="AB27" s="4"/>
    </row>
    <row r="28" ht="15.75" customHeight="1">
      <c r="A28" s="47">
        <v>24.0</v>
      </c>
      <c r="B28" s="56" t="s">
        <v>134</v>
      </c>
      <c r="C28" s="51" t="s">
        <v>135</v>
      </c>
      <c r="E28" s="50" t="s">
        <v>84</v>
      </c>
      <c r="F28" s="50" t="s">
        <v>84</v>
      </c>
      <c r="G28" s="50" t="s">
        <v>84</v>
      </c>
      <c r="H28" s="50" t="s">
        <v>84</v>
      </c>
      <c r="I28" s="50" t="s">
        <v>84</v>
      </c>
      <c r="J28" s="50" t="s">
        <v>84</v>
      </c>
      <c r="K28" s="50" t="s">
        <v>84</v>
      </c>
      <c r="L28" s="50" t="s">
        <v>84</v>
      </c>
      <c r="M28" s="50" t="s">
        <v>84</v>
      </c>
      <c r="N28" s="4"/>
      <c r="O28" s="4"/>
      <c r="P28" s="4"/>
      <c r="Q28" s="4"/>
      <c r="R28" s="4"/>
      <c r="S28" s="4"/>
      <c r="T28" s="4"/>
      <c r="U28" s="4"/>
      <c r="V28" s="4"/>
      <c r="W28" s="4"/>
      <c r="X28" s="4"/>
      <c r="Y28" s="4"/>
      <c r="Z28" s="4"/>
      <c r="AA28" s="4"/>
      <c r="AB28" s="4"/>
    </row>
    <row r="29" ht="15.75" customHeight="1">
      <c r="A29" s="47">
        <v>25.0</v>
      </c>
      <c r="B29" s="56" t="s">
        <v>136</v>
      </c>
      <c r="C29" s="51" t="s">
        <v>137</v>
      </c>
      <c r="D29" s="4"/>
      <c r="E29" s="50" t="s">
        <v>84</v>
      </c>
      <c r="F29" s="50" t="s">
        <v>84</v>
      </c>
      <c r="G29" s="50" t="s">
        <v>84</v>
      </c>
      <c r="H29" s="50" t="s">
        <v>84</v>
      </c>
      <c r="I29" s="50" t="s">
        <v>84</v>
      </c>
      <c r="J29" s="50" t="s">
        <v>84</v>
      </c>
      <c r="K29" s="50" t="s">
        <v>84</v>
      </c>
      <c r="L29" s="50" t="s">
        <v>84</v>
      </c>
      <c r="M29" s="50" t="s">
        <v>84</v>
      </c>
      <c r="N29" s="4"/>
      <c r="O29" s="4"/>
      <c r="P29" s="4"/>
      <c r="Q29" s="4"/>
      <c r="R29" s="4"/>
      <c r="S29" s="4"/>
      <c r="T29" s="4"/>
      <c r="U29" s="4"/>
      <c r="V29" s="4"/>
      <c r="W29" s="4"/>
      <c r="X29" s="4"/>
      <c r="Y29" s="4"/>
      <c r="Z29" s="4"/>
      <c r="AA29" s="4"/>
      <c r="AB29" s="4"/>
    </row>
    <row r="30" ht="14.25" customHeight="1">
      <c r="A30" s="47">
        <v>26.0</v>
      </c>
      <c r="B30" s="56" t="s">
        <v>138</v>
      </c>
      <c r="C30" s="51" t="s">
        <v>139</v>
      </c>
      <c r="E30" s="50" t="s">
        <v>84</v>
      </c>
      <c r="F30" s="50" t="s">
        <v>84</v>
      </c>
      <c r="G30" s="50" t="s">
        <v>84</v>
      </c>
      <c r="H30" s="50" t="s">
        <v>84</v>
      </c>
      <c r="I30" s="50" t="s">
        <v>84</v>
      </c>
      <c r="J30" s="50" t="s">
        <v>84</v>
      </c>
      <c r="K30" s="50" t="s">
        <v>84</v>
      </c>
      <c r="L30" s="50" t="s">
        <v>84</v>
      </c>
      <c r="M30" s="50" t="s">
        <v>84</v>
      </c>
      <c r="N30" s="4"/>
      <c r="O30" s="4"/>
      <c r="P30" s="4"/>
      <c r="Q30" s="4"/>
      <c r="R30" s="4"/>
      <c r="S30" s="4"/>
      <c r="T30" s="4"/>
      <c r="U30" s="4"/>
      <c r="V30" s="4"/>
      <c r="W30" s="4"/>
      <c r="X30" s="4"/>
      <c r="Y30" s="4"/>
      <c r="Z30" s="4"/>
      <c r="AA30" s="4"/>
      <c r="AB30" s="4"/>
    </row>
    <row r="31" ht="14.25" customHeight="1">
      <c r="A31" s="47">
        <v>27.0</v>
      </c>
      <c r="B31" s="56" t="s">
        <v>140</v>
      </c>
      <c r="C31" s="51" t="s">
        <v>141</v>
      </c>
      <c r="E31" s="50" t="s">
        <v>84</v>
      </c>
      <c r="F31" s="50" t="s">
        <v>84</v>
      </c>
      <c r="G31" s="50" t="s">
        <v>84</v>
      </c>
      <c r="H31" s="50" t="s">
        <v>84</v>
      </c>
      <c r="I31" s="50" t="s">
        <v>84</v>
      </c>
      <c r="J31" s="50" t="s">
        <v>84</v>
      </c>
      <c r="K31" s="50" t="s">
        <v>84</v>
      </c>
      <c r="L31" s="50" t="s">
        <v>84</v>
      </c>
      <c r="M31" s="50" t="s">
        <v>84</v>
      </c>
      <c r="N31" s="4"/>
      <c r="O31" s="4"/>
      <c r="P31" s="4"/>
      <c r="Q31" s="4"/>
      <c r="R31" s="4"/>
      <c r="S31" s="4"/>
      <c r="T31" s="4"/>
      <c r="U31" s="4"/>
      <c r="V31" s="4"/>
      <c r="W31" s="4"/>
      <c r="X31" s="4"/>
      <c r="Y31" s="4"/>
      <c r="Z31" s="4"/>
      <c r="AA31" s="4"/>
      <c r="AB31" s="4"/>
    </row>
    <row r="32" ht="21.0" customHeight="1">
      <c r="A32" s="47">
        <v>28.0</v>
      </c>
      <c r="B32" s="56" t="s">
        <v>142</v>
      </c>
      <c r="C32" s="51" t="s">
        <v>143</v>
      </c>
      <c r="D32" s="4"/>
      <c r="E32" s="50" t="s">
        <v>84</v>
      </c>
      <c r="F32" s="50" t="s">
        <v>84</v>
      </c>
      <c r="G32" s="50" t="s">
        <v>84</v>
      </c>
      <c r="H32" s="50" t="s">
        <v>84</v>
      </c>
      <c r="I32" s="50" t="s">
        <v>84</v>
      </c>
      <c r="J32" s="50" t="s">
        <v>84</v>
      </c>
      <c r="K32" s="50" t="s">
        <v>84</v>
      </c>
      <c r="L32" s="50" t="s">
        <v>84</v>
      </c>
      <c r="M32" s="50" t="s">
        <v>84</v>
      </c>
      <c r="N32" s="4"/>
      <c r="O32" s="4"/>
      <c r="P32" s="4"/>
      <c r="Q32" s="4"/>
      <c r="R32" s="4"/>
      <c r="S32" s="4"/>
      <c r="T32" s="4"/>
      <c r="U32" s="4"/>
      <c r="V32" s="4"/>
      <c r="W32" s="4"/>
      <c r="X32" s="4"/>
      <c r="Y32" s="4"/>
      <c r="Z32" s="4"/>
      <c r="AA32" s="4"/>
      <c r="AB32" s="4"/>
    </row>
    <row r="33" ht="27.0" customHeight="1">
      <c r="A33" s="47">
        <v>29.0</v>
      </c>
      <c r="B33" s="56" t="s">
        <v>144</v>
      </c>
      <c r="C33" s="51" t="s">
        <v>145</v>
      </c>
      <c r="E33" s="50" t="s">
        <v>84</v>
      </c>
      <c r="F33" s="50" t="s">
        <v>84</v>
      </c>
      <c r="G33" s="50" t="s">
        <v>84</v>
      </c>
      <c r="H33" s="50" t="s">
        <v>84</v>
      </c>
      <c r="I33" s="50" t="s">
        <v>84</v>
      </c>
      <c r="J33" s="50" t="s">
        <v>84</v>
      </c>
      <c r="K33" s="50" t="s">
        <v>84</v>
      </c>
      <c r="L33" s="50" t="s">
        <v>84</v>
      </c>
      <c r="M33" s="50" t="s">
        <v>84</v>
      </c>
      <c r="N33" s="4"/>
      <c r="O33" s="4"/>
      <c r="P33" s="4"/>
      <c r="Q33" s="4"/>
      <c r="R33" s="4"/>
      <c r="S33" s="4"/>
      <c r="T33" s="4"/>
      <c r="U33" s="4"/>
      <c r="V33" s="4"/>
      <c r="W33" s="4"/>
      <c r="X33" s="4"/>
      <c r="Y33" s="4"/>
      <c r="Z33" s="4"/>
      <c r="AA33" s="4"/>
      <c r="AB33" s="4"/>
    </row>
    <row r="34" ht="15.75" customHeight="1">
      <c r="A34" s="47">
        <v>30.0</v>
      </c>
      <c r="B34" s="56" t="s">
        <v>146</v>
      </c>
      <c r="C34" s="51" t="s">
        <v>147</v>
      </c>
      <c r="E34" s="50" t="s">
        <v>84</v>
      </c>
      <c r="F34" s="50" t="s">
        <v>84</v>
      </c>
      <c r="G34" s="50" t="s">
        <v>84</v>
      </c>
      <c r="H34" s="50" t="s">
        <v>84</v>
      </c>
      <c r="I34" s="50" t="s">
        <v>84</v>
      </c>
      <c r="J34" s="50" t="s">
        <v>84</v>
      </c>
      <c r="K34" s="50" t="s">
        <v>84</v>
      </c>
      <c r="L34" s="50" t="s">
        <v>84</v>
      </c>
      <c r="M34" s="50" t="s">
        <v>84</v>
      </c>
      <c r="N34" s="4"/>
      <c r="O34" s="4"/>
      <c r="P34" s="4"/>
      <c r="Q34" s="4"/>
      <c r="R34" s="4"/>
      <c r="S34" s="4"/>
      <c r="T34" s="4"/>
      <c r="U34" s="4"/>
      <c r="V34" s="4"/>
      <c r="W34" s="4"/>
      <c r="X34" s="4"/>
      <c r="Y34" s="4"/>
      <c r="Z34" s="4"/>
      <c r="AA34" s="4"/>
      <c r="AB34" s="4"/>
    </row>
    <row r="35" ht="25.5" customHeight="1">
      <c r="A35" s="47">
        <v>31.0</v>
      </c>
      <c r="B35" s="56" t="s">
        <v>148</v>
      </c>
      <c r="C35" s="51" t="s">
        <v>149</v>
      </c>
      <c r="E35" s="52"/>
      <c r="F35" s="52"/>
      <c r="G35" s="52"/>
      <c r="H35" s="50" t="s">
        <v>84</v>
      </c>
      <c r="I35" s="50" t="s">
        <v>84</v>
      </c>
      <c r="J35" s="52"/>
      <c r="K35" s="52"/>
      <c r="L35" s="52"/>
      <c r="M35" s="52"/>
      <c r="N35" s="4"/>
      <c r="O35" s="4"/>
      <c r="P35" s="4"/>
      <c r="Q35" s="4"/>
      <c r="R35" s="4"/>
      <c r="S35" s="4"/>
      <c r="T35" s="4"/>
      <c r="U35" s="4"/>
      <c r="V35" s="4"/>
      <c r="W35" s="4"/>
      <c r="X35" s="4"/>
      <c r="Y35" s="4"/>
      <c r="Z35" s="4"/>
      <c r="AA35" s="4"/>
      <c r="AB35" s="4"/>
    </row>
    <row r="36" ht="15.75" customHeight="1">
      <c r="A36" s="47">
        <v>32.0</v>
      </c>
      <c r="B36" s="56" t="s">
        <v>150</v>
      </c>
      <c r="C36" s="51" t="s">
        <v>151</v>
      </c>
      <c r="E36" s="52"/>
      <c r="F36" s="52"/>
      <c r="G36" s="52"/>
      <c r="H36" s="50" t="s">
        <v>84</v>
      </c>
      <c r="I36" s="50" t="s">
        <v>84</v>
      </c>
      <c r="J36" s="52"/>
      <c r="K36" s="52"/>
      <c r="L36" s="52"/>
      <c r="M36" s="52"/>
      <c r="N36" s="4"/>
      <c r="O36" s="4"/>
      <c r="P36" s="4"/>
      <c r="Q36" s="4"/>
      <c r="R36" s="4"/>
      <c r="S36" s="4"/>
      <c r="T36" s="4"/>
      <c r="U36" s="4"/>
      <c r="V36" s="4"/>
      <c r="W36" s="4"/>
      <c r="X36" s="4"/>
      <c r="Y36" s="4"/>
      <c r="Z36" s="4"/>
      <c r="AA36" s="4"/>
      <c r="AB36" s="4"/>
    </row>
    <row r="37" ht="15.75" customHeight="1">
      <c r="A37" s="47">
        <v>33.0</v>
      </c>
      <c r="B37" s="56" t="s">
        <v>152</v>
      </c>
      <c r="C37" s="51" t="s">
        <v>153</v>
      </c>
      <c r="D37" s="4"/>
      <c r="E37" s="52"/>
      <c r="F37" s="52"/>
      <c r="G37" s="52"/>
      <c r="H37" s="50" t="s">
        <v>84</v>
      </c>
      <c r="I37" s="50" t="s">
        <v>84</v>
      </c>
      <c r="J37" s="52"/>
      <c r="K37" s="52"/>
      <c r="L37" s="52"/>
      <c r="M37" s="52"/>
      <c r="N37" s="4"/>
      <c r="O37" s="4"/>
      <c r="P37" s="4"/>
      <c r="Q37" s="4"/>
      <c r="R37" s="4"/>
      <c r="S37" s="4"/>
      <c r="T37" s="4"/>
      <c r="U37" s="4"/>
      <c r="V37" s="4"/>
      <c r="W37" s="4"/>
      <c r="X37" s="4"/>
      <c r="Y37" s="4"/>
      <c r="Z37" s="4"/>
      <c r="AA37" s="4"/>
      <c r="AB37" s="4"/>
    </row>
    <row r="38" ht="15.75" customHeight="1">
      <c r="A38" s="47">
        <v>34.0</v>
      </c>
      <c r="B38" s="56" t="s">
        <v>154</v>
      </c>
      <c r="C38" s="51" t="s">
        <v>155</v>
      </c>
      <c r="E38" s="52"/>
      <c r="F38" s="52"/>
      <c r="G38" s="52"/>
      <c r="H38" s="50" t="s">
        <v>84</v>
      </c>
      <c r="I38" s="50" t="s">
        <v>84</v>
      </c>
      <c r="J38" s="52"/>
      <c r="K38" s="52"/>
      <c r="L38" s="52"/>
      <c r="M38" s="52"/>
      <c r="N38" s="4"/>
      <c r="O38" s="4"/>
      <c r="P38" s="4"/>
      <c r="Q38" s="4"/>
      <c r="R38" s="4"/>
      <c r="S38" s="4"/>
      <c r="T38" s="4"/>
      <c r="U38" s="4"/>
      <c r="V38" s="4"/>
      <c r="W38" s="4"/>
      <c r="X38" s="4"/>
      <c r="Y38" s="4"/>
      <c r="Z38" s="4"/>
      <c r="AA38" s="4"/>
      <c r="AB38" s="4"/>
    </row>
    <row r="39" ht="15.75" customHeight="1">
      <c r="A39" s="47">
        <v>35.0</v>
      </c>
      <c r="B39" s="56" t="s">
        <v>156</v>
      </c>
      <c r="C39" s="51" t="s">
        <v>157</v>
      </c>
      <c r="D39" s="4"/>
      <c r="E39" s="52"/>
      <c r="F39" s="52"/>
      <c r="G39" s="52"/>
      <c r="H39" s="50" t="s">
        <v>84</v>
      </c>
      <c r="I39" s="50" t="s">
        <v>84</v>
      </c>
      <c r="J39" s="52"/>
      <c r="K39" s="52"/>
      <c r="L39" s="52"/>
      <c r="M39" s="52"/>
      <c r="N39" s="4"/>
      <c r="O39" s="4"/>
      <c r="P39" s="4"/>
      <c r="Q39" s="4"/>
      <c r="R39" s="4"/>
      <c r="S39" s="4"/>
      <c r="T39" s="4"/>
      <c r="U39" s="4"/>
      <c r="V39" s="4"/>
      <c r="W39" s="4"/>
      <c r="X39" s="4"/>
      <c r="Y39" s="4"/>
      <c r="Z39" s="4"/>
      <c r="AA39" s="4"/>
      <c r="AB39" s="4"/>
    </row>
    <row r="40" ht="15.75" customHeight="1">
      <c r="A40" s="47">
        <v>36.0</v>
      </c>
      <c r="B40" s="56" t="s">
        <v>158</v>
      </c>
      <c r="C40" s="51" t="s">
        <v>159</v>
      </c>
      <c r="D40" s="4"/>
      <c r="E40" s="50" t="s">
        <v>84</v>
      </c>
      <c r="F40" s="50" t="s">
        <v>84</v>
      </c>
      <c r="G40" s="50" t="s">
        <v>84</v>
      </c>
      <c r="H40" s="50" t="s">
        <v>84</v>
      </c>
      <c r="I40" s="50" t="s">
        <v>84</v>
      </c>
      <c r="J40" s="50" t="s">
        <v>84</v>
      </c>
      <c r="K40" s="50" t="s">
        <v>84</v>
      </c>
      <c r="L40" s="50" t="s">
        <v>84</v>
      </c>
      <c r="M40" s="50" t="s">
        <v>84</v>
      </c>
      <c r="N40" s="4"/>
      <c r="O40" s="4"/>
      <c r="P40" s="4"/>
      <c r="Q40" s="4"/>
      <c r="R40" s="4"/>
      <c r="S40" s="4"/>
      <c r="T40" s="4"/>
      <c r="U40" s="4"/>
      <c r="V40" s="4"/>
      <c r="W40" s="4"/>
      <c r="X40" s="4"/>
      <c r="Y40" s="4"/>
      <c r="Z40" s="4"/>
      <c r="AA40" s="4"/>
      <c r="AB40" s="4"/>
    </row>
    <row r="41" ht="14.25" customHeight="1">
      <c r="A41" s="47">
        <v>37.0</v>
      </c>
      <c r="B41" s="56" t="s">
        <v>160</v>
      </c>
      <c r="C41" s="51" t="s">
        <v>161</v>
      </c>
      <c r="D41" s="4"/>
      <c r="E41" s="50" t="s">
        <v>84</v>
      </c>
      <c r="F41" s="50" t="s">
        <v>84</v>
      </c>
      <c r="G41" s="50" t="s">
        <v>84</v>
      </c>
      <c r="H41" s="50" t="s">
        <v>84</v>
      </c>
      <c r="I41" s="50" t="s">
        <v>84</v>
      </c>
      <c r="J41" s="50" t="s">
        <v>84</v>
      </c>
      <c r="K41" s="50" t="s">
        <v>84</v>
      </c>
      <c r="L41" s="50" t="s">
        <v>84</v>
      </c>
      <c r="M41" s="50" t="s">
        <v>84</v>
      </c>
      <c r="N41" s="4"/>
      <c r="O41" s="4"/>
      <c r="P41" s="4"/>
      <c r="Q41" s="4"/>
      <c r="R41" s="4"/>
      <c r="S41" s="4"/>
      <c r="T41" s="4"/>
      <c r="U41" s="4"/>
      <c r="V41" s="4"/>
      <c r="W41" s="4"/>
      <c r="X41" s="4"/>
      <c r="Y41" s="4"/>
      <c r="Z41" s="4"/>
      <c r="AA41" s="4"/>
      <c r="AB41" s="4"/>
    </row>
    <row r="42" ht="14.25" customHeight="1">
      <c r="A42" s="47">
        <v>38.0</v>
      </c>
      <c r="B42" s="56" t="s">
        <v>162</v>
      </c>
      <c r="C42" s="51" t="s">
        <v>163</v>
      </c>
      <c r="D42" s="4"/>
      <c r="E42" s="52"/>
      <c r="F42" s="52"/>
      <c r="G42" s="52"/>
      <c r="H42" s="50" t="s">
        <v>84</v>
      </c>
      <c r="I42" s="50" t="s">
        <v>84</v>
      </c>
      <c r="J42" s="50" t="s">
        <v>84</v>
      </c>
      <c r="K42" s="50" t="s">
        <v>84</v>
      </c>
      <c r="L42" s="50" t="s">
        <v>84</v>
      </c>
      <c r="M42" s="50" t="s">
        <v>84</v>
      </c>
      <c r="N42" s="4"/>
      <c r="O42" s="4"/>
      <c r="P42" s="4"/>
      <c r="Q42" s="4"/>
      <c r="R42" s="4"/>
      <c r="S42" s="4"/>
      <c r="T42" s="4"/>
      <c r="U42" s="4"/>
      <c r="V42" s="4"/>
      <c r="W42" s="4"/>
      <c r="X42" s="4"/>
      <c r="Y42" s="4"/>
      <c r="Z42" s="4"/>
      <c r="AA42" s="4"/>
      <c r="AB42" s="4"/>
    </row>
    <row r="43" ht="15.75" customHeight="1">
      <c r="A43" s="47">
        <v>39.0</v>
      </c>
      <c r="B43" s="56" t="s">
        <v>164</v>
      </c>
      <c r="C43" s="51" t="s">
        <v>165</v>
      </c>
      <c r="D43" s="4"/>
      <c r="E43" s="52"/>
      <c r="F43" s="52"/>
      <c r="G43" s="52"/>
      <c r="H43" s="52"/>
      <c r="I43" s="52"/>
      <c r="J43" s="50" t="s">
        <v>84</v>
      </c>
      <c r="K43" s="50" t="s">
        <v>84</v>
      </c>
      <c r="L43" s="50" t="s">
        <v>84</v>
      </c>
      <c r="M43" s="50" t="s">
        <v>84</v>
      </c>
      <c r="N43" s="4"/>
      <c r="O43" s="4"/>
      <c r="P43" s="4"/>
      <c r="Q43" s="4"/>
      <c r="R43" s="4"/>
      <c r="S43" s="4"/>
      <c r="T43" s="4"/>
      <c r="U43" s="4"/>
      <c r="V43" s="4"/>
      <c r="W43" s="4"/>
      <c r="X43" s="4"/>
      <c r="Y43" s="4"/>
      <c r="Z43" s="4"/>
      <c r="AA43" s="4"/>
      <c r="AB43" s="4"/>
    </row>
    <row r="44" ht="14.25" customHeight="1">
      <c r="A44" s="47">
        <v>40.0</v>
      </c>
      <c r="B44" s="56" t="s">
        <v>166</v>
      </c>
      <c r="C44" s="51" t="s">
        <v>167</v>
      </c>
      <c r="E44" s="50" t="s">
        <v>84</v>
      </c>
      <c r="F44" s="50" t="s">
        <v>84</v>
      </c>
      <c r="G44" s="50" t="s">
        <v>84</v>
      </c>
      <c r="H44" s="50" t="s">
        <v>84</v>
      </c>
      <c r="I44" s="50" t="s">
        <v>84</v>
      </c>
      <c r="J44" s="52"/>
      <c r="K44" s="52"/>
      <c r="L44" s="52"/>
      <c r="M44" s="52"/>
      <c r="N44" s="4"/>
      <c r="O44" s="4"/>
      <c r="P44" s="4"/>
      <c r="Q44" s="4"/>
      <c r="R44" s="4"/>
      <c r="S44" s="4"/>
      <c r="T44" s="4"/>
      <c r="U44" s="4"/>
      <c r="V44" s="4"/>
      <c r="W44" s="4"/>
      <c r="X44" s="4"/>
      <c r="Y44" s="4"/>
      <c r="Z44" s="4"/>
      <c r="AA44" s="4"/>
      <c r="AB44" s="4"/>
    </row>
    <row r="45" ht="14.25" customHeight="1">
      <c r="A45" s="47">
        <v>41.0</v>
      </c>
      <c r="B45" s="56" t="s">
        <v>168</v>
      </c>
      <c r="C45" s="51" t="s">
        <v>169</v>
      </c>
      <c r="D45" s="57" t="s">
        <v>95</v>
      </c>
      <c r="E45" s="50" t="s">
        <v>84</v>
      </c>
      <c r="F45" s="50" t="s">
        <v>84</v>
      </c>
      <c r="G45" s="50" t="s">
        <v>84</v>
      </c>
      <c r="H45" s="50" t="s">
        <v>84</v>
      </c>
      <c r="I45" s="50" t="s">
        <v>84</v>
      </c>
      <c r="J45" s="50" t="s">
        <v>84</v>
      </c>
      <c r="K45" s="50" t="s">
        <v>84</v>
      </c>
      <c r="L45" s="50" t="s">
        <v>84</v>
      </c>
      <c r="M45" s="50" t="s">
        <v>84</v>
      </c>
      <c r="N45" s="4"/>
      <c r="O45" s="4"/>
      <c r="P45" s="4"/>
      <c r="Q45" s="4"/>
      <c r="R45" s="4"/>
      <c r="S45" s="4"/>
      <c r="T45" s="4"/>
      <c r="U45" s="4"/>
      <c r="V45" s="4"/>
      <c r="W45" s="4"/>
      <c r="X45" s="4"/>
      <c r="Y45" s="4"/>
      <c r="Z45" s="4"/>
      <c r="AA45" s="4"/>
      <c r="AB45" s="4"/>
    </row>
    <row r="46" ht="14.25" customHeight="1">
      <c r="A46" s="47">
        <v>42.0</v>
      </c>
      <c r="B46" s="56" t="s">
        <v>170</v>
      </c>
      <c r="C46" s="51" t="s">
        <v>171</v>
      </c>
      <c r="D46" s="57" t="s">
        <v>95</v>
      </c>
      <c r="E46" s="50" t="s">
        <v>84</v>
      </c>
      <c r="F46" s="50" t="s">
        <v>84</v>
      </c>
      <c r="G46" s="50" t="s">
        <v>84</v>
      </c>
      <c r="H46" s="50" t="s">
        <v>84</v>
      </c>
      <c r="I46" s="50" t="s">
        <v>84</v>
      </c>
      <c r="J46" s="50" t="s">
        <v>84</v>
      </c>
      <c r="K46" s="50" t="s">
        <v>84</v>
      </c>
      <c r="L46" s="50" t="s">
        <v>84</v>
      </c>
      <c r="M46" s="50" t="s">
        <v>84</v>
      </c>
      <c r="N46" s="4"/>
      <c r="O46" s="4"/>
      <c r="P46" s="4"/>
      <c r="Q46" s="4"/>
      <c r="R46" s="4"/>
      <c r="S46" s="4"/>
      <c r="T46" s="4"/>
      <c r="U46" s="4"/>
      <c r="V46" s="4"/>
      <c r="W46" s="4"/>
      <c r="X46" s="4"/>
      <c r="Y46" s="4"/>
      <c r="Z46" s="4"/>
      <c r="AA46" s="4"/>
      <c r="AB46" s="4"/>
    </row>
    <row r="47" ht="14.25" customHeight="1">
      <c r="A47" s="47">
        <v>43.0</v>
      </c>
      <c r="B47" s="56" t="s">
        <v>172</v>
      </c>
      <c r="C47" s="51" t="s">
        <v>173</v>
      </c>
      <c r="D47" s="53" t="s">
        <v>95</v>
      </c>
      <c r="E47" s="50" t="s">
        <v>84</v>
      </c>
      <c r="F47" s="50" t="s">
        <v>84</v>
      </c>
      <c r="G47" s="50" t="s">
        <v>84</v>
      </c>
      <c r="H47" s="50" t="s">
        <v>84</v>
      </c>
      <c r="I47" s="50" t="s">
        <v>84</v>
      </c>
      <c r="J47" s="52"/>
      <c r="K47" s="52"/>
      <c r="L47" s="52"/>
      <c r="M47" s="52"/>
      <c r="N47" s="4"/>
      <c r="O47" s="4"/>
      <c r="P47" s="4"/>
      <c r="Q47" s="4"/>
      <c r="R47" s="4"/>
      <c r="S47" s="4"/>
      <c r="T47" s="4"/>
      <c r="U47" s="4"/>
      <c r="V47" s="4"/>
      <c r="W47" s="4"/>
      <c r="X47" s="4"/>
      <c r="Y47" s="4"/>
      <c r="Z47" s="4"/>
      <c r="AA47" s="4"/>
      <c r="AB47" s="4"/>
    </row>
    <row r="48" ht="14.25" customHeight="1">
      <c r="A48" s="47">
        <v>44.0</v>
      </c>
      <c r="B48" s="56" t="s">
        <v>174</v>
      </c>
      <c r="C48" s="51" t="s">
        <v>175</v>
      </c>
      <c r="D48" s="58" t="s">
        <v>95</v>
      </c>
      <c r="E48" s="50" t="s">
        <v>84</v>
      </c>
      <c r="F48" s="50" t="s">
        <v>84</v>
      </c>
      <c r="G48" s="50" t="s">
        <v>84</v>
      </c>
      <c r="H48" s="50" t="s">
        <v>84</v>
      </c>
      <c r="I48" s="50" t="s">
        <v>84</v>
      </c>
      <c r="J48" s="50" t="s">
        <v>84</v>
      </c>
      <c r="K48" s="50" t="s">
        <v>84</v>
      </c>
      <c r="L48" s="50" t="s">
        <v>84</v>
      </c>
      <c r="M48" s="50" t="s">
        <v>84</v>
      </c>
      <c r="N48" s="4"/>
      <c r="O48" s="4"/>
      <c r="P48" s="4"/>
      <c r="Q48" s="4"/>
      <c r="R48" s="4"/>
      <c r="S48" s="4"/>
      <c r="T48" s="4"/>
      <c r="U48" s="4"/>
      <c r="V48" s="4"/>
      <c r="W48" s="4"/>
      <c r="X48" s="4"/>
      <c r="Y48" s="4"/>
      <c r="Z48" s="4"/>
      <c r="AA48" s="4"/>
      <c r="AB48" s="4"/>
    </row>
    <row r="49" ht="14.25" customHeight="1">
      <c r="A49" s="47">
        <v>45.0</v>
      </c>
      <c r="B49" s="56" t="s">
        <v>176</v>
      </c>
      <c r="C49" s="51" t="s">
        <v>177</v>
      </c>
      <c r="D49" s="53" t="s">
        <v>95</v>
      </c>
      <c r="E49" s="50" t="s">
        <v>84</v>
      </c>
      <c r="F49" s="50" t="s">
        <v>84</v>
      </c>
      <c r="G49" s="50" t="s">
        <v>84</v>
      </c>
      <c r="H49" s="50" t="s">
        <v>84</v>
      </c>
      <c r="I49" s="50" t="s">
        <v>84</v>
      </c>
      <c r="J49" s="52"/>
      <c r="K49" s="52"/>
      <c r="L49" s="52"/>
      <c r="M49" s="52"/>
      <c r="N49" s="4"/>
      <c r="O49" s="4"/>
      <c r="P49" s="4"/>
      <c r="Q49" s="4"/>
      <c r="R49" s="4"/>
      <c r="S49" s="4"/>
      <c r="T49" s="4"/>
      <c r="U49" s="4"/>
      <c r="V49" s="4"/>
      <c r="W49" s="4"/>
      <c r="X49" s="4"/>
      <c r="Y49" s="4"/>
      <c r="Z49" s="4"/>
      <c r="AA49" s="4"/>
      <c r="AB49" s="4"/>
    </row>
    <row r="50" ht="14.25" customHeight="1">
      <c r="A50" s="47">
        <v>46.0</v>
      </c>
      <c r="B50" s="56" t="s">
        <v>178</v>
      </c>
      <c r="C50" s="51" t="s">
        <v>179</v>
      </c>
      <c r="D50" s="57" t="s">
        <v>95</v>
      </c>
      <c r="E50" s="50" t="s">
        <v>84</v>
      </c>
      <c r="F50" s="50" t="s">
        <v>84</v>
      </c>
      <c r="G50" s="50" t="s">
        <v>84</v>
      </c>
      <c r="H50" s="50" t="s">
        <v>84</v>
      </c>
      <c r="I50" s="50" t="s">
        <v>84</v>
      </c>
      <c r="J50" s="50" t="s">
        <v>84</v>
      </c>
      <c r="K50" s="50" t="s">
        <v>84</v>
      </c>
      <c r="L50" s="52"/>
      <c r="M50" s="52"/>
      <c r="N50" s="4"/>
      <c r="O50" s="4"/>
      <c r="P50" s="4"/>
      <c r="Q50" s="4"/>
      <c r="R50" s="4"/>
      <c r="S50" s="4"/>
      <c r="T50" s="4"/>
      <c r="U50" s="4"/>
      <c r="V50" s="4"/>
      <c r="W50" s="4"/>
      <c r="X50" s="4"/>
      <c r="Y50" s="4"/>
      <c r="Z50" s="4"/>
      <c r="AA50" s="4"/>
      <c r="AB50" s="4"/>
    </row>
    <row r="51" ht="14.25" customHeight="1">
      <c r="A51" s="47">
        <v>47.0</v>
      </c>
      <c r="B51" s="56" t="s">
        <v>180</v>
      </c>
      <c r="C51" s="49" t="s">
        <v>181</v>
      </c>
      <c r="D51" s="53" t="s">
        <v>95</v>
      </c>
      <c r="E51" s="50" t="s">
        <v>84</v>
      </c>
      <c r="F51" s="50" t="s">
        <v>84</v>
      </c>
      <c r="G51" s="50" t="s">
        <v>84</v>
      </c>
      <c r="H51" s="50" t="s">
        <v>84</v>
      </c>
      <c r="I51" s="50" t="s">
        <v>84</v>
      </c>
      <c r="J51" s="52"/>
      <c r="K51" s="52"/>
      <c r="L51" s="52"/>
      <c r="M51" s="52"/>
      <c r="N51" s="4"/>
      <c r="O51" s="4"/>
      <c r="P51" s="4"/>
      <c r="Q51" s="4"/>
      <c r="R51" s="4"/>
      <c r="S51" s="4"/>
      <c r="T51" s="4"/>
      <c r="U51" s="4"/>
      <c r="V51" s="4"/>
      <c r="W51" s="4"/>
      <c r="X51" s="4"/>
      <c r="Y51" s="4"/>
      <c r="Z51" s="4"/>
      <c r="AA51" s="4"/>
      <c r="AB51" s="4"/>
    </row>
    <row r="52" ht="14.25" customHeight="1">
      <c r="A52" s="47">
        <v>48.0</v>
      </c>
      <c r="B52" s="56" t="s">
        <v>182</v>
      </c>
      <c r="C52" s="49" t="s">
        <v>183</v>
      </c>
      <c r="D52" s="57" t="s">
        <v>95</v>
      </c>
      <c r="E52" s="50" t="s">
        <v>84</v>
      </c>
      <c r="F52" s="50" t="s">
        <v>84</v>
      </c>
      <c r="G52" s="50" t="s">
        <v>84</v>
      </c>
      <c r="H52" s="50" t="s">
        <v>84</v>
      </c>
      <c r="I52" s="50" t="s">
        <v>84</v>
      </c>
      <c r="J52" s="50" t="s">
        <v>84</v>
      </c>
      <c r="K52" s="50" t="s">
        <v>84</v>
      </c>
      <c r="L52" s="52"/>
      <c r="M52" s="52"/>
      <c r="N52" s="4"/>
      <c r="O52" s="4"/>
      <c r="P52" s="4"/>
      <c r="Q52" s="4"/>
      <c r="R52" s="4"/>
      <c r="S52" s="4"/>
      <c r="T52" s="4"/>
      <c r="U52" s="4"/>
      <c r="V52" s="4"/>
      <c r="W52" s="4"/>
      <c r="X52" s="4"/>
      <c r="Y52" s="4"/>
      <c r="Z52" s="4"/>
      <c r="AA52" s="4"/>
      <c r="AB52" s="4"/>
    </row>
    <row r="53" ht="14.25" customHeight="1">
      <c r="A53" s="47">
        <v>49.0</v>
      </c>
      <c r="B53" s="56" t="s">
        <v>184</v>
      </c>
      <c r="C53" s="51" t="s">
        <v>185</v>
      </c>
      <c r="D53" s="57" t="s">
        <v>95</v>
      </c>
      <c r="E53" s="52"/>
      <c r="F53" s="52"/>
      <c r="G53" s="52"/>
      <c r="H53" s="50" t="s">
        <v>84</v>
      </c>
      <c r="I53" s="52"/>
      <c r="J53" s="50" t="s">
        <v>84</v>
      </c>
      <c r="K53" s="52"/>
      <c r="L53" s="50" t="s">
        <v>84</v>
      </c>
      <c r="M53" s="52"/>
      <c r="N53" s="4"/>
      <c r="O53" s="4"/>
      <c r="P53" s="4"/>
      <c r="Q53" s="4"/>
      <c r="R53" s="4"/>
      <c r="S53" s="4"/>
      <c r="T53" s="4"/>
      <c r="U53" s="4"/>
      <c r="V53" s="4"/>
      <c r="W53" s="4"/>
      <c r="X53" s="4"/>
      <c r="Y53" s="4"/>
      <c r="Z53" s="4"/>
      <c r="AA53" s="4"/>
      <c r="AB53" s="4"/>
    </row>
    <row r="54" ht="14.25" customHeight="1">
      <c r="A54" s="47">
        <v>50.0</v>
      </c>
      <c r="B54" s="56" t="s">
        <v>186</v>
      </c>
      <c r="C54" s="51" t="s">
        <v>187</v>
      </c>
      <c r="D54" s="57" t="s">
        <v>95</v>
      </c>
      <c r="E54" s="52"/>
      <c r="F54" s="52"/>
      <c r="G54" s="52"/>
      <c r="H54" s="52"/>
      <c r="I54" s="50" t="s">
        <v>84</v>
      </c>
      <c r="J54" s="52"/>
      <c r="K54" s="50" t="s">
        <v>84</v>
      </c>
      <c r="L54" s="52"/>
      <c r="M54" s="50" t="s">
        <v>84</v>
      </c>
      <c r="N54" s="4"/>
      <c r="O54" s="4"/>
      <c r="P54" s="4"/>
      <c r="Q54" s="4"/>
      <c r="R54" s="4"/>
      <c r="S54" s="4"/>
      <c r="T54" s="4"/>
      <c r="U54" s="4"/>
      <c r="V54" s="4"/>
      <c r="W54" s="4"/>
      <c r="X54" s="4"/>
      <c r="Y54" s="4"/>
      <c r="Z54" s="4"/>
      <c r="AA54" s="4"/>
      <c r="AB54" s="4"/>
    </row>
    <row r="55" ht="14.25" customHeight="1">
      <c r="A55" s="47">
        <v>51.0</v>
      </c>
      <c r="B55" s="56" t="s">
        <v>188</v>
      </c>
      <c r="C55" s="51" t="s">
        <v>189</v>
      </c>
      <c r="D55" s="57" t="s">
        <v>95</v>
      </c>
      <c r="E55" s="52"/>
      <c r="F55" s="52"/>
      <c r="G55" s="52"/>
      <c r="H55" s="52"/>
      <c r="I55" s="52"/>
      <c r="J55" s="50" t="s">
        <v>84</v>
      </c>
      <c r="K55" s="50" t="s">
        <v>84</v>
      </c>
      <c r="L55" s="50" t="s">
        <v>84</v>
      </c>
      <c r="M55" s="50" t="s">
        <v>84</v>
      </c>
      <c r="N55" s="4"/>
      <c r="O55" s="4"/>
      <c r="P55" s="4"/>
      <c r="Q55" s="4"/>
      <c r="R55" s="4"/>
      <c r="S55" s="4"/>
      <c r="T55" s="4"/>
      <c r="U55" s="4"/>
      <c r="V55" s="4"/>
      <c r="W55" s="4"/>
      <c r="X55" s="4"/>
      <c r="Y55" s="4"/>
      <c r="Z55" s="4"/>
      <c r="AA55" s="4"/>
      <c r="AB55" s="4"/>
    </row>
    <row r="56" ht="33.0" customHeight="1">
      <c r="A56" s="47">
        <v>52.0</v>
      </c>
      <c r="B56" s="56" t="s">
        <v>190</v>
      </c>
      <c r="C56" s="51" t="s">
        <v>191</v>
      </c>
      <c r="D56" s="57" t="s">
        <v>95</v>
      </c>
      <c r="E56" s="50" t="s">
        <v>84</v>
      </c>
      <c r="F56" s="50" t="s">
        <v>84</v>
      </c>
      <c r="G56" s="50" t="s">
        <v>84</v>
      </c>
      <c r="H56" s="52"/>
      <c r="I56" s="50" t="s">
        <v>84</v>
      </c>
      <c r="J56" s="52"/>
      <c r="K56" s="50" t="s">
        <v>84</v>
      </c>
      <c r="L56" s="52"/>
      <c r="M56" s="50" t="s">
        <v>84</v>
      </c>
      <c r="N56" s="4"/>
      <c r="O56" s="4"/>
      <c r="P56" s="4"/>
      <c r="Q56" s="4"/>
      <c r="R56" s="4"/>
      <c r="S56" s="4"/>
      <c r="T56" s="4"/>
      <c r="U56" s="4"/>
      <c r="V56" s="4"/>
      <c r="W56" s="4"/>
      <c r="X56" s="4"/>
      <c r="Y56" s="4"/>
      <c r="Z56" s="4"/>
      <c r="AA56" s="4"/>
      <c r="AB56" s="4"/>
    </row>
    <row r="57" ht="25.5" customHeight="1">
      <c r="A57" s="47">
        <v>53.0</v>
      </c>
      <c r="B57" s="56" t="s">
        <v>192</v>
      </c>
      <c r="C57" s="51" t="s">
        <v>193</v>
      </c>
      <c r="D57" s="57" t="s">
        <v>95</v>
      </c>
      <c r="E57" s="52"/>
      <c r="F57" s="52"/>
      <c r="G57" s="52"/>
      <c r="H57" s="50" t="s">
        <v>84</v>
      </c>
      <c r="I57" s="50" t="s">
        <v>84</v>
      </c>
      <c r="J57" s="50" t="s">
        <v>84</v>
      </c>
      <c r="K57" s="50" t="s">
        <v>84</v>
      </c>
      <c r="L57" s="50" t="s">
        <v>84</v>
      </c>
      <c r="M57" s="50" t="s">
        <v>84</v>
      </c>
      <c r="N57" s="4"/>
      <c r="O57" s="4"/>
      <c r="P57" s="4"/>
      <c r="Q57" s="4"/>
      <c r="R57" s="4"/>
      <c r="S57" s="4"/>
      <c r="T57" s="4"/>
      <c r="U57" s="4"/>
      <c r="V57" s="4"/>
      <c r="W57" s="4"/>
      <c r="X57" s="4"/>
      <c r="Y57" s="4"/>
      <c r="Z57" s="4"/>
      <c r="AA57" s="4"/>
      <c r="AB57" s="4"/>
    </row>
    <row r="58" ht="15.75" customHeight="1">
      <c r="A58" s="47">
        <v>54.0</v>
      </c>
      <c r="B58" s="56" t="s">
        <v>194</v>
      </c>
      <c r="C58" s="51" t="s">
        <v>195</v>
      </c>
      <c r="D58" s="57" t="s">
        <v>95</v>
      </c>
      <c r="E58" s="52"/>
      <c r="F58" s="52"/>
      <c r="G58" s="52"/>
      <c r="H58" s="50" t="s">
        <v>84</v>
      </c>
      <c r="I58" s="50" t="s">
        <v>84</v>
      </c>
      <c r="J58" s="50" t="s">
        <v>84</v>
      </c>
      <c r="K58" s="50" t="s">
        <v>84</v>
      </c>
      <c r="L58" s="50" t="s">
        <v>84</v>
      </c>
      <c r="M58" s="50" t="s">
        <v>84</v>
      </c>
      <c r="N58" s="4"/>
      <c r="O58" s="4"/>
      <c r="P58" s="4"/>
      <c r="Q58" s="4"/>
      <c r="R58" s="4"/>
      <c r="S58" s="4"/>
      <c r="T58" s="4"/>
      <c r="U58" s="4"/>
      <c r="V58" s="4"/>
      <c r="W58" s="4"/>
      <c r="X58" s="4"/>
      <c r="Y58" s="4"/>
      <c r="Z58" s="4"/>
      <c r="AA58" s="4"/>
      <c r="AB58" s="4"/>
    </row>
    <row r="59" ht="15.75" customHeight="1">
      <c r="A59" s="47">
        <v>55.0</v>
      </c>
      <c r="B59" s="56" t="s">
        <v>196</v>
      </c>
      <c r="C59" s="51" t="s">
        <v>197</v>
      </c>
      <c r="D59" s="57" t="s">
        <v>95</v>
      </c>
      <c r="E59" s="52"/>
      <c r="F59" s="52"/>
      <c r="G59" s="52"/>
      <c r="H59" s="50" t="s">
        <v>84</v>
      </c>
      <c r="I59" s="50" t="s">
        <v>84</v>
      </c>
      <c r="J59" s="50" t="s">
        <v>84</v>
      </c>
      <c r="K59" s="50" t="s">
        <v>84</v>
      </c>
      <c r="L59" s="50" t="s">
        <v>84</v>
      </c>
      <c r="M59" s="50" t="s">
        <v>84</v>
      </c>
      <c r="N59" s="4"/>
      <c r="O59" s="4"/>
      <c r="P59" s="4"/>
      <c r="Q59" s="4"/>
      <c r="R59" s="4"/>
      <c r="S59" s="4"/>
      <c r="T59" s="4"/>
      <c r="U59" s="4"/>
      <c r="V59" s="4"/>
      <c r="W59" s="4"/>
      <c r="X59" s="4"/>
      <c r="Y59" s="4"/>
      <c r="Z59" s="4"/>
      <c r="AA59" s="4"/>
      <c r="AB59" s="4"/>
    </row>
    <row r="60" ht="15.75" customHeight="1">
      <c r="A60" s="47">
        <v>56.0</v>
      </c>
      <c r="B60" s="56" t="s">
        <v>198</v>
      </c>
      <c r="C60" s="51" t="s">
        <v>199</v>
      </c>
      <c r="D60" s="53" t="s">
        <v>95</v>
      </c>
      <c r="E60" s="52"/>
      <c r="F60" s="52"/>
      <c r="G60" s="52"/>
      <c r="H60" s="50" t="s">
        <v>84</v>
      </c>
      <c r="I60" s="50" t="s">
        <v>84</v>
      </c>
      <c r="J60" s="50" t="s">
        <v>84</v>
      </c>
      <c r="K60" s="50" t="s">
        <v>84</v>
      </c>
      <c r="L60" s="50" t="s">
        <v>84</v>
      </c>
      <c r="M60" s="50" t="s">
        <v>84</v>
      </c>
      <c r="N60" s="4"/>
      <c r="O60" s="4"/>
      <c r="P60" s="4"/>
      <c r="Q60" s="4"/>
      <c r="R60" s="4"/>
      <c r="S60" s="4"/>
      <c r="T60" s="4"/>
      <c r="U60" s="4"/>
      <c r="V60" s="4"/>
      <c r="W60" s="4"/>
      <c r="X60" s="4"/>
      <c r="Y60" s="4"/>
      <c r="Z60" s="4"/>
      <c r="AA60" s="4"/>
      <c r="AB60" s="4"/>
    </row>
    <row r="61" ht="15.75" customHeight="1">
      <c r="A61" s="47">
        <v>57.0</v>
      </c>
      <c r="B61" s="56" t="s">
        <v>200</v>
      </c>
      <c r="C61" s="51" t="s">
        <v>201</v>
      </c>
      <c r="D61" s="59"/>
      <c r="E61" s="50" t="s">
        <v>84</v>
      </c>
      <c r="F61" s="50" t="s">
        <v>84</v>
      </c>
      <c r="G61" s="50" t="s">
        <v>84</v>
      </c>
      <c r="H61" s="50" t="s">
        <v>84</v>
      </c>
      <c r="I61" s="50" t="s">
        <v>84</v>
      </c>
      <c r="J61" s="50" t="s">
        <v>84</v>
      </c>
      <c r="K61" s="50" t="s">
        <v>84</v>
      </c>
      <c r="L61" s="50" t="s">
        <v>84</v>
      </c>
      <c r="M61" s="50" t="s">
        <v>84</v>
      </c>
    </row>
    <row r="62" ht="15.75" customHeight="1">
      <c r="A62" s="47">
        <v>58.0</v>
      </c>
      <c r="B62" s="56" t="s">
        <v>202</v>
      </c>
      <c r="C62" s="51" t="s">
        <v>203</v>
      </c>
      <c r="E62" s="50" t="s">
        <v>84</v>
      </c>
      <c r="F62" s="50" t="s">
        <v>84</v>
      </c>
      <c r="G62" s="50" t="s">
        <v>84</v>
      </c>
      <c r="H62" s="50" t="s">
        <v>84</v>
      </c>
      <c r="I62" s="50" t="s">
        <v>84</v>
      </c>
      <c r="J62" s="50" t="s">
        <v>84</v>
      </c>
      <c r="K62" s="50" t="s">
        <v>84</v>
      </c>
      <c r="L62" s="50" t="s">
        <v>84</v>
      </c>
      <c r="M62" s="50" t="s">
        <v>84</v>
      </c>
    </row>
    <row r="63" ht="14.25" customHeight="1">
      <c r="E63" s="60">
        <f t="shared" ref="E63:M63" si="1">COUNTA(E4:E62)</f>
        <v>38</v>
      </c>
      <c r="F63" s="60">
        <f t="shared" si="1"/>
        <v>38</v>
      </c>
      <c r="G63" s="60">
        <f t="shared" si="1"/>
        <v>38</v>
      </c>
      <c r="H63" s="60">
        <f t="shared" si="1"/>
        <v>48</v>
      </c>
      <c r="I63" s="60">
        <f t="shared" si="1"/>
        <v>51</v>
      </c>
      <c r="J63" s="60">
        <f t="shared" si="1"/>
        <v>41</v>
      </c>
      <c r="K63" s="60">
        <f t="shared" si="1"/>
        <v>43</v>
      </c>
      <c r="L63" s="60">
        <f t="shared" si="1"/>
        <v>39</v>
      </c>
      <c r="M63" s="60">
        <f t="shared" si="1"/>
        <v>41</v>
      </c>
    </row>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PS" location="PS!A1" ref="C4"/>
    <hyperlink display="1-1" location="'1-1'!A1" ref="C5"/>
    <hyperlink display="1-2" location="'1-2'!A1" ref="C6"/>
    <hyperlink display="1-3" location="'1-3'!A1" ref="C7"/>
    <hyperlink display="2a1" location="'2a1'!A1" ref="C8"/>
    <hyperlink display="2a2" location="'Daftar Tabel'!A1" ref="C9"/>
    <hyperlink display="2a3" location="'2a3'!A1" ref="C10"/>
    <hyperlink display="2a4" location="'2a4'!A1" ref="C11"/>
    <hyperlink display="2b" location="'2b'!A1" ref="C12"/>
    <hyperlink display="3a1" location="'Daftar Tabel'!A1" ref="C13"/>
    <hyperlink display="3a2" location="'3a2'!A1" ref="C14"/>
    <hyperlink display="3a3" location="'3a3'!A1" ref="C15"/>
    <hyperlink display="3a4" location="'3a4'!A1" ref="C16"/>
    <hyperlink display="3a5" location="'3a5'!A1" ref="C17"/>
    <hyperlink display="3b1" location="'3b1'!A1" ref="C18"/>
    <hyperlink display="3b2" location="'3b2'!A1" ref="C19"/>
    <hyperlink display="3b3" location="'3b3'!A1" ref="C20"/>
    <hyperlink display="3b4" location="'3b4'!A1" ref="C21"/>
    <hyperlink display="3b5" location="'3b5'!A1" ref="C22"/>
    <hyperlink display="3b6" location="'3b6'!A1" ref="C23"/>
    <hyperlink display="3b7" location="'3b7'!A1" ref="C24"/>
    <hyperlink display="3b8-1" location="'3b8-1'!A1" ref="C25"/>
    <hyperlink display="3b8-2" location="'3b8-2'!A1" ref="C26"/>
    <hyperlink display="3b8-3" location="'3b8-3'!A1" ref="C27"/>
    <hyperlink display="3b8-4" location="'3b8-4'!A1" ref="C28"/>
    <hyperlink display="3c" location="'3c'!A1" ref="C29"/>
    <hyperlink display="4a" location="'4a'!A1" ref="C30"/>
    <hyperlink display="4b" location="'4b'!A1" ref="C31"/>
    <hyperlink display="4c" location="'4c'!A1" ref="C32"/>
    <hyperlink display="5a-1" location="'5a-1'!A1" ref="C33"/>
    <hyperlink display="5a-2" location="'5a-2'!A1" ref="C34"/>
    <hyperlink display="5a-3" location="'5a-3'!A1" ref="C35"/>
    <hyperlink display="5a-4" location="'5a-4'!A1" ref="C36"/>
    <hyperlink display="5b-1" location="'5b-1'!A1" ref="C37"/>
    <hyperlink display="5b-2" location="'5b-2'!A1" ref="C38"/>
    <hyperlink display="5b-3" location="'5b-3'!A1" ref="C39"/>
    <hyperlink display="5c" location="'5c'!A1" ref="C40"/>
    <hyperlink display="5d" location="'5d'!A1" ref="C41"/>
    <hyperlink display="6a" location="'6a'!A1" ref="C42"/>
    <hyperlink display="6b" location="'6b'!A1" ref="C43"/>
    <hyperlink display="7" location="'7'!A1" ref="C44"/>
    <hyperlink display="8a" location="'8a'!A1" ref="C45"/>
    <hyperlink display="8b1" location="'8b1'!A1" ref="C46"/>
    <hyperlink display="8b2" location="'8b2'!A1" ref="C47"/>
    <hyperlink display="8c" location="'8c'!A1" ref="C48"/>
    <hyperlink display="8d1" location="'8d1'!A1" ref="C49"/>
    <hyperlink display="8d2" location="'8d2'!A1" ref="C50"/>
    <hyperlink display="8e1" location="'8e1'!A1" ref="C51"/>
    <hyperlink display="8e2" location="'8e2'!A1" ref="C52"/>
    <hyperlink display="8f1" location="'8f1'!A1" ref="C53"/>
    <hyperlink display="8f2" location="'8f2'!A1" ref="C54"/>
    <hyperlink display="8f3" location="'8f3'!A1" ref="C55"/>
    <hyperlink display="8f4" location="'8f4'!A1" ref="C56"/>
    <hyperlink display="8f5-1" location="'8f5-1'!A1" ref="C57"/>
    <hyperlink display="8f5-2" location="'8f5-2'!A1" ref="C58"/>
    <hyperlink display="8f5-3" location="'8f5-3'!A1" ref="C59"/>
    <hyperlink display="8f5-4" location="'8f5-4'!A1" ref="C60"/>
    <hyperlink display="9a" location="'9a'!A1" ref="C61"/>
    <hyperlink display="9b" location="'9b'!A1" ref="C62"/>
  </hyperlink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5"/>
    <col customWidth="1" min="2" max="3" width="15.75"/>
    <col customWidth="1" min="4" max="4" width="17.25"/>
    <col customWidth="1" min="5" max="5" width="19.75"/>
    <col customWidth="1" min="6" max="6" width="17.88"/>
    <col customWidth="1" min="7" max="7" width="15.75"/>
    <col customWidth="1" min="8" max="26" width="12.75"/>
  </cols>
  <sheetData>
    <row r="1" ht="14.25" customHeight="1">
      <c r="A1" s="4" t="s">
        <v>204</v>
      </c>
      <c r="B1" s="4"/>
      <c r="C1" s="4"/>
      <c r="D1" s="4"/>
      <c r="E1" s="4"/>
      <c r="F1" s="4"/>
      <c r="G1" s="4"/>
      <c r="H1" s="61" t="s">
        <v>205</v>
      </c>
    </row>
    <row r="2" ht="14.25" hidden="1" customHeight="1">
      <c r="A2" s="4"/>
      <c r="B2" s="4"/>
      <c r="C2" s="4"/>
      <c r="D2" s="4"/>
      <c r="E2" s="4"/>
      <c r="F2" s="4"/>
      <c r="G2" s="4"/>
    </row>
    <row r="3" ht="14.25" hidden="1" customHeight="1">
      <c r="A3" s="4"/>
      <c r="B3" s="4" t="s">
        <v>206</v>
      </c>
      <c r="C3" s="4"/>
      <c r="D3" s="4"/>
      <c r="E3" s="4"/>
      <c r="F3" s="4"/>
      <c r="G3" s="4"/>
    </row>
    <row r="4" ht="14.25" hidden="1" customHeight="1">
      <c r="A4" s="4"/>
      <c r="B4" s="4"/>
      <c r="C4" s="4"/>
      <c r="D4" s="4"/>
      <c r="E4" s="4"/>
      <c r="F4" s="4"/>
      <c r="G4" s="4"/>
    </row>
    <row r="5" ht="14.25" hidden="1" customHeight="1">
      <c r="A5" s="4"/>
      <c r="B5" s="4" t="s">
        <v>207</v>
      </c>
      <c r="C5" s="4"/>
      <c r="D5" s="4"/>
      <c r="E5" s="4"/>
      <c r="F5" s="4"/>
      <c r="G5" s="4"/>
    </row>
    <row r="6" ht="14.25" hidden="1" customHeight="1">
      <c r="A6" s="4"/>
      <c r="B6" s="4" t="s">
        <v>208</v>
      </c>
      <c r="C6" s="4"/>
      <c r="D6" s="4"/>
      <c r="E6" s="4"/>
      <c r="F6" s="4"/>
      <c r="G6" s="4"/>
    </row>
    <row r="7" ht="14.25" hidden="1" customHeight="1">
      <c r="A7" s="4"/>
      <c r="B7" s="4" t="s">
        <v>209</v>
      </c>
      <c r="C7" s="4"/>
      <c r="D7" s="4"/>
      <c r="E7" s="4"/>
      <c r="F7" s="4"/>
      <c r="G7" s="4"/>
    </row>
    <row r="8" ht="14.25" hidden="1" customHeight="1">
      <c r="A8" s="4"/>
      <c r="B8" s="4" t="s">
        <v>210</v>
      </c>
      <c r="C8" s="4"/>
      <c r="D8" s="4"/>
      <c r="E8" s="4"/>
      <c r="F8" s="4"/>
      <c r="G8" s="4"/>
    </row>
    <row r="9" ht="14.25" hidden="1" customHeight="1">
      <c r="A9" s="4"/>
      <c r="B9" s="4" t="s">
        <v>211</v>
      </c>
      <c r="C9" s="4"/>
      <c r="D9" s="4"/>
      <c r="E9" s="4"/>
      <c r="F9" s="4"/>
      <c r="G9" s="4"/>
    </row>
    <row r="10" ht="14.25" hidden="1" customHeight="1">
      <c r="A10" s="4"/>
      <c r="B10" s="4" t="s">
        <v>212</v>
      </c>
      <c r="C10" s="4"/>
      <c r="D10" s="4"/>
      <c r="E10" s="4"/>
      <c r="F10" s="4"/>
      <c r="G10" s="4"/>
    </row>
    <row r="11" ht="14.25" hidden="1" customHeight="1">
      <c r="A11" s="4"/>
      <c r="B11" s="4" t="s">
        <v>213</v>
      </c>
      <c r="C11" s="4"/>
      <c r="D11" s="4"/>
      <c r="E11" s="4"/>
      <c r="F11" s="4"/>
      <c r="G11" s="4"/>
    </row>
    <row r="12" ht="14.25" hidden="1" customHeight="1">
      <c r="A12" s="4"/>
      <c r="B12" s="4" t="s">
        <v>214</v>
      </c>
      <c r="C12" s="4"/>
      <c r="D12" s="4"/>
      <c r="E12" s="4"/>
      <c r="F12" s="4"/>
      <c r="G12" s="4"/>
    </row>
    <row r="13" ht="14.25" customHeight="1">
      <c r="A13" s="4"/>
      <c r="B13" s="4"/>
      <c r="C13" s="4"/>
      <c r="D13" s="4"/>
      <c r="E13" s="4"/>
      <c r="F13" s="4"/>
      <c r="G13" s="4"/>
    </row>
    <row r="14" ht="26.25" customHeight="1">
      <c r="A14" s="62" t="s">
        <v>69</v>
      </c>
      <c r="B14" s="62" t="s">
        <v>8</v>
      </c>
      <c r="C14" s="62" t="s">
        <v>215</v>
      </c>
      <c r="D14" s="63" t="s">
        <v>216</v>
      </c>
      <c r="E14" s="64"/>
      <c r="F14" s="65"/>
      <c r="G14" s="62" t="s">
        <v>217</v>
      </c>
    </row>
    <row r="15" ht="14.25" customHeight="1">
      <c r="A15" s="66"/>
      <c r="B15" s="66"/>
      <c r="C15" s="66"/>
      <c r="D15" s="67" t="s">
        <v>218</v>
      </c>
      <c r="E15" s="67" t="s">
        <v>219</v>
      </c>
      <c r="F15" s="67" t="s">
        <v>220</v>
      </c>
      <c r="G15" s="66"/>
    </row>
    <row r="16" ht="14.25" customHeight="1">
      <c r="A16" s="68">
        <v>1.0</v>
      </c>
      <c r="B16" s="68">
        <v>2.0</v>
      </c>
      <c r="C16" s="68">
        <v>2.0</v>
      </c>
      <c r="D16" s="68">
        <v>3.0</v>
      </c>
      <c r="E16" s="68"/>
      <c r="F16" s="68">
        <v>4.0</v>
      </c>
      <c r="G16" s="68">
        <v>8.0</v>
      </c>
    </row>
    <row r="17" ht="45.0" customHeight="1">
      <c r="A17" s="69">
        <v>1.0</v>
      </c>
      <c r="B17" s="70" t="s">
        <v>13</v>
      </c>
      <c r="C17" s="71" t="s">
        <v>19</v>
      </c>
      <c r="D17" s="72" t="s">
        <v>207</v>
      </c>
      <c r="E17" s="73" t="s">
        <v>221</v>
      </c>
      <c r="F17" s="74" t="s">
        <v>222</v>
      </c>
      <c r="G17" s="75">
        <v>499.0</v>
      </c>
    </row>
    <row r="18" ht="40.5" customHeight="1">
      <c r="A18" s="69">
        <v>2.0</v>
      </c>
      <c r="B18" s="70" t="s">
        <v>9</v>
      </c>
      <c r="C18" s="71" t="s">
        <v>19</v>
      </c>
      <c r="D18" s="71" t="s">
        <v>208</v>
      </c>
      <c r="E18" s="76" t="s">
        <v>223</v>
      </c>
      <c r="F18" s="74" t="s">
        <v>224</v>
      </c>
      <c r="G18" s="75">
        <v>64.0</v>
      </c>
    </row>
    <row r="19" ht="49.5" customHeight="1">
      <c r="A19" s="69">
        <v>3.0</v>
      </c>
      <c r="B19" s="77" t="s">
        <v>16</v>
      </c>
      <c r="C19" s="71" t="s">
        <v>19</v>
      </c>
      <c r="D19" s="72" t="s">
        <v>207</v>
      </c>
      <c r="E19" s="72" t="s">
        <v>225</v>
      </c>
      <c r="F19" s="74" t="s">
        <v>226</v>
      </c>
      <c r="G19" s="75">
        <v>70.0</v>
      </c>
    </row>
    <row r="20" ht="14.25" customHeight="1">
      <c r="A20" s="69">
        <v>4.0</v>
      </c>
      <c r="B20" s="78"/>
      <c r="C20" s="70"/>
      <c r="D20" s="70"/>
      <c r="E20" s="70"/>
      <c r="F20" s="79"/>
      <c r="G20" s="70"/>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4:A15"/>
    <mergeCell ref="B14:B15"/>
    <mergeCell ref="C14:C15"/>
    <mergeCell ref="D14:F14"/>
    <mergeCell ref="G14:G15"/>
  </mergeCells>
  <dataValidations>
    <dataValidation type="list" allowBlank="1" showErrorMessage="1" sqref="D17:D20">
      <formula1>$B$4:$B$12</formula1>
    </dataValidation>
  </dataValidations>
  <hyperlinks>
    <hyperlink display="&lt;&lt;&lt; Daftar Tabel" location="'Daftar Tabel'!A1" ref="H1"/>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25"/>
    <col customWidth="1" min="2" max="2" width="22.88"/>
    <col customWidth="1" min="3" max="5" width="7.75"/>
    <col customWidth="1" min="6" max="7" width="22.0"/>
    <col customWidth="1" min="8" max="8" width="13.75"/>
    <col customWidth="1" min="9" max="9" width="16.25"/>
    <col customWidth="1" min="10" max="11" width="12.75"/>
    <col customWidth="1" min="12" max="26" width="7.75"/>
  </cols>
  <sheetData>
    <row r="1" ht="14.25" customHeight="1">
      <c r="A1" s="80"/>
      <c r="B1" s="4"/>
      <c r="C1" s="4"/>
      <c r="D1" s="4"/>
      <c r="E1" s="4"/>
      <c r="F1" s="4"/>
      <c r="G1" s="4"/>
      <c r="H1" s="4"/>
      <c r="I1" s="4"/>
      <c r="J1" s="81"/>
      <c r="K1" s="61" t="s">
        <v>205</v>
      </c>
      <c r="L1" s="4"/>
      <c r="M1" s="4"/>
      <c r="N1" s="4"/>
      <c r="O1" s="4"/>
      <c r="P1" s="4"/>
      <c r="Q1" s="4"/>
      <c r="R1" s="4"/>
      <c r="S1" s="4"/>
      <c r="T1" s="4"/>
      <c r="U1" s="4"/>
      <c r="V1" s="4"/>
      <c r="W1" s="4"/>
      <c r="X1" s="4"/>
      <c r="Y1" s="4"/>
      <c r="Z1" s="4"/>
    </row>
    <row r="2" ht="14.25" customHeight="1">
      <c r="A2" s="4"/>
      <c r="B2" s="4"/>
      <c r="C2" s="4"/>
      <c r="D2" s="4"/>
      <c r="E2" s="4"/>
      <c r="F2" s="4"/>
      <c r="G2" s="4"/>
      <c r="H2" s="4"/>
      <c r="I2" s="4"/>
      <c r="J2" s="81"/>
      <c r="K2" s="4"/>
      <c r="L2" s="4"/>
      <c r="M2" s="4"/>
      <c r="N2" s="4"/>
      <c r="O2" s="4"/>
      <c r="P2" s="4"/>
      <c r="Q2" s="4"/>
      <c r="R2" s="4"/>
      <c r="S2" s="4"/>
      <c r="T2" s="4"/>
      <c r="U2" s="4"/>
      <c r="V2" s="4"/>
      <c r="W2" s="4"/>
      <c r="X2" s="4"/>
      <c r="Y2" s="4"/>
      <c r="Z2" s="4"/>
    </row>
    <row r="3" ht="14.25" customHeight="1">
      <c r="A3" s="4" t="s">
        <v>227</v>
      </c>
      <c r="B3" s="4"/>
      <c r="C3" s="4"/>
      <c r="D3" s="4"/>
      <c r="E3" s="4"/>
      <c r="F3" s="4"/>
      <c r="G3" s="4"/>
      <c r="H3" s="4"/>
      <c r="I3" s="4"/>
      <c r="J3" s="81"/>
      <c r="K3" s="4"/>
      <c r="L3" s="4"/>
      <c r="M3" s="4"/>
      <c r="N3" s="4"/>
      <c r="O3" s="4"/>
      <c r="P3" s="4"/>
      <c r="Q3" s="4"/>
      <c r="R3" s="4"/>
      <c r="S3" s="4"/>
      <c r="T3" s="4"/>
      <c r="U3" s="4"/>
      <c r="V3" s="4"/>
      <c r="W3" s="4"/>
      <c r="X3" s="4"/>
      <c r="Y3" s="4"/>
      <c r="Z3" s="4"/>
    </row>
    <row r="4" ht="14.25" hidden="1" customHeight="1">
      <c r="A4" s="4"/>
      <c r="B4" s="4"/>
      <c r="C4" s="4"/>
      <c r="D4" s="4"/>
      <c r="E4" s="4"/>
      <c r="F4" s="4"/>
      <c r="G4" s="4"/>
      <c r="H4" s="4"/>
      <c r="I4" s="4"/>
      <c r="J4" s="81"/>
      <c r="K4" s="4"/>
      <c r="L4" s="4"/>
      <c r="M4" s="4"/>
      <c r="N4" s="4"/>
      <c r="O4" s="4"/>
      <c r="P4" s="4"/>
      <c r="Q4" s="4"/>
      <c r="R4" s="4"/>
      <c r="S4" s="4"/>
      <c r="T4" s="4"/>
      <c r="U4" s="4"/>
      <c r="V4" s="4"/>
      <c r="W4" s="4"/>
      <c r="X4" s="4"/>
      <c r="Y4" s="4"/>
      <c r="Z4" s="4"/>
    </row>
    <row r="5" ht="14.25" hidden="1" customHeight="1">
      <c r="A5" s="4"/>
      <c r="B5" s="4" t="s">
        <v>228</v>
      </c>
      <c r="C5" s="4"/>
      <c r="D5" s="4"/>
      <c r="E5" s="4"/>
      <c r="F5" s="4"/>
      <c r="G5" s="4"/>
      <c r="H5" s="4"/>
      <c r="I5" s="4"/>
      <c r="J5" s="81"/>
      <c r="K5" s="4"/>
      <c r="L5" s="4"/>
      <c r="M5" s="4"/>
      <c r="N5" s="4"/>
      <c r="O5" s="4"/>
      <c r="P5" s="4"/>
      <c r="Q5" s="4"/>
      <c r="R5" s="4"/>
      <c r="S5" s="4"/>
      <c r="T5" s="4"/>
      <c r="U5" s="4"/>
      <c r="V5" s="4"/>
      <c r="W5" s="4"/>
      <c r="X5" s="4"/>
      <c r="Y5" s="4"/>
      <c r="Z5" s="4"/>
    </row>
    <row r="6" ht="14.25" hidden="1" customHeight="1">
      <c r="A6" s="4"/>
      <c r="B6" s="4"/>
      <c r="C6" s="4"/>
      <c r="D6" s="4"/>
      <c r="E6" s="4"/>
      <c r="F6" s="4"/>
      <c r="G6" s="4"/>
      <c r="H6" s="4"/>
      <c r="I6" s="4"/>
      <c r="J6" s="81"/>
      <c r="K6" s="4"/>
      <c r="L6" s="4"/>
      <c r="M6" s="4"/>
      <c r="N6" s="4"/>
      <c r="O6" s="4"/>
      <c r="P6" s="4"/>
      <c r="Q6" s="4"/>
      <c r="R6" s="4"/>
      <c r="S6" s="4"/>
      <c r="T6" s="4"/>
      <c r="U6" s="4"/>
      <c r="V6" s="4"/>
      <c r="W6" s="4"/>
      <c r="X6" s="4"/>
      <c r="Y6" s="4"/>
      <c r="Z6" s="4"/>
    </row>
    <row r="7" ht="14.25" hidden="1" customHeight="1">
      <c r="A7" s="4"/>
      <c r="B7" s="4" t="s">
        <v>229</v>
      </c>
      <c r="C7" s="4"/>
      <c r="D7" s="4"/>
      <c r="E7" s="4"/>
      <c r="F7" s="4"/>
      <c r="G7" s="4"/>
      <c r="H7" s="4"/>
      <c r="I7" s="4"/>
      <c r="J7" s="81"/>
      <c r="K7" s="4"/>
      <c r="L7" s="4"/>
      <c r="M7" s="4"/>
      <c r="N7" s="4"/>
      <c r="O7" s="4"/>
      <c r="P7" s="4"/>
      <c r="Q7" s="4"/>
      <c r="R7" s="4"/>
      <c r="S7" s="4"/>
      <c r="T7" s="4"/>
      <c r="U7" s="4"/>
      <c r="V7" s="4"/>
      <c r="W7" s="4"/>
      <c r="X7" s="4"/>
      <c r="Y7" s="4"/>
      <c r="Z7" s="4"/>
    </row>
    <row r="8" ht="14.25" hidden="1" customHeight="1">
      <c r="A8" s="4"/>
      <c r="B8" s="4"/>
      <c r="C8" s="4"/>
      <c r="D8" s="4"/>
      <c r="E8" s="4"/>
      <c r="F8" s="4"/>
      <c r="G8" s="4"/>
      <c r="H8" s="4"/>
      <c r="I8" s="4"/>
      <c r="J8" s="81"/>
      <c r="K8" s="4"/>
      <c r="L8" s="4"/>
      <c r="M8" s="4"/>
      <c r="N8" s="4"/>
      <c r="O8" s="4"/>
      <c r="P8" s="4"/>
      <c r="Q8" s="4"/>
      <c r="R8" s="4"/>
      <c r="S8" s="4"/>
      <c r="T8" s="4"/>
      <c r="U8" s="4"/>
      <c r="V8" s="4"/>
      <c r="W8" s="4"/>
      <c r="X8" s="4"/>
      <c r="Y8" s="4"/>
      <c r="Z8" s="4"/>
    </row>
    <row r="9" ht="23.25" customHeight="1">
      <c r="A9" s="82" t="s">
        <v>230</v>
      </c>
      <c r="B9" s="82" t="s">
        <v>231</v>
      </c>
      <c r="C9" s="83" t="s">
        <v>232</v>
      </c>
      <c r="D9" s="64"/>
      <c r="E9" s="65"/>
      <c r="F9" s="82" t="s">
        <v>233</v>
      </c>
      <c r="G9" s="82" t="s">
        <v>234</v>
      </c>
      <c r="H9" s="82" t="s">
        <v>235</v>
      </c>
      <c r="I9" s="82" t="s">
        <v>236</v>
      </c>
      <c r="J9" s="82" t="s">
        <v>237</v>
      </c>
      <c r="K9" s="84"/>
      <c r="L9" s="85"/>
      <c r="M9" s="85"/>
      <c r="N9" s="85"/>
      <c r="O9" s="85"/>
      <c r="P9" s="4"/>
      <c r="Q9" s="4"/>
      <c r="R9" s="4"/>
      <c r="S9" s="4"/>
      <c r="T9" s="4"/>
      <c r="U9" s="4"/>
      <c r="V9" s="4"/>
      <c r="W9" s="4"/>
      <c r="X9" s="4"/>
      <c r="Y9" s="4"/>
      <c r="Z9" s="4"/>
    </row>
    <row r="10" ht="38.25" customHeight="1">
      <c r="A10" s="66"/>
      <c r="B10" s="66"/>
      <c r="C10" s="44" t="s">
        <v>238</v>
      </c>
      <c r="D10" s="44" t="s">
        <v>239</v>
      </c>
      <c r="E10" s="44" t="s">
        <v>240</v>
      </c>
      <c r="F10" s="66"/>
      <c r="G10" s="66"/>
      <c r="H10" s="66"/>
      <c r="I10" s="66"/>
      <c r="J10" s="66"/>
      <c r="L10" s="85"/>
      <c r="M10" s="85"/>
      <c r="N10" s="85"/>
      <c r="O10" s="85"/>
      <c r="P10" s="4"/>
      <c r="Q10" s="4"/>
      <c r="R10" s="4"/>
      <c r="S10" s="4"/>
      <c r="T10" s="4"/>
      <c r="U10" s="4"/>
      <c r="V10" s="4"/>
      <c r="W10" s="4"/>
      <c r="X10" s="4"/>
      <c r="Y10" s="4"/>
      <c r="Z10" s="4"/>
    </row>
    <row r="11" ht="14.25" customHeight="1">
      <c r="A11" s="86">
        <v>1.0</v>
      </c>
      <c r="B11" s="86">
        <v>2.0</v>
      </c>
      <c r="C11" s="86">
        <v>3.0</v>
      </c>
      <c r="D11" s="86">
        <v>4.0</v>
      </c>
      <c r="E11" s="86">
        <v>5.0</v>
      </c>
      <c r="F11" s="86">
        <v>6.0</v>
      </c>
      <c r="G11" s="86">
        <v>7.0</v>
      </c>
      <c r="H11" s="86">
        <v>8.0</v>
      </c>
      <c r="I11" s="86">
        <v>9.0</v>
      </c>
      <c r="J11" s="87">
        <v>10.0</v>
      </c>
      <c r="K11" s="88"/>
      <c r="L11" s="85"/>
      <c r="M11" s="85"/>
      <c r="N11" s="85"/>
      <c r="O11" s="85"/>
      <c r="P11" s="4"/>
      <c r="Q11" s="4"/>
      <c r="R11" s="4"/>
      <c r="S11" s="4"/>
      <c r="T11" s="4"/>
      <c r="U11" s="4"/>
      <c r="V11" s="4"/>
      <c r="W11" s="4"/>
      <c r="X11" s="4"/>
      <c r="Y11" s="4"/>
      <c r="Z11" s="4"/>
    </row>
    <row r="12">
      <c r="A12" s="89" t="s">
        <v>241</v>
      </c>
      <c r="B12" s="90" t="s">
        <v>242</v>
      </c>
      <c r="C12" s="73" t="s">
        <v>229</v>
      </c>
      <c r="D12" s="91"/>
      <c r="E12" s="91"/>
      <c r="F12" s="90" t="s">
        <v>243</v>
      </c>
      <c r="G12" s="92" t="s">
        <v>244</v>
      </c>
      <c r="H12" s="92" t="s">
        <v>245</v>
      </c>
      <c r="I12" s="92" t="s">
        <v>246</v>
      </c>
      <c r="J12" s="93">
        <v>2020.0</v>
      </c>
      <c r="K12" s="94"/>
      <c r="L12" s="94"/>
      <c r="M12" s="94"/>
      <c r="N12" s="94"/>
      <c r="O12" s="94"/>
      <c r="P12" s="4"/>
      <c r="Q12" s="4"/>
      <c r="R12" s="4"/>
      <c r="S12" s="4"/>
      <c r="T12" s="4"/>
      <c r="U12" s="4"/>
      <c r="V12" s="4"/>
      <c r="W12" s="4"/>
      <c r="X12" s="4"/>
      <c r="Y12" s="4"/>
      <c r="Z12" s="4"/>
    </row>
    <row r="13">
      <c r="A13" s="95" t="s">
        <v>247</v>
      </c>
      <c r="B13" s="92" t="s">
        <v>248</v>
      </c>
      <c r="C13" s="73" t="s">
        <v>229</v>
      </c>
      <c r="D13" s="91"/>
      <c r="E13" s="91"/>
      <c r="F13" s="92" t="s">
        <v>249</v>
      </c>
      <c r="G13" s="92" t="s">
        <v>250</v>
      </c>
      <c r="H13" s="92" t="s">
        <v>245</v>
      </c>
      <c r="I13" s="92" t="s">
        <v>251</v>
      </c>
      <c r="J13" s="93">
        <v>2021.0</v>
      </c>
      <c r="K13" s="94"/>
      <c r="L13" s="94"/>
      <c r="M13" s="94"/>
      <c r="N13" s="94"/>
      <c r="O13" s="94"/>
      <c r="P13" s="4"/>
      <c r="Q13" s="4"/>
      <c r="R13" s="4"/>
      <c r="S13" s="4"/>
      <c r="T13" s="4"/>
      <c r="U13" s="4"/>
      <c r="V13" s="4"/>
      <c r="W13" s="4"/>
      <c r="X13" s="4"/>
      <c r="Y13" s="4"/>
      <c r="Z13" s="4"/>
    </row>
    <row r="14">
      <c r="A14" s="95" t="s">
        <v>252</v>
      </c>
      <c r="B14" s="92" t="s">
        <v>253</v>
      </c>
      <c r="C14" s="73" t="s">
        <v>229</v>
      </c>
      <c r="D14" s="91"/>
      <c r="E14" s="91"/>
      <c r="F14" s="92" t="s">
        <v>254</v>
      </c>
      <c r="G14" s="92" t="s">
        <v>255</v>
      </c>
      <c r="H14" s="92" t="s">
        <v>245</v>
      </c>
      <c r="I14" s="92" t="s">
        <v>256</v>
      </c>
      <c r="J14" s="93">
        <v>2021.0</v>
      </c>
      <c r="K14" s="85"/>
      <c r="L14" s="96"/>
      <c r="M14" s="96"/>
      <c r="N14" s="96"/>
      <c r="O14" s="97"/>
      <c r="P14" s="4"/>
      <c r="Q14" s="4"/>
      <c r="R14" s="4"/>
      <c r="S14" s="4"/>
      <c r="T14" s="4"/>
      <c r="U14" s="4"/>
      <c r="V14" s="4"/>
      <c r="W14" s="4"/>
      <c r="X14" s="4"/>
      <c r="Y14" s="4"/>
      <c r="Z14" s="4"/>
    </row>
    <row r="15">
      <c r="A15" s="95" t="s">
        <v>257</v>
      </c>
      <c r="B15" s="92" t="s">
        <v>258</v>
      </c>
      <c r="C15" s="73" t="s">
        <v>229</v>
      </c>
      <c r="D15" s="91"/>
      <c r="E15" s="91"/>
      <c r="F15" s="92" t="s">
        <v>259</v>
      </c>
      <c r="G15" s="92" t="s">
        <v>260</v>
      </c>
      <c r="H15" s="92" t="s">
        <v>261</v>
      </c>
      <c r="I15" s="92" t="s">
        <v>256</v>
      </c>
      <c r="J15" s="93">
        <v>2021.0</v>
      </c>
      <c r="K15" s="85"/>
      <c r="L15" s="85"/>
      <c r="M15" s="85"/>
      <c r="N15" s="85"/>
      <c r="O15" s="85"/>
      <c r="P15" s="4"/>
      <c r="Q15" s="4"/>
      <c r="R15" s="4"/>
      <c r="S15" s="4"/>
      <c r="T15" s="4"/>
      <c r="U15" s="4"/>
      <c r="V15" s="4"/>
      <c r="W15" s="4"/>
      <c r="X15" s="4"/>
      <c r="Y15" s="4"/>
      <c r="Z15" s="4"/>
    </row>
    <row r="16">
      <c r="A16" s="95" t="s">
        <v>262</v>
      </c>
      <c r="B16" s="92" t="s">
        <v>263</v>
      </c>
      <c r="C16" s="73" t="s">
        <v>229</v>
      </c>
      <c r="D16" s="91"/>
      <c r="E16" s="91"/>
      <c r="F16" s="92" t="s">
        <v>264</v>
      </c>
      <c r="G16" s="92" t="s">
        <v>260</v>
      </c>
      <c r="H16" s="92" t="s">
        <v>265</v>
      </c>
      <c r="I16" s="92" t="s">
        <v>266</v>
      </c>
      <c r="J16" s="93">
        <v>2021.0</v>
      </c>
      <c r="K16" s="85"/>
      <c r="L16" s="96"/>
      <c r="O16" s="98"/>
      <c r="P16" s="4"/>
      <c r="Q16" s="4"/>
      <c r="R16" s="4"/>
      <c r="S16" s="4"/>
      <c r="T16" s="4"/>
      <c r="U16" s="4"/>
      <c r="V16" s="4"/>
      <c r="W16" s="4"/>
      <c r="X16" s="4"/>
      <c r="Y16" s="4"/>
      <c r="Z16" s="4"/>
    </row>
    <row r="17">
      <c r="A17" s="95" t="s">
        <v>267</v>
      </c>
      <c r="B17" s="92" t="s">
        <v>268</v>
      </c>
      <c r="C17" s="73" t="s">
        <v>229</v>
      </c>
      <c r="D17" s="91"/>
      <c r="E17" s="91"/>
      <c r="F17" s="92" t="s">
        <v>269</v>
      </c>
      <c r="G17" s="92" t="s">
        <v>260</v>
      </c>
      <c r="H17" s="92" t="s">
        <v>265</v>
      </c>
      <c r="I17" s="92" t="s">
        <v>266</v>
      </c>
      <c r="J17" s="93">
        <v>2024.0</v>
      </c>
      <c r="K17" s="85"/>
      <c r="O17" s="98"/>
      <c r="P17" s="4"/>
      <c r="Q17" s="4"/>
      <c r="R17" s="4"/>
      <c r="S17" s="4"/>
      <c r="T17" s="4"/>
      <c r="U17" s="4"/>
      <c r="V17" s="4"/>
      <c r="W17" s="4"/>
      <c r="X17" s="4"/>
      <c r="Y17" s="4"/>
      <c r="Z17" s="4"/>
    </row>
    <row r="18">
      <c r="A18" s="95" t="s">
        <v>167</v>
      </c>
      <c r="B18" s="92" t="s">
        <v>270</v>
      </c>
      <c r="C18" s="73" t="s">
        <v>229</v>
      </c>
      <c r="D18" s="91"/>
      <c r="E18" s="91"/>
      <c r="F18" s="92" t="s">
        <v>271</v>
      </c>
      <c r="G18" s="92" t="s">
        <v>272</v>
      </c>
      <c r="H18" s="92" t="s">
        <v>273</v>
      </c>
      <c r="I18" s="92" t="s">
        <v>256</v>
      </c>
      <c r="J18" s="93">
        <v>2021.0</v>
      </c>
      <c r="K18" s="85"/>
      <c r="L18" s="96"/>
      <c r="O18" s="98"/>
      <c r="P18" s="4"/>
      <c r="Q18" s="4"/>
      <c r="R18" s="4"/>
      <c r="S18" s="4"/>
      <c r="T18" s="4"/>
      <c r="U18" s="4"/>
      <c r="V18" s="4"/>
      <c r="W18" s="4"/>
      <c r="X18" s="4"/>
      <c r="Y18" s="4"/>
      <c r="Z18" s="4"/>
    </row>
    <row r="19">
      <c r="A19" s="95" t="s">
        <v>274</v>
      </c>
      <c r="B19" s="92" t="s">
        <v>270</v>
      </c>
      <c r="C19" s="73" t="s">
        <v>229</v>
      </c>
      <c r="D19" s="91"/>
      <c r="E19" s="91"/>
      <c r="F19" s="92" t="s">
        <v>275</v>
      </c>
      <c r="G19" s="92" t="s">
        <v>260</v>
      </c>
      <c r="H19" s="92" t="s">
        <v>273</v>
      </c>
      <c r="I19" s="92" t="s">
        <v>256</v>
      </c>
      <c r="J19" s="93">
        <v>2021.0</v>
      </c>
      <c r="K19" s="85"/>
      <c r="O19" s="98"/>
      <c r="P19" s="4"/>
      <c r="Q19" s="4"/>
      <c r="R19" s="4"/>
      <c r="S19" s="4"/>
      <c r="T19" s="4"/>
      <c r="U19" s="4"/>
      <c r="V19" s="4"/>
      <c r="W19" s="4"/>
      <c r="X19" s="4"/>
      <c r="Y19" s="4"/>
      <c r="Z19" s="4"/>
    </row>
    <row r="20">
      <c r="A20" s="95" t="s">
        <v>276</v>
      </c>
      <c r="B20" s="92" t="s">
        <v>277</v>
      </c>
      <c r="C20" s="73" t="s">
        <v>229</v>
      </c>
      <c r="D20" s="91"/>
      <c r="E20" s="91"/>
      <c r="F20" s="92" t="s">
        <v>278</v>
      </c>
      <c r="G20" s="92" t="s">
        <v>260</v>
      </c>
      <c r="H20" s="92" t="s">
        <v>273</v>
      </c>
      <c r="I20" s="92" t="s">
        <v>256</v>
      </c>
      <c r="J20" s="93">
        <v>2021.0</v>
      </c>
      <c r="K20" s="85"/>
      <c r="L20" s="85"/>
      <c r="M20" s="85"/>
      <c r="N20" s="85"/>
      <c r="O20" s="85"/>
      <c r="P20" s="4"/>
      <c r="Q20" s="4"/>
      <c r="R20" s="4"/>
      <c r="S20" s="4"/>
      <c r="T20" s="4"/>
      <c r="U20" s="4"/>
      <c r="V20" s="4"/>
      <c r="W20" s="4"/>
      <c r="X20" s="4"/>
      <c r="Y20" s="4"/>
      <c r="Z20" s="4"/>
    </row>
    <row r="21">
      <c r="A21" s="95" t="s">
        <v>279</v>
      </c>
      <c r="B21" s="92" t="s">
        <v>280</v>
      </c>
      <c r="C21" s="73" t="s">
        <v>229</v>
      </c>
      <c r="D21" s="91"/>
      <c r="E21" s="91"/>
      <c r="F21" s="92" t="s">
        <v>281</v>
      </c>
      <c r="G21" s="92" t="s">
        <v>260</v>
      </c>
      <c r="H21" s="92" t="s">
        <v>265</v>
      </c>
      <c r="I21" s="92" t="s">
        <v>256</v>
      </c>
      <c r="J21" s="93">
        <v>2021.0</v>
      </c>
      <c r="K21" s="85"/>
      <c r="L21" s="96"/>
      <c r="O21" s="98"/>
      <c r="P21" s="4"/>
      <c r="Q21" s="4"/>
      <c r="R21" s="4"/>
      <c r="S21" s="4"/>
      <c r="T21" s="4"/>
      <c r="U21" s="4"/>
      <c r="V21" s="4"/>
      <c r="W21" s="4"/>
      <c r="X21" s="4"/>
      <c r="Y21" s="4"/>
      <c r="Z21" s="4"/>
    </row>
    <row r="22">
      <c r="A22" s="95" t="s">
        <v>282</v>
      </c>
      <c r="B22" s="92" t="s">
        <v>283</v>
      </c>
      <c r="C22" s="73" t="s">
        <v>229</v>
      </c>
      <c r="D22" s="91"/>
      <c r="E22" s="91"/>
      <c r="F22" s="92" t="s">
        <v>284</v>
      </c>
      <c r="G22" s="92" t="s">
        <v>285</v>
      </c>
      <c r="H22" s="92" t="s">
        <v>286</v>
      </c>
      <c r="I22" s="92" t="s">
        <v>287</v>
      </c>
      <c r="J22" s="93">
        <v>2021.0</v>
      </c>
      <c r="K22" s="85"/>
      <c r="O22" s="98"/>
      <c r="P22" s="4"/>
      <c r="Q22" s="4"/>
      <c r="R22" s="4"/>
      <c r="S22" s="4"/>
      <c r="T22" s="4"/>
      <c r="U22" s="4"/>
      <c r="V22" s="4"/>
      <c r="W22" s="4"/>
      <c r="X22" s="4"/>
      <c r="Y22" s="4"/>
      <c r="Z22" s="4"/>
    </row>
    <row r="23">
      <c r="A23" s="95" t="s">
        <v>288</v>
      </c>
      <c r="B23" s="92" t="s">
        <v>289</v>
      </c>
      <c r="C23" s="73" t="s">
        <v>229</v>
      </c>
      <c r="D23" s="91"/>
      <c r="E23" s="91"/>
      <c r="F23" s="92" t="s">
        <v>284</v>
      </c>
      <c r="G23" s="92" t="s">
        <v>285</v>
      </c>
      <c r="H23" s="92" t="s">
        <v>286</v>
      </c>
      <c r="I23" s="92" t="s">
        <v>290</v>
      </c>
      <c r="J23" s="93">
        <v>2021.0</v>
      </c>
      <c r="K23" s="85"/>
      <c r="L23" s="96"/>
      <c r="M23" s="96"/>
      <c r="N23" s="96"/>
      <c r="O23" s="98"/>
      <c r="P23" s="4"/>
      <c r="Q23" s="4"/>
      <c r="R23" s="4"/>
      <c r="S23" s="4"/>
      <c r="T23" s="4"/>
      <c r="U23" s="4"/>
      <c r="V23" s="4"/>
      <c r="W23" s="4"/>
      <c r="X23" s="4"/>
      <c r="Y23" s="4"/>
      <c r="Z23" s="4"/>
    </row>
    <row r="24">
      <c r="A24" s="95" t="s">
        <v>291</v>
      </c>
      <c r="B24" s="92" t="s">
        <v>292</v>
      </c>
      <c r="C24" s="73" t="s">
        <v>229</v>
      </c>
      <c r="D24" s="91"/>
      <c r="E24" s="91"/>
      <c r="F24" s="92" t="s">
        <v>284</v>
      </c>
      <c r="G24" s="92" t="s">
        <v>293</v>
      </c>
      <c r="H24" s="92" t="s">
        <v>294</v>
      </c>
      <c r="I24" s="92" t="s">
        <v>295</v>
      </c>
      <c r="J24" s="93">
        <v>2021.0</v>
      </c>
      <c r="K24" s="85"/>
      <c r="L24" s="96"/>
      <c r="M24" s="96"/>
      <c r="N24" s="96"/>
      <c r="O24" s="98"/>
      <c r="P24" s="4"/>
      <c r="Q24" s="4"/>
      <c r="R24" s="4"/>
      <c r="S24" s="4"/>
      <c r="T24" s="4"/>
      <c r="U24" s="4"/>
      <c r="V24" s="4"/>
      <c r="W24" s="4"/>
      <c r="X24" s="4"/>
      <c r="Y24" s="4"/>
      <c r="Z24" s="4"/>
    </row>
    <row r="25">
      <c r="A25" s="95" t="s">
        <v>296</v>
      </c>
      <c r="B25" s="92" t="s">
        <v>297</v>
      </c>
      <c r="C25" s="73" t="s">
        <v>229</v>
      </c>
      <c r="D25" s="91"/>
      <c r="E25" s="91"/>
      <c r="F25" s="92" t="s">
        <v>284</v>
      </c>
      <c r="G25" s="92" t="s">
        <v>285</v>
      </c>
      <c r="H25" s="92" t="s">
        <v>265</v>
      </c>
      <c r="I25" s="92" t="s">
        <v>298</v>
      </c>
      <c r="J25" s="93">
        <v>2021.0</v>
      </c>
      <c r="K25" s="85"/>
      <c r="L25" s="96"/>
      <c r="M25" s="96"/>
      <c r="N25" s="96"/>
      <c r="O25" s="98"/>
      <c r="P25" s="4"/>
      <c r="Q25" s="4"/>
      <c r="R25" s="4"/>
      <c r="S25" s="4"/>
      <c r="T25" s="4"/>
      <c r="U25" s="4"/>
      <c r="V25" s="4"/>
      <c r="W25" s="4"/>
      <c r="X25" s="4"/>
      <c r="Y25" s="4"/>
      <c r="Z25" s="4"/>
    </row>
    <row r="26">
      <c r="A26" s="95" t="s">
        <v>299</v>
      </c>
      <c r="B26" s="92" t="s">
        <v>300</v>
      </c>
      <c r="C26" s="73" t="s">
        <v>229</v>
      </c>
      <c r="D26" s="91"/>
      <c r="E26" s="91"/>
      <c r="F26" s="92" t="s">
        <v>301</v>
      </c>
      <c r="G26" s="92" t="s">
        <v>244</v>
      </c>
      <c r="H26" s="92" t="s">
        <v>245</v>
      </c>
      <c r="I26" s="92" t="s">
        <v>302</v>
      </c>
      <c r="J26" s="93">
        <v>2021.0</v>
      </c>
      <c r="K26" s="85"/>
      <c r="L26" s="96"/>
      <c r="M26" s="96"/>
      <c r="N26" s="96"/>
      <c r="O26" s="98"/>
      <c r="P26" s="4"/>
      <c r="Q26" s="4"/>
      <c r="R26" s="4"/>
      <c r="S26" s="4"/>
      <c r="T26" s="4"/>
      <c r="U26" s="4"/>
      <c r="V26" s="4"/>
      <c r="W26" s="4"/>
      <c r="X26" s="4"/>
      <c r="Y26" s="4"/>
      <c r="Z26" s="4"/>
    </row>
    <row r="27">
      <c r="A27" s="95" t="s">
        <v>303</v>
      </c>
      <c r="B27" s="92" t="s">
        <v>304</v>
      </c>
      <c r="C27" s="73" t="s">
        <v>229</v>
      </c>
      <c r="D27" s="91"/>
      <c r="E27" s="91"/>
      <c r="F27" s="92" t="s">
        <v>301</v>
      </c>
      <c r="G27" s="92" t="s">
        <v>244</v>
      </c>
      <c r="H27" s="92" t="s">
        <v>305</v>
      </c>
      <c r="I27" s="92" t="s">
        <v>306</v>
      </c>
      <c r="J27" s="93">
        <v>2021.0</v>
      </c>
      <c r="K27" s="85"/>
      <c r="L27" s="96"/>
      <c r="M27" s="96"/>
      <c r="N27" s="96"/>
      <c r="O27" s="98"/>
      <c r="P27" s="4"/>
      <c r="Q27" s="4"/>
      <c r="R27" s="4"/>
      <c r="S27" s="4"/>
      <c r="T27" s="4"/>
      <c r="U27" s="4"/>
      <c r="V27" s="4"/>
      <c r="W27" s="4"/>
      <c r="X27" s="4"/>
      <c r="Y27" s="4"/>
      <c r="Z27" s="4"/>
    </row>
    <row r="28">
      <c r="A28" s="95" t="s">
        <v>307</v>
      </c>
      <c r="B28" s="92" t="s">
        <v>308</v>
      </c>
      <c r="C28" s="91"/>
      <c r="D28" s="91"/>
      <c r="E28" s="73" t="s">
        <v>229</v>
      </c>
      <c r="F28" s="92" t="s">
        <v>309</v>
      </c>
      <c r="G28" s="92" t="s">
        <v>260</v>
      </c>
      <c r="H28" s="92" t="s">
        <v>310</v>
      </c>
      <c r="I28" s="92" t="s">
        <v>311</v>
      </c>
      <c r="J28" s="93">
        <v>2022.0</v>
      </c>
      <c r="K28" s="85"/>
      <c r="L28" s="96"/>
      <c r="M28" s="96"/>
      <c r="N28" s="96"/>
      <c r="O28" s="98"/>
      <c r="P28" s="4"/>
      <c r="Q28" s="4"/>
      <c r="R28" s="4"/>
      <c r="S28" s="4"/>
      <c r="T28" s="4"/>
      <c r="U28" s="4"/>
      <c r="V28" s="4"/>
      <c r="W28" s="4"/>
      <c r="X28" s="4"/>
      <c r="Y28" s="4"/>
      <c r="Z28" s="4"/>
    </row>
    <row r="29">
      <c r="A29" s="95" t="s">
        <v>312</v>
      </c>
      <c r="B29" s="92" t="s">
        <v>313</v>
      </c>
      <c r="C29" s="91"/>
      <c r="D29" s="91"/>
      <c r="E29" s="73" t="s">
        <v>229</v>
      </c>
      <c r="F29" s="92" t="s">
        <v>309</v>
      </c>
      <c r="G29" s="92" t="s">
        <v>260</v>
      </c>
      <c r="H29" s="92" t="s">
        <v>314</v>
      </c>
      <c r="I29" s="92" t="s">
        <v>311</v>
      </c>
      <c r="J29" s="93">
        <v>2022.0</v>
      </c>
      <c r="K29" s="85"/>
      <c r="L29" s="96"/>
      <c r="M29" s="96"/>
      <c r="N29" s="96"/>
      <c r="O29" s="98"/>
      <c r="P29" s="4"/>
      <c r="Q29" s="4"/>
      <c r="R29" s="4"/>
      <c r="S29" s="4"/>
      <c r="T29" s="4"/>
      <c r="U29" s="4"/>
      <c r="V29" s="4"/>
      <c r="W29" s="4"/>
      <c r="X29" s="4"/>
      <c r="Y29" s="4"/>
      <c r="Z29" s="4"/>
    </row>
    <row r="30">
      <c r="A30" s="95" t="s">
        <v>315</v>
      </c>
      <c r="B30" s="92" t="s">
        <v>316</v>
      </c>
      <c r="C30" s="91"/>
      <c r="D30" s="73" t="s">
        <v>229</v>
      </c>
      <c r="E30" s="91"/>
      <c r="F30" s="92" t="s">
        <v>309</v>
      </c>
      <c r="G30" s="92" t="s">
        <v>260</v>
      </c>
      <c r="H30" s="92" t="s">
        <v>310</v>
      </c>
      <c r="I30" s="92" t="s">
        <v>311</v>
      </c>
      <c r="J30" s="93">
        <v>2022.0</v>
      </c>
      <c r="K30" s="85"/>
      <c r="L30" s="96"/>
      <c r="M30" s="96"/>
      <c r="N30" s="96"/>
      <c r="O30" s="98"/>
      <c r="P30" s="4"/>
      <c r="Q30" s="4"/>
      <c r="R30" s="4"/>
      <c r="S30" s="4"/>
      <c r="T30" s="4"/>
      <c r="U30" s="4"/>
      <c r="V30" s="4"/>
      <c r="W30" s="4"/>
      <c r="X30" s="4"/>
      <c r="Y30" s="4"/>
      <c r="Z30" s="4"/>
    </row>
    <row r="31">
      <c r="A31" s="95" t="s">
        <v>317</v>
      </c>
      <c r="B31" s="92" t="s">
        <v>318</v>
      </c>
      <c r="C31" s="91"/>
      <c r="D31" s="73" t="s">
        <v>229</v>
      </c>
      <c r="E31" s="91"/>
      <c r="F31" s="92" t="s">
        <v>309</v>
      </c>
      <c r="G31" s="92" t="s">
        <v>260</v>
      </c>
      <c r="H31" s="92" t="s">
        <v>310</v>
      </c>
      <c r="I31" s="92" t="s">
        <v>311</v>
      </c>
      <c r="J31" s="93">
        <v>2022.0</v>
      </c>
      <c r="K31" s="85"/>
      <c r="L31" s="96"/>
      <c r="M31" s="96"/>
      <c r="N31" s="96"/>
      <c r="O31" s="98"/>
      <c r="P31" s="4"/>
      <c r="Q31" s="4"/>
      <c r="R31" s="4"/>
      <c r="S31" s="4"/>
      <c r="T31" s="4"/>
      <c r="U31" s="4"/>
      <c r="V31" s="4"/>
      <c r="W31" s="4"/>
      <c r="X31" s="4"/>
      <c r="Y31" s="4"/>
      <c r="Z31" s="4"/>
    </row>
    <row r="32">
      <c r="A32" s="95" t="s">
        <v>319</v>
      </c>
      <c r="B32" s="92" t="s">
        <v>320</v>
      </c>
      <c r="C32" s="91"/>
      <c r="D32" s="73" t="s">
        <v>229</v>
      </c>
      <c r="E32" s="91"/>
      <c r="F32" s="92" t="s">
        <v>309</v>
      </c>
      <c r="G32" s="92" t="s">
        <v>260</v>
      </c>
      <c r="H32" s="92" t="s">
        <v>310</v>
      </c>
      <c r="I32" s="92" t="s">
        <v>311</v>
      </c>
      <c r="J32" s="93">
        <v>2022.0</v>
      </c>
      <c r="K32" s="85"/>
      <c r="L32" s="96"/>
      <c r="M32" s="96"/>
      <c r="N32" s="96"/>
      <c r="O32" s="98"/>
      <c r="P32" s="4"/>
      <c r="Q32" s="4"/>
      <c r="R32" s="4"/>
      <c r="S32" s="4"/>
      <c r="T32" s="4"/>
      <c r="U32" s="4"/>
      <c r="V32" s="4"/>
      <c r="W32" s="4"/>
      <c r="X32" s="4"/>
      <c r="Y32" s="4"/>
      <c r="Z32" s="4"/>
    </row>
    <row r="33">
      <c r="A33" s="95" t="s">
        <v>321</v>
      </c>
      <c r="B33" s="92" t="s">
        <v>322</v>
      </c>
      <c r="C33" s="91"/>
      <c r="D33" s="91"/>
      <c r="E33" s="73" t="s">
        <v>229</v>
      </c>
      <c r="F33" s="92" t="s">
        <v>309</v>
      </c>
      <c r="G33" s="92" t="s">
        <v>260</v>
      </c>
      <c r="H33" s="92" t="s">
        <v>310</v>
      </c>
      <c r="I33" s="92" t="s">
        <v>311</v>
      </c>
      <c r="J33" s="93">
        <v>2022.0</v>
      </c>
      <c r="K33" s="85"/>
      <c r="L33" s="96"/>
      <c r="M33" s="96"/>
      <c r="N33" s="96"/>
      <c r="O33" s="98"/>
      <c r="P33" s="4"/>
      <c r="Q33" s="4"/>
      <c r="R33" s="4"/>
      <c r="S33" s="4"/>
      <c r="T33" s="4"/>
      <c r="U33" s="4"/>
      <c r="V33" s="4"/>
      <c r="W33" s="4"/>
      <c r="X33" s="4"/>
      <c r="Y33" s="4"/>
      <c r="Z33" s="4"/>
    </row>
    <row r="34">
      <c r="A34" s="95" t="s">
        <v>323</v>
      </c>
      <c r="B34" s="92" t="s">
        <v>324</v>
      </c>
      <c r="C34" s="91"/>
      <c r="D34" s="91"/>
      <c r="E34" s="73" t="s">
        <v>229</v>
      </c>
      <c r="F34" s="92" t="s">
        <v>309</v>
      </c>
      <c r="G34" s="92" t="s">
        <v>260</v>
      </c>
      <c r="H34" s="92" t="s">
        <v>310</v>
      </c>
      <c r="I34" s="92" t="s">
        <v>311</v>
      </c>
      <c r="J34" s="93">
        <v>2022.0</v>
      </c>
      <c r="K34" s="85"/>
      <c r="L34" s="96"/>
      <c r="M34" s="96"/>
      <c r="N34" s="96"/>
      <c r="O34" s="98"/>
      <c r="P34" s="4"/>
      <c r="Q34" s="4"/>
      <c r="R34" s="4"/>
      <c r="S34" s="4"/>
      <c r="T34" s="4"/>
      <c r="U34" s="4"/>
      <c r="V34" s="4"/>
      <c r="W34" s="4"/>
      <c r="X34" s="4"/>
      <c r="Y34" s="4"/>
      <c r="Z34" s="4"/>
    </row>
    <row r="35">
      <c r="A35" s="95" t="s">
        <v>325</v>
      </c>
      <c r="B35" s="92" t="s">
        <v>326</v>
      </c>
      <c r="C35" s="91"/>
      <c r="D35" s="91"/>
      <c r="E35" s="73" t="s">
        <v>229</v>
      </c>
      <c r="F35" s="92" t="s">
        <v>309</v>
      </c>
      <c r="G35" s="92" t="s">
        <v>260</v>
      </c>
      <c r="H35" s="92" t="s">
        <v>314</v>
      </c>
      <c r="I35" s="92" t="s">
        <v>311</v>
      </c>
      <c r="J35" s="93">
        <v>2022.0</v>
      </c>
      <c r="K35" s="85"/>
      <c r="L35" s="96"/>
      <c r="M35" s="96"/>
      <c r="N35" s="96"/>
      <c r="O35" s="98"/>
      <c r="P35" s="4"/>
      <c r="Q35" s="4"/>
      <c r="R35" s="4"/>
      <c r="S35" s="4"/>
      <c r="T35" s="4"/>
      <c r="U35" s="4"/>
      <c r="V35" s="4"/>
      <c r="W35" s="4"/>
      <c r="X35" s="4"/>
      <c r="Y35" s="4"/>
      <c r="Z35" s="4"/>
    </row>
    <row r="36">
      <c r="A36" s="95" t="s">
        <v>327</v>
      </c>
      <c r="B36" s="92" t="s">
        <v>328</v>
      </c>
      <c r="C36" s="91"/>
      <c r="D36" s="91"/>
      <c r="E36" s="73" t="s">
        <v>229</v>
      </c>
      <c r="F36" s="92" t="s">
        <v>309</v>
      </c>
      <c r="G36" s="92" t="s">
        <v>260</v>
      </c>
      <c r="H36" s="92" t="s">
        <v>310</v>
      </c>
      <c r="I36" s="92" t="s">
        <v>311</v>
      </c>
      <c r="J36" s="93">
        <v>2022.0</v>
      </c>
      <c r="K36" s="85"/>
      <c r="L36" s="96"/>
      <c r="M36" s="96"/>
      <c r="N36" s="96"/>
      <c r="O36" s="98"/>
      <c r="P36" s="4"/>
      <c r="Q36" s="4"/>
      <c r="R36" s="4"/>
      <c r="S36" s="4"/>
      <c r="T36" s="4"/>
      <c r="U36" s="4"/>
      <c r="V36" s="4"/>
      <c r="W36" s="4"/>
      <c r="X36" s="4"/>
      <c r="Y36" s="4"/>
      <c r="Z36" s="4"/>
    </row>
    <row r="37">
      <c r="A37" s="95" t="s">
        <v>329</v>
      </c>
      <c r="B37" s="92" t="s">
        <v>330</v>
      </c>
      <c r="C37" s="91"/>
      <c r="D37" s="73" t="s">
        <v>229</v>
      </c>
      <c r="E37" s="91"/>
      <c r="F37" s="92" t="s">
        <v>309</v>
      </c>
      <c r="G37" s="92" t="s">
        <v>260</v>
      </c>
      <c r="H37" s="92" t="s">
        <v>310</v>
      </c>
      <c r="I37" s="92" t="s">
        <v>311</v>
      </c>
      <c r="J37" s="93">
        <v>2022.0</v>
      </c>
      <c r="K37" s="85"/>
      <c r="L37" s="96"/>
      <c r="M37" s="96"/>
      <c r="N37" s="96"/>
      <c r="O37" s="98"/>
      <c r="P37" s="4"/>
      <c r="Q37" s="4"/>
      <c r="R37" s="4"/>
      <c r="S37" s="4"/>
      <c r="T37" s="4"/>
      <c r="U37" s="4"/>
      <c r="V37" s="4"/>
      <c r="W37" s="4"/>
      <c r="X37" s="4"/>
      <c r="Y37" s="4"/>
      <c r="Z37" s="4"/>
    </row>
    <row r="38">
      <c r="A38" s="95" t="s">
        <v>331</v>
      </c>
      <c r="B38" s="92" t="s">
        <v>332</v>
      </c>
      <c r="C38" s="91"/>
      <c r="D38" s="73" t="s">
        <v>229</v>
      </c>
      <c r="E38" s="91"/>
      <c r="F38" s="92" t="s">
        <v>309</v>
      </c>
      <c r="G38" s="92" t="s">
        <v>260</v>
      </c>
      <c r="H38" s="92" t="s">
        <v>310</v>
      </c>
      <c r="I38" s="92" t="s">
        <v>311</v>
      </c>
      <c r="J38" s="93">
        <v>2022.0</v>
      </c>
      <c r="K38" s="85"/>
      <c r="L38" s="96"/>
      <c r="M38" s="96"/>
      <c r="N38" s="96"/>
      <c r="O38" s="98"/>
      <c r="P38" s="4"/>
      <c r="Q38" s="4"/>
      <c r="R38" s="4"/>
      <c r="S38" s="4"/>
      <c r="T38" s="4"/>
      <c r="U38" s="4"/>
      <c r="V38" s="4"/>
      <c r="W38" s="4"/>
      <c r="X38" s="4"/>
      <c r="Y38" s="4"/>
      <c r="Z38" s="4"/>
    </row>
    <row r="39">
      <c r="A39" s="95" t="s">
        <v>333</v>
      </c>
      <c r="B39" s="92" t="s">
        <v>334</v>
      </c>
      <c r="C39" s="91"/>
      <c r="D39" s="91"/>
      <c r="E39" s="73" t="s">
        <v>229</v>
      </c>
      <c r="F39" s="92" t="s">
        <v>309</v>
      </c>
      <c r="G39" s="92" t="s">
        <v>260</v>
      </c>
      <c r="H39" s="92" t="s">
        <v>310</v>
      </c>
      <c r="I39" s="92" t="s">
        <v>311</v>
      </c>
      <c r="J39" s="93">
        <v>2022.0</v>
      </c>
      <c r="K39" s="85"/>
      <c r="L39" s="96"/>
      <c r="M39" s="96"/>
      <c r="N39" s="96"/>
      <c r="O39" s="98"/>
      <c r="P39" s="4"/>
      <c r="Q39" s="4"/>
      <c r="R39" s="4"/>
      <c r="S39" s="4"/>
      <c r="T39" s="4"/>
      <c r="U39" s="4"/>
      <c r="V39" s="4"/>
      <c r="W39" s="4"/>
      <c r="X39" s="4"/>
      <c r="Y39" s="4"/>
      <c r="Z39" s="4"/>
    </row>
    <row r="40">
      <c r="A40" s="95" t="s">
        <v>335</v>
      </c>
      <c r="B40" s="92" t="s">
        <v>336</v>
      </c>
      <c r="C40" s="91"/>
      <c r="D40" s="91"/>
      <c r="E40" s="73" t="s">
        <v>229</v>
      </c>
      <c r="F40" s="92" t="s">
        <v>309</v>
      </c>
      <c r="G40" s="92" t="s">
        <v>260</v>
      </c>
      <c r="H40" s="92" t="s">
        <v>310</v>
      </c>
      <c r="I40" s="92" t="s">
        <v>311</v>
      </c>
      <c r="J40" s="93">
        <v>2022.0</v>
      </c>
      <c r="K40" s="85"/>
      <c r="L40" s="96"/>
      <c r="M40" s="96"/>
      <c r="N40" s="96"/>
      <c r="O40" s="98"/>
      <c r="P40" s="4"/>
      <c r="Q40" s="4"/>
      <c r="R40" s="4"/>
      <c r="S40" s="4"/>
      <c r="T40" s="4"/>
      <c r="U40" s="4"/>
      <c r="V40" s="4"/>
      <c r="W40" s="4"/>
      <c r="X40" s="4"/>
      <c r="Y40" s="4"/>
      <c r="Z40" s="4"/>
    </row>
    <row r="41">
      <c r="A41" s="95" t="s">
        <v>337</v>
      </c>
      <c r="B41" s="92" t="s">
        <v>338</v>
      </c>
      <c r="C41" s="91"/>
      <c r="D41" s="73" t="s">
        <v>229</v>
      </c>
      <c r="E41" s="91"/>
      <c r="F41" s="92" t="s">
        <v>309</v>
      </c>
      <c r="G41" s="92" t="s">
        <v>260</v>
      </c>
      <c r="H41" s="92" t="s">
        <v>310</v>
      </c>
      <c r="I41" s="92" t="s">
        <v>311</v>
      </c>
      <c r="J41" s="93">
        <v>2022.0</v>
      </c>
      <c r="K41" s="85"/>
      <c r="L41" s="96"/>
      <c r="M41" s="96"/>
      <c r="N41" s="96"/>
      <c r="O41" s="98"/>
      <c r="P41" s="4"/>
      <c r="Q41" s="4"/>
      <c r="R41" s="4"/>
      <c r="S41" s="4"/>
      <c r="T41" s="4"/>
      <c r="U41" s="4"/>
      <c r="V41" s="4"/>
      <c r="W41" s="4"/>
      <c r="X41" s="4"/>
      <c r="Y41" s="4"/>
      <c r="Z41" s="4"/>
    </row>
    <row r="42">
      <c r="A42" s="95" t="s">
        <v>339</v>
      </c>
      <c r="B42" s="92" t="s">
        <v>340</v>
      </c>
      <c r="C42" s="91"/>
      <c r="D42" s="91"/>
      <c r="E42" s="73" t="s">
        <v>229</v>
      </c>
      <c r="F42" s="92" t="s">
        <v>309</v>
      </c>
      <c r="G42" s="92" t="s">
        <v>260</v>
      </c>
      <c r="H42" s="92" t="s">
        <v>314</v>
      </c>
      <c r="I42" s="92" t="s">
        <v>311</v>
      </c>
      <c r="J42" s="93">
        <v>2022.0</v>
      </c>
      <c r="K42" s="85"/>
      <c r="L42" s="96"/>
      <c r="M42" s="96"/>
      <c r="N42" s="96"/>
      <c r="O42" s="98"/>
      <c r="P42" s="4"/>
      <c r="Q42" s="4"/>
      <c r="R42" s="4"/>
      <c r="S42" s="4"/>
      <c r="T42" s="4"/>
      <c r="U42" s="4"/>
      <c r="V42" s="4"/>
      <c r="W42" s="4"/>
      <c r="X42" s="4"/>
      <c r="Y42" s="4"/>
      <c r="Z42" s="4"/>
    </row>
    <row r="43">
      <c r="A43" s="95" t="s">
        <v>341</v>
      </c>
      <c r="B43" s="92" t="s">
        <v>342</v>
      </c>
      <c r="C43" s="91"/>
      <c r="D43" s="91"/>
      <c r="E43" s="73" t="s">
        <v>229</v>
      </c>
      <c r="F43" s="92" t="s">
        <v>309</v>
      </c>
      <c r="G43" s="92" t="s">
        <v>260</v>
      </c>
      <c r="H43" s="92" t="s">
        <v>310</v>
      </c>
      <c r="I43" s="92" t="s">
        <v>311</v>
      </c>
      <c r="J43" s="93">
        <v>2022.0</v>
      </c>
      <c r="K43" s="85"/>
      <c r="L43" s="96"/>
      <c r="M43" s="96"/>
      <c r="N43" s="96"/>
      <c r="O43" s="98"/>
      <c r="P43" s="4"/>
      <c r="Q43" s="4"/>
      <c r="R43" s="4"/>
      <c r="S43" s="4"/>
      <c r="T43" s="4"/>
      <c r="U43" s="4"/>
      <c r="V43" s="4"/>
      <c r="W43" s="4"/>
      <c r="X43" s="4"/>
      <c r="Y43" s="4"/>
      <c r="Z43" s="4"/>
    </row>
    <row r="44">
      <c r="A44" s="95" t="s">
        <v>343</v>
      </c>
      <c r="B44" s="92" t="s">
        <v>344</v>
      </c>
      <c r="C44" s="91"/>
      <c r="D44" s="91"/>
      <c r="E44" s="73" t="s">
        <v>229</v>
      </c>
      <c r="F44" s="92" t="s">
        <v>309</v>
      </c>
      <c r="G44" s="92" t="s">
        <v>260</v>
      </c>
      <c r="H44" s="92" t="s">
        <v>314</v>
      </c>
      <c r="I44" s="92" t="s">
        <v>311</v>
      </c>
      <c r="J44" s="93">
        <v>2022.0</v>
      </c>
      <c r="K44" s="85"/>
      <c r="L44" s="96"/>
      <c r="M44" s="96"/>
      <c r="N44" s="96"/>
      <c r="O44" s="98"/>
      <c r="P44" s="4"/>
      <c r="Q44" s="4"/>
      <c r="R44" s="4"/>
      <c r="S44" s="4"/>
      <c r="T44" s="4"/>
      <c r="U44" s="4"/>
      <c r="V44" s="4"/>
      <c r="W44" s="4"/>
      <c r="X44" s="4"/>
      <c r="Y44" s="4"/>
      <c r="Z44" s="4"/>
    </row>
    <row r="45">
      <c r="A45" s="95" t="s">
        <v>345</v>
      </c>
      <c r="B45" s="92" t="s">
        <v>346</v>
      </c>
      <c r="C45" s="91"/>
      <c r="D45" s="91"/>
      <c r="E45" s="73" t="s">
        <v>229</v>
      </c>
      <c r="F45" s="92" t="s">
        <v>309</v>
      </c>
      <c r="G45" s="92" t="s">
        <v>260</v>
      </c>
      <c r="H45" s="92" t="s">
        <v>314</v>
      </c>
      <c r="I45" s="92" t="s">
        <v>311</v>
      </c>
      <c r="J45" s="93">
        <v>2023.0</v>
      </c>
      <c r="K45" s="85"/>
      <c r="L45" s="96"/>
      <c r="M45" s="96"/>
      <c r="N45" s="96"/>
      <c r="O45" s="98"/>
      <c r="P45" s="4"/>
      <c r="Q45" s="4"/>
      <c r="R45" s="4"/>
      <c r="S45" s="4"/>
      <c r="T45" s="4"/>
      <c r="U45" s="4"/>
      <c r="V45" s="4"/>
      <c r="W45" s="4"/>
      <c r="X45" s="4"/>
      <c r="Y45" s="4"/>
      <c r="Z45" s="4"/>
    </row>
    <row r="46">
      <c r="A46" s="95" t="s">
        <v>347</v>
      </c>
      <c r="B46" s="92" t="s">
        <v>348</v>
      </c>
      <c r="C46" s="91"/>
      <c r="D46" s="91"/>
      <c r="E46" s="73" t="s">
        <v>229</v>
      </c>
      <c r="F46" s="92" t="s">
        <v>309</v>
      </c>
      <c r="G46" s="92" t="s">
        <v>260</v>
      </c>
      <c r="H46" s="92" t="s">
        <v>310</v>
      </c>
      <c r="I46" s="92" t="s">
        <v>311</v>
      </c>
      <c r="J46" s="93">
        <v>2022.0</v>
      </c>
      <c r="K46" s="85"/>
      <c r="L46" s="96"/>
      <c r="M46" s="96"/>
      <c r="N46" s="96"/>
      <c r="O46" s="98"/>
      <c r="P46" s="4"/>
      <c r="Q46" s="4"/>
      <c r="R46" s="4"/>
      <c r="S46" s="4"/>
      <c r="T46" s="4"/>
      <c r="U46" s="4"/>
      <c r="V46" s="4"/>
      <c r="W46" s="4"/>
      <c r="X46" s="4"/>
      <c r="Y46" s="4"/>
      <c r="Z46" s="4"/>
    </row>
    <row r="47">
      <c r="A47" s="95" t="s">
        <v>349</v>
      </c>
      <c r="B47" s="92" t="s">
        <v>350</v>
      </c>
      <c r="C47" s="91"/>
      <c r="D47" s="73" t="s">
        <v>229</v>
      </c>
      <c r="E47" s="91"/>
      <c r="F47" s="92" t="s">
        <v>309</v>
      </c>
      <c r="G47" s="92" t="s">
        <v>260</v>
      </c>
      <c r="H47" s="92" t="s">
        <v>310</v>
      </c>
      <c r="I47" s="92" t="s">
        <v>311</v>
      </c>
      <c r="J47" s="93">
        <v>2022.0</v>
      </c>
      <c r="K47" s="85"/>
      <c r="L47" s="96"/>
      <c r="M47" s="96"/>
      <c r="N47" s="96"/>
      <c r="O47" s="98"/>
      <c r="P47" s="4"/>
      <c r="Q47" s="4"/>
      <c r="R47" s="4"/>
      <c r="S47" s="4"/>
      <c r="T47" s="4"/>
      <c r="U47" s="4"/>
      <c r="V47" s="4"/>
      <c r="W47" s="4"/>
      <c r="X47" s="4"/>
      <c r="Y47" s="4"/>
      <c r="Z47" s="4"/>
    </row>
    <row r="48">
      <c r="A48" s="95" t="s">
        <v>351</v>
      </c>
      <c r="B48" s="92" t="s">
        <v>352</v>
      </c>
      <c r="C48" s="91"/>
      <c r="D48" s="73" t="s">
        <v>229</v>
      </c>
      <c r="E48" s="91"/>
      <c r="F48" s="92" t="s">
        <v>309</v>
      </c>
      <c r="G48" s="92" t="s">
        <v>260</v>
      </c>
      <c r="H48" s="92" t="s">
        <v>310</v>
      </c>
      <c r="I48" s="92" t="s">
        <v>311</v>
      </c>
      <c r="J48" s="93">
        <v>2022.0</v>
      </c>
      <c r="K48" s="85"/>
      <c r="L48" s="96"/>
      <c r="M48" s="96"/>
      <c r="N48" s="96"/>
      <c r="O48" s="98"/>
      <c r="P48" s="4"/>
      <c r="Q48" s="4"/>
      <c r="R48" s="4"/>
      <c r="S48" s="4"/>
      <c r="T48" s="4"/>
      <c r="U48" s="4"/>
      <c r="V48" s="4"/>
      <c r="W48" s="4"/>
      <c r="X48" s="4"/>
      <c r="Y48" s="4"/>
      <c r="Z48" s="4"/>
    </row>
    <row r="49">
      <c r="A49" s="95" t="s">
        <v>353</v>
      </c>
      <c r="B49" s="92" t="s">
        <v>354</v>
      </c>
      <c r="C49" s="91"/>
      <c r="D49" s="73" t="s">
        <v>229</v>
      </c>
      <c r="E49" s="91"/>
      <c r="F49" s="92" t="s">
        <v>309</v>
      </c>
      <c r="G49" s="92" t="s">
        <v>260</v>
      </c>
      <c r="H49" s="92" t="s">
        <v>310</v>
      </c>
      <c r="I49" s="92" t="s">
        <v>311</v>
      </c>
      <c r="J49" s="93">
        <v>2022.0</v>
      </c>
      <c r="K49" s="85"/>
      <c r="L49" s="96"/>
      <c r="M49" s="96"/>
      <c r="N49" s="96"/>
      <c r="O49" s="98"/>
      <c r="P49" s="4"/>
      <c r="Q49" s="4"/>
      <c r="R49" s="4"/>
      <c r="S49" s="4"/>
      <c r="T49" s="4"/>
      <c r="U49" s="4"/>
      <c r="V49" s="4"/>
      <c r="W49" s="4"/>
      <c r="X49" s="4"/>
      <c r="Y49" s="4"/>
      <c r="Z49" s="4"/>
    </row>
    <row r="50">
      <c r="A50" s="95" t="s">
        <v>355</v>
      </c>
      <c r="B50" s="92" t="s">
        <v>356</v>
      </c>
      <c r="C50" s="91"/>
      <c r="D50" s="91"/>
      <c r="E50" s="91"/>
      <c r="F50" s="92" t="s">
        <v>309</v>
      </c>
      <c r="G50" s="92" t="s">
        <v>260</v>
      </c>
      <c r="H50" s="92" t="s">
        <v>310</v>
      </c>
      <c r="I50" s="92" t="s">
        <v>311</v>
      </c>
      <c r="J50" s="93">
        <v>2022.0</v>
      </c>
      <c r="K50" s="85"/>
      <c r="L50" s="96"/>
      <c r="M50" s="96"/>
      <c r="N50" s="96"/>
      <c r="O50" s="98"/>
      <c r="P50" s="4"/>
      <c r="Q50" s="4"/>
      <c r="R50" s="4"/>
      <c r="S50" s="4"/>
      <c r="T50" s="4"/>
      <c r="U50" s="4"/>
      <c r="V50" s="4"/>
      <c r="W50" s="4"/>
      <c r="X50" s="4"/>
      <c r="Y50" s="4"/>
      <c r="Z50" s="4"/>
    </row>
    <row r="51">
      <c r="A51" s="95" t="s">
        <v>357</v>
      </c>
      <c r="B51" s="92" t="s">
        <v>358</v>
      </c>
      <c r="C51" s="73" t="s">
        <v>229</v>
      </c>
      <c r="D51" s="91"/>
      <c r="E51" s="91"/>
      <c r="F51" s="92" t="s">
        <v>359</v>
      </c>
      <c r="G51" s="92" t="s">
        <v>244</v>
      </c>
      <c r="H51" s="92" t="s">
        <v>245</v>
      </c>
      <c r="I51" s="92" t="s">
        <v>302</v>
      </c>
      <c r="J51" s="93">
        <v>2022.0</v>
      </c>
      <c r="K51" s="85"/>
      <c r="L51" s="96"/>
      <c r="M51" s="96"/>
      <c r="N51" s="96"/>
      <c r="O51" s="98"/>
      <c r="P51" s="4"/>
      <c r="Q51" s="4"/>
      <c r="R51" s="4"/>
      <c r="S51" s="4"/>
      <c r="T51" s="4"/>
      <c r="U51" s="4"/>
      <c r="V51" s="4"/>
      <c r="W51" s="4"/>
      <c r="X51" s="4"/>
      <c r="Y51" s="4"/>
      <c r="Z51" s="4"/>
    </row>
    <row r="52">
      <c r="A52" s="95" t="s">
        <v>360</v>
      </c>
      <c r="B52" s="92" t="s">
        <v>361</v>
      </c>
      <c r="C52" s="73" t="s">
        <v>229</v>
      </c>
      <c r="D52" s="91"/>
      <c r="E52" s="91"/>
      <c r="F52" s="92" t="s">
        <v>359</v>
      </c>
      <c r="G52" s="92" t="s">
        <v>244</v>
      </c>
      <c r="H52" s="92" t="s">
        <v>286</v>
      </c>
      <c r="I52" s="92" t="s">
        <v>302</v>
      </c>
      <c r="J52" s="93">
        <v>2022.0</v>
      </c>
      <c r="K52" s="85"/>
      <c r="L52" s="96"/>
      <c r="M52" s="96"/>
      <c r="N52" s="96"/>
      <c r="O52" s="98"/>
      <c r="P52" s="4"/>
      <c r="Q52" s="4"/>
      <c r="R52" s="4"/>
      <c r="S52" s="4"/>
      <c r="T52" s="4"/>
      <c r="U52" s="4"/>
      <c r="V52" s="4"/>
      <c r="W52" s="4"/>
      <c r="X52" s="4"/>
      <c r="Y52" s="4"/>
      <c r="Z52" s="4"/>
    </row>
    <row r="53">
      <c r="A53" s="95" t="s">
        <v>362</v>
      </c>
      <c r="B53" s="92" t="s">
        <v>263</v>
      </c>
      <c r="C53" s="73" t="s">
        <v>229</v>
      </c>
      <c r="D53" s="91"/>
      <c r="E53" s="91"/>
      <c r="F53" s="92" t="s">
        <v>359</v>
      </c>
      <c r="G53" s="92" t="s">
        <v>244</v>
      </c>
      <c r="H53" s="92" t="s">
        <v>261</v>
      </c>
      <c r="I53" s="92" t="s">
        <v>302</v>
      </c>
      <c r="J53" s="93">
        <v>2022.0</v>
      </c>
      <c r="K53" s="85"/>
      <c r="L53" s="96"/>
      <c r="M53" s="96"/>
      <c r="N53" s="96"/>
      <c r="O53" s="98"/>
      <c r="P53" s="4"/>
      <c r="Q53" s="4"/>
      <c r="R53" s="4"/>
      <c r="S53" s="4"/>
      <c r="T53" s="4"/>
      <c r="U53" s="4"/>
      <c r="V53" s="4"/>
      <c r="W53" s="4"/>
      <c r="X53" s="4"/>
      <c r="Y53" s="4"/>
      <c r="Z53" s="4"/>
    </row>
    <row r="54">
      <c r="A54" s="95" t="s">
        <v>363</v>
      </c>
      <c r="B54" s="92" t="s">
        <v>364</v>
      </c>
      <c r="C54" s="73" t="s">
        <v>229</v>
      </c>
      <c r="D54" s="91"/>
      <c r="E54" s="91"/>
      <c r="F54" s="92" t="s">
        <v>359</v>
      </c>
      <c r="G54" s="92" t="s">
        <v>244</v>
      </c>
      <c r="H54" s="92" t="s">
        <v>365</v>
      </c>
      <c r="I54" s="92" t="s">
        <v>306</v>
      </c>
      <c r="J54" s="93">
        <v>2022.0</v>
      </c>
      <c r="K54" s="85"/>
      <c r="L54" s="96"/>
      <c r="M54" s="96"/>
      <c r="N54" s="96"/>
      <c r="O54" s="98"/>
      <c r="P54" s="4"/>
      <c r="Q54" s="4"/>
      <c r="R54" s="4"/>
      <c r="S54" s="4"/>
      <c r="T54" s="4"/>
      <c r="U54" s="4"/>
      <c r="V54" s="4"/>
      <c r="W54" s="4"/>
      <c r="X54" s="4"/>
      <c r="Y54" s="4"/>
      <c r="Z54" s="4"/>
    </row>
    <row r="55">
      <c r="A55" s="95" t="s">
        <v>366</v>
      </c>
      <c r="B55" s="92" t="s">
        <v>300</v>
      </c>
      <c r="C55" s="73" t="s">
        <v>229</v>
      </c>
      <c r="D55" s="91"/>
      <c r="E55" s="91"/>
      <c r="F55" s="92" t="s">
        <v>359</v>
      </c>
      <c r="G55" s="92" t="s">
        <v>244</v>
      </c>
      <c r="H55" s="92" t="s">
        <v>245</v>
      </c>
      <c r="I55" s="92" t="s">
        <v>302</v>
      </c>
      <c r="J55" s="93">
        <v>2022.0</v>
      </c>
      <c r="K55" s="85"/>
      <c r="L55" s="96"/>
      <c r="M55" s="96"/>
      <c r="N55" s="96"/>
      <c r="O55" s="98"/>
      <c r="P55" s="4"/>
      <c r="Q55" s="4"/>
      <c r="R55" s="4"/>
      <c r="S55" s="4"/>
      <c r="T55" s="4"/>
      <c r="U55" s="4"/>
      <c r="V55" s="4"/>
      <c r="W55" s="4"/>
      <c r="X55" s="4"/>
      <c r="Y55" s="4"/>
      <c r="Z55" s="4"/>
    </row>
    <row r="56">
      <c r="A56" s="95" t="s">
        <v>367</v>
      </c>
      <c r="B56" s="92" t="s">
        <v>304</v>
      </c>
      <c r="C56" s="73" t="s">
        <v>229</v>
      </c>
      <c r="D56" s="91"/>
      <c r="E56" s="91"/>
      <c r="F56" s="92" t="s">
        <v>359</v>
      </c>
      <c r="G56" s="92" t="s">
        <v>244</v>
      </c>
      <c r="H56" s="92" t="s">
        <v>305</v>
      </c>
      <c r="I56" s="92" t="s">
        <v>306</v>
      </c>
      <c r="J56" s="93">
        <v>2022.0</v>
      </c>
      <c r="K56" s="85"/>
      <c r="L56" s="96"/>
      <c r="M56" s="96"/>
      <c r="N56" s="96"/>
      <c r="O56" s="98"/>
      <c r="P56" s="4"/>
      <c r="Q56" s="4"/>
      <c r="R56" s="4"/>
      <c r="S56" s="4"/>
      <c r="T56" s="4"/>
      <c r="U56" s="4"/>
      <c r="V56" s="4"/>
      <c r="W56" s="4"/>
      <c r="X56" s="4"/>
      <c r="Y56" s="4"/>
      <c r="Z56" s="4"/>
    </row>
    <row r="57">
      <c r="A57" s="95" t="s">
        <v>368</v>
      </c>
      <c r="B57" s="92" t="s">
        <v>369</v>
      </c>
      <c r="C57" s="91"/>
      <c r="D57" s="73" t="s">
        <v>229</v>
      </c>
      <c r="E57" s="91"/>
      <c r="F57" s="92" t="s">
        <v>359</v>
      </c>
      <c r="G57" s="92" t="s">
        <v>244</v>
      </c>
      <c r="H57" s="92" t="s">
        <v>305</v>
      </c>
      <c r="I57" s="92" t="s">
        <v>370</v>
      </c>
      <c r="J57" s="93">
        <v>2022.0</v>
      </c>
      <c r="K57" s="85"/>
      <c r="L57" s="96"/>
      <c r="M57" s="96"/>
      <c r="N57" s="96"/>
      <c r="O57" s="98"/>
      <c r="P57" s="4"/>
      <c r="Q57" s="4"/>
      <c r="R57" s="4"/>
      <c r="S57" s="4"/>
      <c r="T57" s="4"/>
      <c r="U57" s="4"/>
      <c r="V57" s="4"/>
      <c r="W57" s="4"/>
      <c r="X57" s="4"/>
      <c r="Y57" s="4"/>
      <c r="Z57" s="4"/>
    </row>
    <row r="58">
      <c r="A58" s="95" t="s">
        <v>371</v>
      </c>
      <c r="B58" s="92" t="s">
        <v>372</v>
      </c>
      <c r="C58" s="91"/>
      <c r="D58" s="73" t="s">
        <v>229</v>
      </c>
      <c r="E58" s="91"/>
      <c r="F58" s="92" t="s">
        <v>359</v>
      </c>
      <c r="G58" s="92" t="s">
        <v>244</v>
      </c>
      <c r="H58" s="92" t="s">
        <v>305</v>
      </c>
      <c r="I58" s="92" t="s">
        <v>302</v>
      </c>
      <c r="J58" s="93">
        <v>2022.0</v>
      </c>
      <c r="K58" s="85"/>
      <c r="L58" s="96"/>
      <c r="M58" s="96"/>
      <c r="N58" s="96"/>
      <c r="O58" s="98"/>
      <c r="P58" s="4"/>
      <c r="Q58" s="4"/>
      <c r="R58" s="4"/>
      <c r="S58" s="4"/>
      <c r="T58" s="4"/>
      <c r="U58" s="4"/>
      <c r="V58" s="4"/>
      <c r="W58" s="4"/>
      <c r="X58" s="4"/>
      <c r="Y58" s="4"/>
      <c r="Z58" s="4"/>
    </row>
    <row r="59">
      <c r="A59" s="95" t="s">
        <v>373</v>
      </c>
      <c r="B59" s="92" t="s">
        <v>374</v>
      </c>
      <c r="C59" s="91"/>
      <c r="D59" s="73" t="s">
        <v>229</v>
      </c>
      <c r="E59" s="91"/>
      <c r="F59" s="92" t="s">
        <v>359</v>
      </c>
      <c r="G59" s="92" t="s">
        <v>244</v>
      </c>
      <c r="H59" s="92" t="s">
        <v>305</v>
      </c>
      <c r="I59" s="92" t="s">
        <v>302</v>
      </c>
      <c r="J59" s="93">
        <v>2022.0</v>
      </c>
      <c r="K59" s="85"/>
      <c r="L59" s="96"/>
      <c r="M59" s="96"/>
      <c r="N59" s="96"/>
      <c r="O59" s="98"/>
      <c r="P59" s="4"/>
      <c r="Q59" s="4"/>
      <c r="R59" s="4"/>
      <c r="S59" s="4"/>
      <c r="T59" s="4"/>
      <c r="U59" s="4"/>
      <c r="V59" s="4"/>
      <c r="W59" s="4"/>
      <c r="X59" s="4"/>
      <c r="Y59" s="4"/>
      <c r="Z59" s="4"/>
    </row>
    <row r="60">
      <c r="A60" s="95" t="s">
        <v>375</v>
      </c>
      <c r="B60" s="92" t="s">
        <v>376</v>
      </c>
      <c r="C60" s="91"/>
      <c r="D60" s="73" t="s">
        <v>229</v>
      </c>
      <c r="E60" s="91"/>
      <c r="F60" s="92" t="s">
        <v>359</v>
      </c>
      <c r="G60" s="92" t="s">
        <v>244</v>
      </c>
      <c r="H60" s="92" t="s">
        <v>305</v>
      </c>
      <c r="I60" s="92" t="s">
        <v>302</v>
      </c>
      <c r="J60" s="93">
        <v>2022.0</v>
      </c>
      <c r="K60" s="85"/>
      <c r="L60" s="96"/>
      <c r="M60" s="96"/>
      <c r="N60" s="96"/>
      <c r="O60" s="98"/>
      <c r="P60" s="4"/>
      <c r="Q60" s="4"/>
      <c r="R60" s="4"/>
      <c r="S60" s="4"/>
      <c r="T60" s="4"/>
      <c r="U60" s="4"/>
      <c r="V60" s="4"/>
      <c r="W60" s="4"/>
      <c r="X60" s="4"/>
      <c r="Y60" s="4"/>
      <c r="Z60" s="4"/>
    </row>
    <row r="61">
      <c r="A61" s="95" t="s">
        <v>377</v>
      </c>
      <c r="B61" s="92" t="s">
        <v>378</v>
      </c>
      <c r="C61" s="91"/>
      <c r="D61" s="73" t="s">
        <v>229</v>
      </c>
      <c r="E61" s="91"/>
      <c r="F61" s="92" t="s">
        <v>359</v>
      </c>
      <c r="G61" s="92" t="s">
        <v>244</v>
      </c>
      <c r="H61" s="92" t="s">
        <v>305</v>
      </c>
      <c r="I61" s="92" t="s">
        <v>302</v>
      </c>
      <c r="J61" s="93">
        <v>2022.0</v>
      </c>
      <c r="K61" s="85"/>
      <c r="L61" s="96"/>
      <c r="M61" s="96"/>
      <c r="N61" s="96"/>
      <c r="O61" s="98"/>
      <c r="P61" s="4"/>
      <c r="Q61" s="4"/>
      <c r="R61" s="4"/>
      <c r="S61" s="4"/>
      <c r="T61" s="4"/>
      <c r="U61" s="4"/>
      <c r="V61" s="4"/>
      <c r="W61" s="4"/>
      <c r="X61" s="4"/>
      <c r="Y61" s="4"/>
      <c r="Z61" s="4"/>
    </row>
    <row r="62">
      <c r="A62" s="95" t="s">
        <v>379</v>
      </c>
      <c r="B62" s="92" t="s">
        <v>380</v>
      </c>
      <c r="C62" s="91"/>
      <c r="D62" s="73" t="s">
        <v>229</v>
      </c>
      <c r="E62" s="91"/>
      <c r="F62" s="92" t="s">
        <v>359</v>
      </c>
      <c r="G62" s="92" t="s">
        <v>244</v>
      </c>
      <c r="H62" s="92" t="s">
        <v>305</v>
      </c>
      <c r="I62" s="92" t="s">
        <v>302</v>
      </c>
      <c r="J62" s="93">
        <v>2022.0</v>
      </c>
      <c r="K62" s="85"/>
      <c r="L62" s="96"/>
      <c r="M62" s="96"/>
      <c r="N62" s="96"/>
      <c r="O62" s="98"/>
      <c r="P62" s="4"/>
      <c r="Q62" s="4"/>
      <c r="R62" s="4"/>
      <c r="S62" s="4"/>
      <c r="T62" s="4"/>
      <c r="U62" s="4"/>
      <c r="V62" s="4"/>
      <c r="W62" s="4"/>
      <c r="X62" s="4"/>
      <c r="Y62" s="4"/>
      <c r="Z62" s="4"/>
    </row>
    <row r="63">
      <c r="A63" s="95" t="s">
        <v>381</v>
      </c>
      <c r="B63" s="92" t="s">
        <v>382</v>
      </c>
      <c r="C63" s="91"/>
      <c r="D63" s="73" t="s">
        <v>229</v>
      </c>
      <c r="E63" s="91"/>
      <c r="F63" s="92" t="s">
        <v>359</v>
      </c>
      <c r="G63" s="92" t="s">
        <v>244</v>
      </c>
      <c r="H63" s="92" t="s">
        <v>305</v>
      </c>
      <c r="I63" s="92" t="s">
        <v>302</v>
      </c>
      <c r="J63" s="93">
        <v>2022.0</v>
      </c>
      <c r="K63" s="85"/>
      <c r="L63" s="96"/>
      <c r="M63" s="96"/>
      <c r="N63" s="96"/>
      <c r="O63" s="98"/>
      <c r="P63" s="4"/>
      <c r="Q63" s="4"/>
      <c r="R63" s="4"/>
      <c r="S63" s="4"/>
      <c r="T63" s="4"/>
      <c r="U63" s="4"/>
      <c r="V63" s="4"/>
      <c r="W63" s="4"/>
      <c r="X63" s="4"/>
      <c r="Y63" s="4"/>
      <c r="Z63" s="4"/>
    </row>
    <row r="64">
      <c r="A64" s="95" t="s">
        <v>383</v>
      </c>
      <c r="B64" s="92" t="s">
        <v>313</v>
      </c>
      <c r="C64" s="91"/>
      <c r="D64" s="91"/>
      <c r="E64" s="73" t="s">
        <v>229</v>
      </c>
      <c r="F64" s="92" t="s">
        <v>309</v>
      </c>
      <c r="G64" s="92" t="s">
        <v>260</v>
      </c>
      <c r="H64" s="92" t="s">
        <v>314</v>
      </c>
      <c r="I64" s="92" t="s">
        <v>311</v>
      </c>
      <c r="J64" s="93">
        <v>2023.0</v>
      </c>
      <c r="K64" s="85"/>
      <c r="L64" s="96"/>
      <c r="M64" s="96"/>
      <c r="N64" s="96"/>
      <c r="O64" s="98"/>
      <c r="P64" s="4"/>
      <c r="Q64" s="4"/>
      <c r="R64" s="4"/>
      <c r="S64" s="4"/>
      <c r="T64" s="4"/>
      <c r="U64" s="4"/>
      <c r="V64" s="4"/>
      <c r="W64" s="4"/>
      <c r="X64" s="4"/>
      <c r="Y64" s="4"/>
      <c r="Z64" s="4"/>
    </row>
    <row r="65">
      <c r="A65" s="95" t="s">
        <v>384</v>
      </c>
      <c r="B65" s="92" t="s">
        <v>326</v>
      </c>
      <c r="C65" s="91"/>
      <c r="D65" s="91"/>
      <c r="E65" s="73" t="s">
        <v>229</v>
      </c>
      <c r="F65" s="92" t="s">
        <v>309</v>
      </c>
      <c r="G65" s="92" t="s">
        <v>260</v>
      </c>
      <c r="H65" s="92" t="s">
        <v>314</v>
      </c>
      <c r="I65" s="92" t="s">
        <v>311</v>
      </c>
      <c r="J65" s="93" t="s">
        <v>385</v>
      </c>
      <c r="K65" s="85"/>
      <c r="L65" s="96"/>
      <c r="M65" s="96"/>
      <c r="N65" s="96"/>
      <c r="O65" s="98"/>
      <c r="P65" s="4"/>
      <c r="Q65" s="4"/>
      <c r="R65" s="4"/>
      <c r="S65" s="4"/>
      <c r="T65" s="4"/>
      <c r="U65" s="4"/>
      <c r="V65" s="4"/>
      <c r="W65" s="4"/>
      <c r="X65" s="4"/>
      <c r="Y65" s="4"/>
      <c r="Z65" s="4"/>
    </row>
    <row r="66">
      <c r="A66" s="95" t="s">
        <v>386</v>
      </c>
      <c r="B66" s="92" t="s">
        <v>330</v>
      </c>
      <c r="C66" s="91"/>
      <c r="D66" s="73" t="s">
        <v>229</v>
      </c>
      <c r="E66" s="91"/>
      <c r="F66" s="92" t="s">
        <v>309</v>
      </c>
      <c r="G66" s="92" t="s">
        <v>260</v>
      </c>
      <c r="H66" s="92" t="s">
        <v>310</v>
      </c>
      <c r="I66" s="92" t="s">
        <v>311</v>
      </c>
      <c r="J66" s="93">
        <v>2023.0</v>
      </c>
      <c r="K66" s="85"/>
      <c r="L66" s="96"/>
      <c r="M66" s="96"/>
      <c r="N66" s="96"/>
      <c r="O66" s="98"/>
      <c r="P66" s="4"/>
      <c r="Q66" s="4"/>
      <c r="R66" s="4"/>
      <c r="S66" s="4"/>
      <c r="T66" s="4"/>
      <c r="U66" s="4"/>
      <c r="V66" s="4"/>
      <c r="W66" s="4"/>
      <c r="X66" s="4"/>
      <c r="Y66" s="4"/>
      <c r="Z66" s="4"/>
    </row>
    <row r="67">
      <c r="A67" s="95" t="s">
        <v>387</v>
      </c>
      <c r="B67" s="92" t="s">
        <v>340</v>
      </c>
      <c r="C67" s="91"/>
      <c r="D67" s="91"/>
      <c r="E67" s="73" t="s">
        <v>229</v>
      </c>
      <c r="F67" s="92" t="s">
        <v>309</v>
      </c>
      <c r="G67" s="92" t="s">
        <v>260</v>
      </c>
      <c r="H67" s="92" t="s">
        <v>314</v>
      </c>
      <c r="I67" s="92" t="s">
        <v>311</v>
      </c>
      <c r="J67" s="93" t="s">
        <v>385</v>
      </c>
      <c r="K67" s="85"/>
      <c r="L67" s="96"/>
      <c r="M67" s="96"/>
      <c r="N67" s="96"/>
      <c r="O67" s="98"/>
      <c r="P67" s="4"/>
      <c r="Q67" s="4"/>
      <c r="R67" s="4"/>
      <c r="S67" s="4"/>
      <c r="T67" s="4"/>
      <c r="U67" s="4"/>
      <c r="V67" s="4"/>
      <c r="W67" s="4"/>
      <c r="X67" s="4"/>
      <c r="Y67" s="4"/>
      <c r="Z67" s="4"/>
    </row>
    <row r="68">
      <c r="A68" s="95" t="s">
        <v>388</v>
      </c>
      <c r="B68" s="92" t="s">
        <v>342</v>
      </c>
      <c r="C68" s="91"/>
      <c r="D68" s="91"/>
      <c r="E68" s="73" t="s">
        <v>229</v>
      </c>
      <c r="F68" s="92" t="s">
        <v>309</v>
      </c>
      <c r="G68" s="92" t="s">
        <v>260</v>
      </c>
      <c r="H68" s="92" t="s">
        <v>310</v>
      </c>
      <c r="I68" s="92" t="s">
        <v>311</v>
      </c>
      <c r="J68" s="93">
        <v>2023.0</v>
      </c>
      <c r="K68" s="85"/>
      <c r="L68" s="96"/>
      <c r="M68" s="96"/>
      <c r="N68" s="96"/>
      <c r="O68" s="98"/>
      <c r="P68" s="4"/>
      <c r="Q68" s="4"/>
      <c r="R68" s="4"/>
      <c r="S68" s="4"/>
      <c r="T68" s="4"/>
      <c r="U68" s="4"/>
      <c r="V68" s="4"/>
      <c r="W68" s="4"/>
      <c r="X68" s="4"/>
      <c r="Y68" s="4"/>
      <c r="Z68" s="4"/>
    </row>
    <row r="69">
      <c r="A69" s="95" t="s">
        <v>389</v>
      </c>
      <c r="B69" s="92" t="s">
        <v>344</v>
      </c>
      <c r="C69" s="91"/>
      <c r="D69" s="91"/>
      <c r="E69" s="73" t="s">
        <v>229</v>
      </c>
      <c r="F69" s="92" t="s">
        <v>309</v>
      </c>
      <c r="G69" s="92" t="s">
        <v>260</v>
      </c>
      <c r="H69" s="92" t="s">
        <v>314</v>
      </c>
      <c r="I69" s="92" t="s">
        <v>311</v>
      </c>
      <c r="J69" s="93" t="s">
        <v>385</v>
      </c>
      <c r="K69" s="85"/>
      <c r="L69" s="96"/>
      <c r="M69" s="96"/>
      <c r="N69" s="96"/>
      <c r="O69" s="98"/>
      <c r="P69" s="4"/>
      <c r="Q69" s="4"/>
      <c r="R69" s="4"/>
      <c r="S69" s="4"/>
      <c r="T69" s="4"/>
      <c r="U69" s="4"/>
      <c r="V69" s="4"/>
      <c r="W69" s="4"/>
      <c r="X69" s="4"/>
      <c r="Y69" s="4"/>
      <c r="Z69" s="4"/>
    </row>
    <row r="70">
      <c r="A70" s="95" t="s">
        <v>390</v>
      </c>
      <c r="B70" s="92" t="s">
        <v>346</v>
      </c>
      <c r="C70" s="91"/>
      <c r="D70" s="91"/>
      <c r="E70" s="73" t="s">
        <v>229</v>
      </c>
      <c r="F70" s="92" t="s">
        <v>309</v>
      </c>
      <c r="G70" s="92" t="s">
        <v>260</v>
      </c>
      <c r="H70" s="92" t="s">
        <v>314</v>
      </c>
      <c r="I70" s="92" t="s">
        <v>311</v>
      </c>
      <c r="J70" s="93">
        <v>2023.0</v>
      </c>
      <c r="K70" s="85"/>
      <c r="L70" s="96"/>
      <c r="M70" s="96"/>
      <c r="N70" s="96"/>
      <c r="O70" s="98"/>
      <c r="P70" s="4"/>
      <c r="Q70" s="4"/>
      <c r="R70" s="4"/>
      <c r="S70" s="4"/>
      <c r="T70" s="4"/>
      <c r="U70" s="4"/>
      <c r="V70" s="4"/>
      <c r="W70" s="4"/>
      <c r="X70" s="4"/>
      <c r="Y70" s="4"/>
      <c r="Z70" s="4"/>
    </row>
    <row r="71">
      <c r="A71" s="95" t="s">
        <v>391</v>
      </c>
      <c r="B71" s="92" t="s">
        <v>352</v>
      </c>
      <c r="C71" s="91"/>
      <c r="D71" s="73" t="s">
        <v>229</v>
      </c>
      <c r="E71" s="91"/>
      <c r="F71" s="92" t="s">
        <v>309</v>
      </c>
      <c r="G71" s="92" t="s">
        <v>260</v>
      </c>
      <c r="H71" s="92" t="s">
        <v>310</v>
      </c>
      <c r="I71" s="92" t="s">
        <v>311</v>
      </c>
      <c r="J71" s="93">
        <v>2023.0</v>
      </c>
      <c r="K71" s="85"/>
      <c r="L71" s="96"/>
      <c r="M71" s="96"/>
      <c r="N71" s="96"/>
      <c r="O71" s="98"/>
      <c r="P71" s="4"/>
      <c r="Q71" s="4"/>
      <c r="R71" s="4"/>
      <c r="S71" s="4"/>
      <c r="T71" s="4"/>
      <c r="U71" s="4"/>
      <c r="V71" s="4"/>
      <c r="W71" s="4"/>
      <c r="X71" s="4"/>
      <c r="Y71" s="4"/>
      <c r="Z71" s="4"/>
    </row>
    <row r="72">
      <c r="A72" s="95" t="s">
        <v>392</v>
      </c>
      <c r="B72" s="92" t="s">
        <v>356</v>
      </c>
      <c r="C72" s="91"/>
      <c r="D72" s="91"/>
      <c r="E72" s="91"/>
      <c r="F72" s="92" t="s">
        <v>309</v>
      </c>
      <c r="G72" s="92" t="s">
        <v>260</v>
      </c>
      <c r="H72" s="92" t="s">
        <v>310</v>
      </c>
      <c r="I72" s="92" t="s">
        <v>311</v>
      </c>
      <c r="J72" s="93">
        <v>2023.0</v>
      </c>
      <c r="K72" s="85"/>
      <c r="L72" s="96"/>
      <c r="M72" s="96"/>
      <c r="N72" s="96"/>
      <c r="O72" s="98"/>
      <c r="P72" s="4"/>
      <c r="Q72" s="4"/>
      <c r="R72" s="4"/>
      <c r="S72" s="4"/>
      <c r="T72" s="4"/>
      <c r="U72" s="4"/>
      <c r="V72" s="4"/>
      <c r="W72" s="4"/>
      <c r="X72" s="4"/>
      <c r="Y72" s="4"/>
      <c r="Z72" s="4"/>
    </row>
    <row r="73">
      <c r="A73" s="95" t="s">
        <v>393</v>
      </c>
      <c r="B73" s="92" t="s">
        <v>394</v>
      </c>
      <c r="C73" s="73" t="s">
        <v>229</v>
      </c>
      <c r="D73" s="91"/>
      <c r="E73" s="91"/>
      <c r="F73" s="92" t="s">
        <v>395</v>
      </c>
      <c r="G73" s="92" t="s">
        <v>244</v>
      </c>
      <c r="H73" s="92" t="s">
        <v>396</v>
      </c>
      <c r="I73" s="92" t="s">
        <v>397</v>
      </c>
      <c r="J73" s="93" t="s">
        <v>385</v>
      </c>
      <c r="K73" s="85"/>
      <c r="L73" s="96"/>
      <c r="M73" s="96"/>
      <c r="N73" s="96"/>
      <c r="O73" s="98"/>
      <c r="P73" s="4"/>
      <c r="Q73" s="4"/>
      <c r="R73" s="4"/>
      <c r="S73" s="4"/>
      <c r="T73" s="4"/>
      <c r="U73" s="4"/>
      <c r="V73" s="4"/>
      <c r="W73" s="4"/>
      <c r="X73" s="4"/>
      <c r="Y73" s="4"/>
      <c r="Z73" s="4"/>
    </row>
    <row r="74">
      <c r="A74" s="95" t="s">
        <v>398</v>
      </c>
      <c r="B74" s="92" t="s">
        <v>358</v>
      </c>
      <c r="C74" s="73" t="s">
        <v>229</v>
      </c>
      <c r="D74" s="91"/>
      <c r="E74" s="91"/>
      <c r="F74" s="92" t="s">
        <v>359</v>
      </c>
      <c r="G74" s="92" t="s">
        <v>244</v>
      </c>
      <c r="H74" s="92" t="s">
        <v>245</v>
      </c>
      <c r="I74" s="92" t="s">
        <v>302</v>
      </c>
      <c r="J74" s="93" t="s">
        <v>385</v>
      </c>
      <c r="K74" s="85"/>
      <c r="L74" s="96"/>
      <c r="M74" s="96"/>
      <c r="N74" s="96"/>
      <c r="O74" s="98"/>
      <c r="P74" s="4"/>
      <c r="Q74" s="4"/>
      <c r="R74" s="4"/>
      <c r="S74" s="4"/>
      <c r="T74" s="4"/>
      <c r="U74" s="4"/>
      <c r="V74" s="4"/>
      <c r="W74" s="4"/>
      <c r="X74" s="4"/>
      <c r="Y74" s="4"/>
      <c r="Z74" s="4"/>
    </row>
    <row r="75">
      <c r="A75" s="95" t="s">
        <v>399</v>
      </c>
      <c r="B75" s="92" t="s">
        <v>361</v>
      </c>
      <c r="C75" s="73" t="s">
        <v>229</v>
      </c>
      <c r="D75" s="91"/>
      <c r="E75" s="91"/>
      <c r="F75" s="92" t="s">
        <v>359</v>
      </c>
      <c r="G75" s="92" t="s">
        <v>244</v>
      </c>
      <c r="H75" s="92" t="s">
        <v>286</v>
      </c>
      <c r="I75" s="92" t="s">
        <v>302</v>
      </c>
      <c r="J75" s="93" t="s">
        <v>385</v>
      </c>
      <c r="K75" s="85"/>
      <c r="L75" s="96"/>
      <c r="M75" s="96"/>
      <c r="N75" s="96"/>
      <c r="O75" s="98"/>
      <c r="P75" s="4"/>
      <c r="Q75" s="4"/>
      <c r="R75" s="4"/>
      <c r="S75" s="4"/>
      <c r="T75" s="4"/>
      <c r="U75" s="4"/>
      <c r="V75" s="4"/>
      <c r="W75" s="4"/>
      <c r="X75" s="4"/>
      <c r="Y75" s="4"/>
      <c r="Z75" s="4"/>
    </row>
    <row r="76">
      <c r="A76" s="95" t="s">
        <v>400</v>
      </c>
      <c r="B76" s="92" t="s">
        <v>263</v>
      </c>
      <c r="C76" s="73" t="s">
        <v>229</v>
      </c>
      <c r="D76" s="91"/>
      <c r="E76" s="91"/>
      <c r="F76" s="92" t="s">
        <v>359</v>
      </c>
      <c r="G76" s="92" t="s">
        <v>244</v>
      </c>
      <c r="H76" s="92" t="s">
        <v>261</v>
      </c>
      <c r="I76" s="92" t="s">
        <v>302</v>
      </c>
      <c r="J76" s="93" t="s">
        <v>385</v>
      </c>
      <c r="K76" s="85"/>
      <c r="L76" s="96"/>
      <c r="M76" s="96"/>
      <c r="N76" s="96"/>
      <c r="O76" s="98"/>
      <c r="P76" s="4"/>
      <c r="Q76" s="4"/>
      <c r="R76" s="4"/>
      <c r="S76" s="4"/>
      <c r="T76" s="4"/>
      <c r="U76" s="4"/>
      <c r="V76" s="4"/>
      <c r="W76" s="4"/>
      <c r="X76" s="4"/>
      <c r="Y76" s="4"/>
      <c r="Z76" s="4"/>
    </row>
    <row r="77">
      <c r="A77" s="95" t="s">
        <v>401</v>
      </c>
      <c r="B77" s="92" t="s">
        <v>364</v>
      </c>
      <c r="C77" s="73" t="s">
        <v>229</v>
      </c>
      <c r="D77" s="91"/>
      <c r="E77" s="91"/>
      <c r="F77" s="92" t="s">
        <v>359</v>
      </c>
      <c r="G77" s="92" t="s">
        <v>244</v>
      </c>
      <c r="H77" s="92" t="s">
        <v>365</v>
      </c>
      <c r="I77" s="92" t="s">
        <v>306</v>
      </c>
      <c r="J77" s="93" t="s">
        <v>385</v>
      </c>
      <c r="K77" s="85"/>
      <c r="L77" s="96"/>
      <c r="M77" s="96"/>
      <c r="N77" s="96"/>
      <c r="O77" s="98"/>
      <c r="P77" s="4"/>
      <c r="Q77" s="4"/>
      <c r="R77" s="4"/>
      <c r="S77" s="4"/>
      <c r="T77" s="4"/>
      <c r="U77" s="4"/>
      <c r="V77" s="4"/>
      <c r="W77" s="4"/>
      <c r="X77" s="4"/>
      <c r="Y77" s="4"/>
      <c r="Z77" s="4"/>
    </row>
    <row r="78">
      <c r="A78" s="95" t="s">
        <v>402</v>
      </c>
      <c r="B78" s="92" t="s">
        <v>300</v>
      </c>
      <c r="C78" s="73" t="s">
        <v>229</v>
      </c>
      <c r="D78" s="91"/>
      <c r="E78" s="91"/>
      <c r="F78" s="92" t="s">
        <v>359</v>
      </c>
      <c r="G78" s="92" t="s">
        <v>244</v>
      </c>
      <c r="H78" s="92" t="s">
        <v>245</v>
      </c>
      <c r="I78" s="92" t="s">
        <v>302</v>
      </c>
      <c r="J78" s="93" t="s">
        <v>385</v>
      </c>
      <c r="K78" s="85"/>
      <c r="L78" s="96"/>
      <c r="M78" s="96"/>
      <c r="N78" s="96"/>
      <c r="O78" s="98"/>
      <c r="P78" s="4"/>
      <c r="Q78" s="4"/>
      <c r="R78" s="4"/>
      <c r="S78" s="4"/>
      <c r="T78" s="4"/>
      <c r="U78" s="4"/>
      <c r="V78" s="4"/>
      <c r="W78" s="4"/>
      <c r="X78" s="4"/>
      <c r="Y78" s="4"/>
      <c r="Z78" s="4"/>
    </row>
    <row r="79">
      <c r="A79" s="95" t="s">
        <v>403</v>
      </c>
      <c r="B79" s="92" t="s">
        <v>304</v>
      </c>
      <c r="C79" s="73" t="s">
        <v>229</v>
      </c>
      <c r="D79" s="91"/>
      <c r="E79" s="91"/>
      <c r="F79" s="92" t="s">
        <v>359</v>
      </c>
      <c r="G79" s="92" t="s">
        <v>244</v>
      </c>
      <c r="H79" s="92" t="s">
        <v>305</v>
      </c>
      <c r="I79" s="92" t="s">
        <v>306</v>
      </c>
      <c r="J79" s="93" t="s">
        <v>385</v>
      </c>
      <c r="K79" s="85"/>
      <c r="L79" s="96"/>
      <c r="M79" s="96"/>
      <c r="N79" s="96"/>
      <c r="O79" s="98"/>
      <c r="P79" s="4"/>
      <c r="Q79" s="4"/>
      <c r="R79" s="4"/>
      <c r="S79" s="4"/>
      <c r="T79" s="4"/>
      <c r="U79" s="4"/>
      <c r="V79" s="4"/>
      <c r="W79" s="4"/>
      <c r="X79" s="4"/>
      <c r="Y79" s="4"/>
      <c r="Z79" s="4"/>
    </row>
    <row r="80">
      <c r="A80" s="95" t="s">
        <v>404</v>
      </c>
      <c r="B80" s="92" t="s">
        <v>369</v>
      </c>
      <c r="C80" s="91"/>
      <c r="D80" s="73" t="s">
        <v>229</v>
      </c>
      <c r="E80" s="91"/>
      <c r="F80" s="92" t="s">
        <v>359</v>
      </c>
      <c r="G80" s="92" t="s">
        <v>244</v>
      </c>
      <c r="H80" s="92" t="s">
        <v>305</v>
      </c>
      <c r="I80" s="92" t="s">
        <v>370</v>
      </c>
      <c r="J80" s="93" t="s">
        <v>385</v>
      </c>
      <c r="K80" s="85"/>
      <c r="L80" s="96"/>
      <c r="M80" s="96"/>
      <c r="N80" s="96"/>
      <c r="O80" s="98"/>
      <c r="P80" s="4"/>
      <c r="Q80" s="4"/>
      <c r="R80" s="4"/>
      <c r="S80" s="4"/>
      <c r="T80" s="4"/>
      <c r="U80" s="4"/>
      <c r="V80" s="4"/>
      <c r="W80" s="4"/>
      <c r="X80" s="4"/>
      <c r="Y80" s="4"/>
      <c r="Z80" s="4"/>
    </row>
    <row r="81">
      <c r="A81" s="95" t="s">
        <v>405</v>
      </c>
      <c r="B81" s="92" t="s">
        <v>372</v>
      </c>
      <c r="C81" s="91"/>
      <c r="D81" s="73" t="s">
        <v>229</v>
      </c>
      <c r="E81" s="91"/>
      <c r="F81" s="92" t="s">
        <v>359</v>
      </c>
      <c r="G81" s="92" t="s">
        <v>244</v>
      </c>
      <c r="H81" s="92" t="s">
        <v>305</v>
      </c>
      <c r="I81" s="92" t="s">
        <v>302</v>
      </c>
      <c r="J81" s="93" t="s">
        <v>385</v>
      </c>
      <c r="K81" s="85"/>
      <c r="L81" s="96"/>
      <c r="M81" s="96"/>
      <c r="N81" s="96"/>
      <c r="O81" s="98"/>
      <c r="P81" s="4"/>
      <c r="Q81" s="4"/>
      <c r="R81" s="4"/>
      <c r="S81" s="4"/>
      <c r="T81" s="4"/>
      <c r="U81" s="4"/>
      <c r="V81" s="4"/>
      <c r="W81" s="4"/>
      <c r="X81" s="4"/>
      <c r="Y81" s="4"/>
      <c r="Z81" s="4"/>
    </row>
    <row r="82">
      <c r="A82" s="95" t="s">
        <v>406</v>
      </c>
      <c r="B82" s="92" t="s">
        <v>374</v>
      </c>
      <c r="C82" s="91"/>
      <c r="D82" s="73" t="s">
        <v>229</v>
      </c>
      <c r="E82" s="91"/>
      <c r="F82" s="92" t="s">
        <v>359</v>
      </c>
      <c r="G82" s="92" t="s">
        <v>244</v>
      </c>
      <c r="H82" s="92" t="s">
        <v>305</v>
      </c>
      <c r="I82" s="92" t="s">
        <v>302</v>
      </c>
      <c r="J82" s="93" t="s">
        <v>385</v>
      </c>
      <c r="K82" s="85"/>
      <c r="L82" s="85"/>
      <c r="M82" s="85"/>
      <c r="N82" s="85"/>
      <c r="O82" s="85"/>
      <c r="P82" s="4"/>
      <c r="Q82" s="4"/>
      <c r="R82" s="4"/>
      <c r="S82" s="4"/>
      <c r="T82" s="4"/>
      <c r="U82" s="4"/>
      <c r="V82" s="4"/>
      <c r="W82" s="4"/>
      <c r="X82" s="4"/>
      <c r="Y82" s="4"/>
      <c r="Z82" s="4"/>
    </row>
    <row r="83">
      <c r="A83" s="95" t="s">
        <v>407</v>
      </c>
      <c r="B83" s="99" t="s">
        <v>376</v>
      </c>
      <c r="C83" s="100"/>
      <c r="D83" s="99" t="s">
        <v>229</v>
      </c>
      <c r="E83" s="100"/>
      <c r="F83" s="99" t="s">
        <v>359</v>
      </c>
      <c r="G83" s="99" t="s">
        <v>244</v>
      </c>
      <c r="H83" s="99" t="s">
        <v>305</v>
      </c>
      <c r="I83" s="99" t="s">
        <v>302</v>
      </c>
      <c r="J83" s="101" t="s">
        <v>385</v>
      </c>
      <c r="K83" s="85"/>
      <c r="L83" s="94"/>
      <c r="M83" s="94"/>
      <c r="N83" s="94"/>
      <c r="O83" s="94"/>
      <c r="P83" s="4"/>
      <c r="Q83" s="4"/>
      <c r="R83" s="4"/>
      <c r="S83" s="4"/>
      <c r="T83" s="4"/>
      <c r="U83" s="4"/>
      <c r="V83" s="4"/>
      <c r="W83" s="4"/>
      <c r="X83" s="4"/>
      <c r="Y83" s="4"/>
      <c r="Z83" s="4"/>
    </row>
    <row r="84" ht="14.25" customHeight="1">
      <c r="A84" s="95" t="s">
        <v>408</v>
      </c>
      <c r="B84" s="102" t="s">
        <v>378</v>
      </c>
      <c r="C84" s="103"/>
      <c r="D84" s="102" t="s">
        <v>229</v>
      </c>
      <c r="E84" s="103"/>
      <c r="F84" s="102" t="s">
        <v>359</v>
      </c>
      <c r="G84" s="102" t="s">
        <v>244</v>
      </c>
      <c r="H84" s="102" t="s">
        <v>305</v>
      </c>
      <c r="I84" s="102" t="s">
        <v>302</v>
      </c>
      <c r="J84" s="104" t="s">
        <v>385</v>
      </c>
      <c r="K84" s="85"/>
      <c r="L84" s="94"/>
      <c r="M84" s="94"/>
      <c r="N84" s="94"/>
      <c r="O84" s="94"/>
      <c r="P84" s="4"/>
      <c r="Q84" s="4"/>
      <c r="R84" s="4"/>
      <c r="S84" s="4"/>
      <c r="T84" s="4"/>
      <c r="U84" s="4"/>
      <c r="V84" s="4"/>
      <c r="W84" s="4"/>
      <c r="X84" s="4"/>
      <c r="Y84" s="4"/>
      <c r="Z84" s="4"/>
    </row>
    <row r="85" ht="14.25" customHeight="1">
      <c r="A85" s="95" t="s">
        <v>409</v>
      </c>
      <c r="B85" s="102" t="s">
        <v>380</v>
      </c>
      <c r="C85" s="103"/>
      <c r="D85" s="102" t="s">
        <v>229</v>
      </c>
      <c r="E85" s="103"/>
      <c r="F85" s="102" t="s">
        <v>359</v>
      </c>
      <c r="G85" s="102" t="s">
        <v>244</v>
      </c>
      <c r="H85" s="102" t="s">
        <v>305</v>
      </c>
      <c r="I85" s="102" t="s">
        <v>302</v>
      </c>
      <c r="J85" s="104">
        <v>2023.0</v>
      </c>
      <c r="K85" s="85"/>
      <c r="L85" s="94"/>
      <c r="M85" s="94"/>
      <c r="N85" s="94"/>
      <c r="O85" s="94"/>
      <c r="P85" s="4"/>
      <c r="Q85" s="4"/>
      <c r="R85" s="4"/>
      <c r="S85" s="4"/>
      <c r="T85" s="4"/>
      <c r="U85" s="4"/>
      <c r="V85" s="4"/>
      <c r="W85" s="4"/>
      <c r="X85" s="4"/>
      <c r="Y85" s="4"/>
      <c r="Z85" s="4"/>
    </row>
    <row r="86" ht="14.25" customHeight="1">
      <c r="A86" s="95" t="s">
        <v>410</v>
      </c>
      <c r="B86" s="102" t="s">
        <v>382</v>
      </c>
      <c r="C86" s="103"/>
      <c r="D86" s="102" t="s">
        <v>229</v>
      </c>
      <c r="E86" s="103"/>
      <c r="F86" s="102" t="s">
        <v>359</v>
      </c>
      <c r="G86" s="102" t="s">
        <v>244</v>
      </c>
      <c r="H86" s="102" t="s">
        <v>305</v>
      </c>
      <c r="I86" s="102" t="s">
        <v>302</v>
      </c>
      <c r="J86" s="104">
        <v>2023.0</v>
      </c>
      <c r="K86" s="85"/>
      <c r="L86" s="94"/>
      <c r="M86" s="94"/>
      <c r="N86" s="94"/>
      <c r="O86" s="94"/>
      <c r="P86" s="4"/>
      <c r="Q86" s="4"/>
      <c r="R86" s="4"/>
      <c r="S86" s="4"/>
      <c r="T86" s="4"/>
      <c r="U86" s="4"/>
      <c r="V86" s="4"/>
      <c r="W86" s="4"/>
      <c r="X86" s="4"/>
      <c r="Y86" s="4"/>
      <c r="Z86" s="4"/>
    </row>
    <row r="87" ht="14.25" customHeight="1">
      <c r="A87" s="95" t="s">
        <v>411</v>
      </c>
      <c r="B87" s="102" t="s">
        <v>412</v>
      </c>
      <c r="C87" s="103"/>
      <c r="D87" s="102" t="s">
        <v>229</v>
      </c>
      <c r="E87" s="103"/>
      <c r="F87" s="102" t="s">
        <v>284</v>
      </c>
      <c r="G87" s="102" t="s">
        <v>260</v>
      </c>
      <c r="H87" s="102" t="s">
        <v>413</v>
      </c>
      <c r="I87" s="102" t="s">
        <v>414</v>
      </c>
      <c r="J87" s="104">
        <v>2023.0</v>
      </c>
      <c r="K87" s="85"/>
      <c r="L87" s="94"/>
      <c r="M87" s="94"/>
      <c r="N87" s="94"/>
      <c r="O87" s="94"/>
      <c r="P87" s="4"/>
      <c r="Q87" s="4"/>
      <c r="R87" s="4"/>
      <c r="S87" s="4"/>
      <c r="T87" s="4"/>
      <c r="U87" s="4"/>
      <c r="V87" s="4"/>
      <c r="W87" s="4"/>
      <c r="X87" s="4"/>
      <c r="Y87" s="4"/>
      <c r="Z87" s="4"/>
    </row>
    <row r="88" ht="14.25" customHeight="1">
      <c r="A88" s="95" t="s">
        <v>415</v>
      </c>
      <c r="B88" s="102" t="s">
        <v>416</v>
      </c>
      <c r="C88" s="103"/>
      <c r="D88" s="102" t="s">
        <v>229</v>
      </c>
      <c r="E88" s="103"/>
      <c r="F88" s="102" t="s">
        <v>284</v>
      </c>
      <c r="G88" s="102" t="s">
        <v>260</v>
      </c>
      <c r="H88" s="102" t="s">
        <v>417</v>
      </c>
      <c r="I88" s="102" t="s">
        <v>414</v>
      </c>
      <c r="J88" s="104">
        <v>2023.0</v>
      </c>
      <c r="K88" s="85"/>
      <c r="L88" s="94"/>
      <c r="M88" s="94"/>
      <c r="N88" s="94"/>
      <c r="O88" s="94"/>
      <c r="P88" s="4"/>
      <c r="Q88" s="4"/>
      <c r="R88" s="4"/>
      <c r="S88" s="4"/>
      <c r="T88" s="4"/>
      <c r="U88" s="4"/>
      <c r="V88" s="4"/>
      <c r="W88" s="4"/>
      <c r="X88" s="4"/>
      <c r="Y88" s="4"/>
      <c r="Z88" s="4"/>
    </row>
    <row r="89" ht="14.25" customHeight="1">
      <c r="A89" s="95" t="s">
        <v>418</v>
      </c>
      <c r="B89" s="102" t="s">
        <v>419</v>
      </c>
      <c r="C89" s="103"/>
      <c r="D89" s="102" t="s">
        <v>229</v>
      </c>
      <c r="E89" s="103"/>
      <c r="F89" s="102" t="s">
        <v>284</v>
      </c>
      <c r="G89" s="102" t="s">
        <v>260</v>
      </c>
      <c r="H89" s="102" t="s">
        <v>417</v>
      </c>
      <c r="I89" s="102" t="s">
        <v>414</v>
      </c>
      <c r="J89" s="104">
        <v>2023.0</v>
      </c>
      <c r="K89" s="85"/>
      <c r="L89" s="85"/>
      <c r="M89" s="85"/>
      <c r="N89" s="85"/>
      <c r="O89" s="85"/>
      <c r="P89" s="4"/>
      <c r="Q89" s="4"/>
      <c r="R89" s="4"/>
      <c r="S89" s="4"/>
      <c r="T89" s="4"/>
      <c r="U89" s="4"/>
      <c r="V89" s="4"/>
      <c r="W89" s="4"/>
      <c r="X89" s="4"/>
      <c r="Y89" s="4"/>
      <c r="Z89" s="4"/>
    </row>
    <row r="90" ht="14.25" customHeight="1">
      <c r="A90" s="95" t="s">
        <v>420</v>
      </c>
      <c r="B90" s="102" t="s">
        <v>421</v>
      </c>
      <c r="C90" s="103"/>
      <c r="D90" s="102" t="s">
        <v>229</v>
      </c>
      <c r="E90" s="103"/>
      <c r="F90" s="102" t="s">
        <v>284</v>
      </c>
      <c r="G90" s="102" t="s">
        <v>260</v>
      </c>
      <c r="H90" s="102" t="s">
        <v>417</v>
      </c>
      <c r="I90" s="102" t="s">
        <v>414</v>
      </c>
      <c r="J90" s="104">
        <v>2023.0</v>
      </c>
      <c r="K90" s="85"/>
      <c r="L90" s="85"/>
      <c r="M90" s="85"/>
      <c r="N90" s="85"/>
      <c r="O90" s="85"/>
      <c r="P90" s="4"/>
      <c r="Q90" s="4"/>
      <c r="R90" s="4"/>
      <c r="S90" s="4"/>
      <c r="T90" s="4"/>
      <c r="U90" s="4"/>
      <c r="V90" s="4"/>
      <c r="W90" s="4"/>
      <c r="X90" s="4"/>
      <c r="Y90" s="4"/>
      <c r="Z90" s="4"/>
    </row>
    <row r="91" ht="14.25" customHeight="1">
      <c r="A91" s="95" t="s">
        <v>422</v>
      </c>
      <c r="B91" s="102" t="s">
        <v>423</v>
      </c>
      <c r="C91" s="103"/>
      <c r="D91" s="102" t="s">
        <v>229</v>
      </c>
      <c r="E91" s="103"/>
      <c r="F91" s="102" t="s">
        <v>284</v>
      </c>
      <c r="G91" s="102" t="s">
        <v>260</v>
      </c>
      <c r="H91" s="102" t="s">
        <v>417</v>
      </c>
      <c r="I91" s="102" t="s">
        <v>414</v>
      </c>
      <c r="J91" s="104">
        <v>2023.0</v>
      </c>
      <c r="K91" s="85"/>
      <c r="L91" s="85"/>
      <c r="M91" s="85"/>
      <c r="N91" s="85"/>
      <c r="O91" s="85"/>
      <c r="P91" s="4"/>
      <c r="Q91" s="4"/>
      <c r="R91" s="4"/>
      <c r="S91" s="4"/>
      <c r="T91" s="4"/>
      <c r="U91" s="4"/>
      <c r="V91" s="4"/>
      <c r="W91" s="4"/>
      <c r="X91" s="4"/>
      <c r="Y91" s="4"/>
      <c r="Z91" s="4"/>
    </row>
    <row r="92" ht="14.25" customHeight="1">
      <c r="A92" s="95" t="s">
        <v>424</v>
      </c>
      <c r="B92" s="102" t="s">
        <v>425</v>
      </c>
      <c r="C92" s="103"/>
      <c r="D92" s="102" t="s">
        <v>229</v>
      </c>
      <c r="E92" s="103"/>
      <c r="F92" s="102" t="s">
        <v>284</v>
      </c>
      <c r="G92" s="102" t="s">
        <v>260</v>
      </c>
      <c r="H92" s="102" t="s">
        <v>310</v>
      </c>
      <c r="I92" s="102" t="s">
        <v>311</v>
      </c>
      <c r="J92" s="104" t="s">
        <v>385</v>
      </c>
      <c r="K92" s="85"/>
      <c r="L92" s="85"/>
      <c r="M92" s="85"/>
      <c r="N92" s="85"/>
      <c r="O92" s="85"/>
      <c r="P92" s="4"/>
      <c r="Q92" s="4"/>
      <c r="R92" s="4"/>
      <c r="S92" s="4"/>
      <c r="T92" s="4"/>
      <c r="U92" s="4"/>
      <c r="V92" s="4"/>
      <c r="W92" s="4"/>
      <c r="X92" s="4"/>
      <c r="Y92" s="4"/>
      <c r="Z92" s="4"/>
    </row>
    <row r="93" ht="14.25" customHeight="1">
      <c r="A93" s="95" t="s">
        <v>426</v>
      </c>
      <c r="B93" s="102" t="s">
        <v>427</v>
      </c>
      <c r="C93" s="103"/>
      <c r="D93" s="102" t="s">
        <v>229</v>
      </c>
      <c r="E93" s="103"/>
      <c r="F93" s="102" t="s">
        <v>284</v>
      </c>
      <c r="G93" s="102" t="s">
        <v>260</v>
      </c>
      <c r="H93" s="102" t="s">
        <v>310</v>
      </c>
      <c r="I93" s="102" t="s">
        <v>311</v>
      </c>
      <c r="J93" s="104">
        <v>2023.0</v>
      </c>
      <c r="K93" s="85"/>
      <c r="L93" s="85"/>
      <c r="M93" s="85"/>
      <c r="N93" s="85"/>
      <c r="O93" s="85"/>
      <c r="P93" s="4"/>
      <c r="Q93" s="4"/>
      <c r="R93" s="4"/>
      <c r="S93" s="4"/>
      <c r="T93" s="4"/>
      <c r="U93" s="4"/>
      <c r="V93" s="4"/>
      <c r="W93" s="4"/>
      <c r="X93" s="4"/>
      <c r="Y93" s="4"/>
      <c r="Z93" s="4"/>
    </row>
    <row r="94" ht="14.25" customHeight="1">
      <c r="A94" s="95" t="s">
        <v>428</v>
      </c>
      <c r="B94" s="102" t="s">
        <v>429</v>
      </c>
      <c r="C94" s="103"/>
      <c r="D94" s="102" t="s">
        <v>229</v>
      </c>
      <c r="E94" s="103"/>
      <c r="F94" s="102" t="s">
        <v>284</v>
      </c>
      <c r="G94" s="102" t="s">
        <v>260</v>
      </c>
      <c r="H94" s="102" t="s">
        <v>310</v>
      </c>
      <c r="I94" s="102" t="s">
        <v>311</v>
      </c>
      <c r="J94" s="104">
        <v>2023.0</v>
      </c>
      <c r="K94" s="85"/>
      <c r="L94" s="85"/>
      <c r="M94" s="85"/>
      <c r="N94" s="85"/>
      <c r="O94" s="85"/>
      <c r="P94" s="4"/>
      <c r="Q94" s="4"/>
      <c r="R94" s="4"/>
      <c r="S94" s="4"/>
      <c r="T94" s="4"/>
      <c r="U94" s="4"/>
      <c r="V94" s="4"/>
      <c r="W94" s="4"/>
      <c r="X94" s="4"/>
      <c r="Y94" s="4"/>
      <c r="Z94" s="4"/>
    </row>
    <row r="95" ht="14.25" customHeight="1">
      <c r="A95" s="95" t="s">
        <v>430</v>
      </c>
      <c r="B95" s="102" t="s">
        <v>431</v>
      </c>
      <c r="C95" s="103"/>
      <c r="D95" s="102" t="s">
        <v>229</v>
      </c>
      <c r="E95" s="103"/>
      <c r="F95" s="102" t="s">
        <v>284</v>
      </c>
      <c r="G95" s="102" t="s">
        <v>260</v>
      </c>
      <c r="H95" s="102" t="s">
        <v>310</v>
      </c>
      <c r="I95" s="102" t="s">
        <v>311</v>
      </c>
      <c r="J95" s="104" t="s">
        <v>385</v>
      </c>
      <c r="K95" s="85"/>
      <c r="L95" s="85"/>
      <c r="M95" s="85"/>
      <c r="N95" s="85"/>
      <c r="O95" s="85"/>
      <c r="P95" s="4"/>
      <c r="Q95" s="4"/>
      <c r="R95" s="4"/>
      <c r="S95" s="4"/>
      <c r="T95" s="4"/>
      <c r="U95" s="4"/>
      <c r="V95" s="4"/>
      <c r="W95" s="4"/>
      <c r="X95" s="4"/>
      <c r="Y95" s="4"/>
      <c r="Z95" s="4"/>
    </row>
    <row r="96" ht="14.25" customHeight="1">
      <c r="A96" s="95" t="s">
        <v>432</v>
      </c>
      <c r="B96" s="102" t="s">
        <v>433</v>
      </c>
      <c r="C96" s="103"/>
      <c r="D96" s="102" t="s">
        <v>229</v>
      </c>
      <c r="E96" s="103"/>
      <c r="F96" s="102" t="s">
        <v>284</v>
      </c>
      <c r="G96" s="102" t="s">
        <v>260</v>
      </c>
      <c r="H96" s="102" t="s">
        <v>310</v>
      </c>
      <c r="I96" s="102" t="s">
        <v>311</v>
      </c>
      <c r="J96" s="104">
        <v>2023.0</v>
      </c>
      <c r="K96" s="85"/>
      <c r="L96" s="85"/>
      <c r="M96" s="85"/>
      <c r="N96" s="85"/>
      <c r="O96" s="85"/>
      <c r="P96" s="4"/>
      <c r="Q96" s="4"/>
      <c r="R96" s="4"/>
      <c r="S96" s="4"/>
      <c r="T96" s="4"/>
      <c r="U96" s="4"/>
      <c r="V96" s="4"/>
      <c r="W96" s="4"/>
      <c r="X96" s="4"/>
      <c r="Y96" s="4"/>
      <c r="Z96" s="4"/>
    </row>
    <row r="97" ht="14.25" customHeight="1">
      <c r="A97" s="95" t="s">
        <v>434</v>
      </c>
      <c r="B97" s="102" t="s">
        <v>435</v>
      </c>
      <c r="C97" s="103"/>
      <c r="D97" s="102" t="s">
        <v>229</v>
      </c>
      <c r="E97" s="103"/>
      <c r="F97" s="102" t="s">
        <v>284</v>
      </c>
      <c r="G97" s="102" t="s">
        <v>260</v>
      </c>
      <c r="H97" s="102" t="s">
        <v>310</v>
      </c>
      <c r="I97" s="102" t="s">
        <v>311</v>
      </c>
      <c r="J97" s="104" t="s">
        <v>385</v>
      </c>
      <c r="K97" s="85"/>
      <c r="L97" s="85"/>
      <c r="M97" s="85"/>
      <c r="N97" s="85"/>
      <c r="O97" s="85"/>
      <c r="P97" s="4"/>
      <c r="Q97" s="4"/>
      <c r="R97" s="4"/>
      <c r="S97" s="4"/>
      <c r="T97" s="4"/>
      <c r="U97" s="4"/>
      <c r="V97" s="4"/>
      <c r="W97" s="4"/>
      <c r="X97" s="4"/>
      <c r="Y97" s="4"/>
      <c r="Z97" s="4"/>
    </row>
    <row r="98" ht="14.25" customHeight="1">
      <c r="A98" s="95" t="s">
        <v>436</v>
      </c>
      <c r="B98" s="102" t="s">
        <v>437</v>
      </c>
      <c r="C98" s="103"/>
      <c r="D98" s="103"/>
      <c r="E98" s="102" t="s">
        <v>229</v>
      </c>
      <c r="F98" s="102" t="s">
        <v>284</v>
      </c>
      <c r="G98" s="102" t="s">
        <v>260</v>
      </c>
      <c r="H98" s="102" t="s">
        <v>310</v>
      </c>
      <c r="I98" s="102" t="s">
        <v>311</v>
      </c>
      <c r="J98" s="104">
        <v>2023.0</v>
      </c>
      <c r="K98" s="85"/>
      <c r="L98" s="85"/>
      <c r="M98" s="85"/>
      <c r="N98" s="85"/>
      <c r="O98" s="85"/>
      <c r="P98" s="4"/>
      <c r="Q98" s="4"/>
      <c r="R98" s="4"/>
      <c r="S98" s="4"/>
      <c r="T98" s="4"/>
      <c r="U98" s="4"/>
      <c r="V98" s="4"/>
      <c r="W98" s="4"/>
      <c r="X98" s="4"/>
      <c r="Y98" s="4"/>
      <c r="Z98" s="4"/>
    </row>
    <row r="99" ht="14.25" customHeight="1">
      <c r="A99" s="95" t="s">
        <v>438</v>
      </c>
      <c r="B99" s="102" t="s">
        <v>439</v>
      </c>
      <c r="C99" s="103"/>
      <c r="D99" s="102" t="s">
        <v>229</v>
      </c>
      <c r="E99" s="103"/>
      <c r="F99" s="102" t="s">
        <v>284</v>
      </c>
      <c r="G99" s="102" t="s">
        <v>260</v>
      </c>
      <c r="H99" s="102" t="s">
        <v>310</v>
      </c>
      <c r="I99" s="102" t="s">
        <v>311</v>
      </c>
      <c r="J99" s="104">
        <v>2023.0</v>
      </c>
      <c r="K99" s="85"/>
      <c r="L99" s="85"/>
      <c r="M99" s="85"/>
      <c r="N99" s="85"/>
      <c r="O99" s="85"/>
      <c r="P99" s="4"/>
      <c r="Q99" s="4"/>
      <c r="R99" s="4"/>
      <c r="S99" s="4"/>
      <c r="T99" s="4"/>
      <c r="U99" s="4"/>
      <c r="V99" s="4"/>
      <c r="W99" s="4"/>
      <c r="X99" s="4"/>
      <c r="Y99" s="4"/>
      <c r="Z99" s="4"/>
    </row>
    <row r="100" ht="14.25" customHeight="1">
      <c r="A100" s="95" t="s">
        <v>440</v>
      </c>
      <c r="B100" s="102" t="s">
        <v>441</v>
      </c>
      <c r="C100" s="103"/>
      <c r="D100" s="103"/>
      <c r="E100" s="102" t="s">
        <v>229</v>
      </c>
      <c r="F100" s="102" t="s">
        <v>284</v>
      </c>
      <c r="G100" s="102" t="s">
        <v>260</v>
      </c>
      <c r="H100" s="102" t="s">
        <v>310</v>
      </c>
      <c r="I100" s="102" t="s">
        <v>311</v>
      </c>
      <c r="J100" s="104">
        <v>2023.0</v>
      </c>
      <c r="K100" s="85"/>
      <c r="L100" s="85"/>
      <c r="M100" s="85"/>
      <c r="N100" s="85"/>
      <c r="O100" s="85"/>
      <c r="P100" s="4"/>
      <c r="Q100" s="4"/>
      <c r="R100" s="4"/>
      <c r="S100" s="4"/>
      <c r="T100" s="4"/>
      <c r="U100" s="4"/>
      <c r="V100" s="4"/>
      <c r="W100" s="4"/>
      <c r="X100" s="4"/>
      <c r="Y100" s="4"/>
      <c r="Z100" s="4"/>
    </row>
    <row r="101" ht="14.25" customHeight="1">
      <c r="A101" s="95" t="s">
        <v>442</v>
      </c>
      <c r="B101" s="102" t="s">
        <v>443</v>
      </c>
      <c r="C101" s="103"/>
      <c r="D101" s="103"/>
      <c r="E101" s="102" t="s">
        <v>229</v>
      </c>
      <c r="F101" s="102" t="s">
        <v>284</v>
      </c>
      <c r="G101" s="102" t="s">
        <v>260</v>
      </c>
      <c r="H101" s="102" t="s">
        <v>310</v>
      </c>
      <c r="I101" s="102" t="s">
        <v>311</v>
      </c>
      <c r="J101" s="104">
        <v>2023.0</v>
      </c>
      <c r="K101" s="85"/>
      <c r="L101" s="85"/>
      <c r="M101" s="85"/>
      <c r="N101" s="85"/>
      <c r="O101" s="85"/>
      <c r="P101" s="4"/>
      <c r="Q101" s="4"/>
      <c r="R101" s="4"/>
      <c r="S101" s="4"/>
      <c r="T101" s="4"/>
      <c r="U101" s="4"/>
      <c r="V101" s="4"/>
      <c r="W101" s="4"/>
      <c r="X101" s="4"/>
      <c r="Y101" s="4"/>
      <c r="Z101" s="4"/>
    </row>
    <row r="102" ht="14.25" customHeight="1">
      <c r="A102" s="95" t="s">
        <v>444</v>
      </c>
      <c r="B102" s="102" t="s">
        <v>445</v>
      </c>
      <c r="C102" s="103"/>
      <c r="D102" s="102" t="s">
        <v>229</v>
      </c>
      <c r="E102" s="103"/>
      <c r="F102" s="102" t="s">
        <v>284</v>
      </c>
      <c r="G102" s="102" t="s">
        <v>260</v>
      </c>
      <c r="H102" s="102" t="s">
        <v>310</v>
      </c>
      <c r="I102" s="102" t="s">
        <v>311</v>
      </c>
      <c r="J102" s="104" t="s">
        <v>385</v>
      </c>
      <c r="K102" s="85"/>
      <c r="L102" s="85"/>
      <c r="M102" s="85"/>
      <c r="N102" s="85"/>
      <c r="O102" s="85"/>
      <c r="P102" s="4"/>
      <c r="Q102" s="4"/>
      <c r="R102" s="4"/>
      <c r="S102" s="4"/>
      <c r="T102" s="4"/>
      <c r="U102" s="4"/>
      <c r="V102" s="4"/>
      <c r="W102" s="4"/>
      <c r="X102" s="4"/>
      <c r="Y102" s="4"/>
      <c r="Z102" s="4"/>
    </row>
    <row r="103" ht="14.25" customHeight="1">
      <c r="A103" s="95" t="s">
        <v>446</v>
      </c>
      <c r="B103" s="102" t="s">
        <v>447</v>
      </c>
      <c r="C103" s="103"/>
      <c r="D103" s="102" t="s">
        <v>229</v>
      </c>
      <c r="E103" s="103"/>
      <c r="F103" s="102" t="s">
        <v>284</v>
      </c>
      <c r="G103" s="102" t="s">
        <v>260</v>
      </c>
      <c r="H103" s="102" t="s">
        <v>310</v>
      </c>
      <c r="I103" s="102" t="s">
        <v>311</v>
      </c>
      <c r="J103" s="104">
        <v>2023.0</v>
      </c>
      <c r="K103" s="85"/>
      <c r="L103" s="85"/>
      <c r="M103" s="85"/>
      <c r="N103" s="85"/>
      <c r="O103" s="85"/>
      <c r="P103" s="4"/>
      <c r="Q103" s="4"/>
      <c r="R103" s="4"/>
      <c r="S103" s="4"/>
      <c r="T103" s="4"/>
      <c r="U103" s="4"/>
      <c r="V103" s="4"/>
      <c r="W103" s="4"/>
      <c r="X103" s="4"/>
      <c r="Y103" s="4"/>
      <c r="Z103" s="4"/>
    </row>
    <row r="104" ht="14.25" customHeight="1">
      <c r="A104" s="95" t="s">
        <v>448</v>
      </c>
      <c r="B104" s="102" t="s">
        <v>449</v>
      </c>
      <c r="C104" s="103"/>
      <c r="D104" s="102" t="s">
        <v>229</v>
      </c>
      <c r="E104" s="103"/>
      <c r="F104" s="102" t="s">
        <v>284</v>
      </c>
      <c r="G104" s="102" t="s">
        <v>260</v>
      </c>
      <c r="H104" s="102" t="s">
        <v>310</v>
      </c>
      <c r="I104" s="102" t="s">
        <v>311</v>
      </c>
      <c r="J104" s="104">
        <v>2023.0</v>
      </c>
      <c r="K104" s="85"/>
      <c r="L104" s="85"/>
      <c r="M104" s="85"/>
      <c r="N104" s="85"/>
      <c r="O104" s="85"/>
      <c r="P104" s="4"/>
      <c r="Q104" s="4"/>
      <c r="R104" s="4"/>
      <c r="S104" s="4"/>
      <c r="T104" s="4"/>
      <c r="U104" s="4"/>
      <c r="V104" s="4"/>
      <c r="W104" s="4"/>
      <c r="X104" s="4"/>
      <c r="Y104" s="4"/>
      <c r="Z104" s="4"/>
    </row>
    <row r="105" ht="14.25" customHeight="1">
      <c r="A105" s="95" t="s">
        <v>450</v>
      </c>
      <c r="B105" s="102" t="s">
        <v>451</v>
      </c>
      <c r="C105" s="103"/>
      <c r="D105" s="103"/>
      <c r="E105" s="102" t="s">
        <v>229</v>
      </c>
      <c r="F105" s="102" t="s">
        <v>284</v>
      </c>
      <c r="G105" s="102" t="s">
        <v>260</v>
      </c>
      <c r="H105" s="102" t="s">
        <v>310</v>
      </c>
      <c r="I105" s="102" t="s">
        <v>311</v>
      </c>
      <c r="J105" s="104">
        <v>2023.0</v>
      </c>
      <c r="K105" s="85"/>
      <c r="L105" s="85"/>
      <c r="M105" s="85"/>
      <c r="N105" s="85"/>
      <c r="O105" s="85"/>
      <c r="P105" s="4"/>
      <c r="Q105" s="4"/>
      <c r="R105" s="4"/>
      <c r="S105" s="4"/>
      <c r="T105" s="4"/>
      <c r="U105" s="4"/>
      <c r="V105" s="4"/>
      <c r="W105" s="4"/>
      <c r="X105" s="4"/>
      <c r="Y105" s="4"/>
      <c r="Z105" s="4"/>
    </row>
    <row r="106" ht="14.25" customHeight="1">
      <c r="A106" s="95" t="s">
        <v>452</v>
      </c>
      <c r="B106" s="102" t="s">
        <v>453</v>
      </c>
      <c r="C106" s="103"/>
      <c r="D106" s="102" t="s">
        <v>229</v>
      </c>
      <c r="E106" s="103"/>
      <c r="F106" s="102" t="s">
        <v>284</v>
      </c>
      <c r="G106" s="102" t="s">
        <v>260</v>
      </c>
      <c r="H106" s="102" t="s">
        <v>310</v>
      </c>
      <c r="I106" s="102" t="s">
        <v>311</v>
      </c>
      <c r="J106" s="104">
        <v>2023.0</v>
      </c>
      <c r="K106" s="85"/>
      <c r="L106" s="85"/>
      <c r="M106" s="85"/>
      <c r="N106" s="85"/>
      <c r="O106" s="85"/>
      <c r="P106" s="4"/>
      <c r="Q106" s="4"/>
      <c r="R106" s="4"/>
      <c r="S106" s="4"/>
      <c r="T106" s="4"/>
      <c r="U106" s="4"/>
      <c r="V106" s="4"/>
      <c r="W106" s="4"/>
      <c r="X106" s="4"/>
      <c r="Y106" s="4"/>
      <c r="Z106" s="4"/>
    </row>
    <row r="107" ht="14.25" customHeight="1">
      <c r="A107" s="95" t="s">
        <v>454</v>
      </c>
      <c r="B107" s="102" t="s">
        <v>455</v>
      </c>
      <c r="C107" s="103"/>
      <c r="D107" s="102" t="s">
        <v>229</v>
      </c>
      <c r="E107" s="103"/>
      <c r="F107" s="102" t="s">
        <v>284</v>
      </c>
      <c r="G107" s="102" t="s">
        <v>260</v>
      </c>
      <c r="H107" s="102" t="s">
        <v>310</v>
      </c>
      <c r="I107" s="102" t="s">
        <v>311</v>
      </c>
      <c r="J107" s="104">
        <v>2023.0</v>
      </c>
      <c r="K107" s="85"/>
      <c r="L107" s="85"/>
      <c r="M107" s="85"/>
      <c r="N107" s="85"/>
      <c r="O107" s="85"/>
      <c r="P107" s="4"/>
      <c r="Q107" s="4"/>
      <c r="R107" s="4"/>
      <c r="S107" s="4"/>
      <c r="T107" s="4"/>
      <c r="U107" s="4"/>
      <c r="V107" s="4"/>
      <c r="W107" s="4"/>
      <c r="X107" s="4"/>
      <c r="Y107" s="4"/>
      <c r="Z107" s="4"/>
    </row>
    <row r="108" ht="14.25" customHeight="1">
      <c r="A108" s="95" t="s">
        <v>456</v>
      </c>
      <c r="B108" s="102" t="s">
        <v>457</v>
      </c>
      <c r="C108" s="103"/>
      <c r="D108" s="102" t="s">
        <v>229</v>
      </c>
      <c r="E108" s="103"/>
      <c r="F108" s="102" t="s">
        <v>284</v>
      </c>
      <c r="G108" s="102" t="s">
        <v>260</v>
      </c>
      <c r="H108" s="102" t="s">
        <v>310</v>
      </c>
      <c r="I108" s="102" t="s">
        <v>311</v>
      </c>
      <c r="J108" s="104">
        <v>2023.0</v>
      </c>
      <c r="K108" s="85"/>
      <c r="L108" s="85"/>
      <c r="M108" s="85"/>
      <c r="N108" s="85"/>
      <c r="O108" s="85"/>
      <c r="P108" s="4"/>
      <c r="Q108" s="4"/>
      <c r="R108" s="4"/>
      <c r="S108" s="4"/>
      <c r="T108" s="4"/>
      <c r="U108" s="4"/>
      <c r="V108" s="4"/>
      <c r="W108" s="4"/>
      <c r="X108" s="4"/>
      <c r="Y108" s="4"/>
      <c r="Z108" s="4"/>
    </row>
    <row r="109" ht="14.25" customHeight="1">
      <c r="A109" s="95" t="s">
        <v>458</v>
      </c>
      <c r="B109" s="102" t="s">
        <v>459</v>
      </c>
      <c r="C109" s="103"/>
      <c r="D109" s="102" t="s">
        <v>229</v>
      </c>
      <c r="E109" s="103"/>
      <c r="F109" s="102" t="s">
        <v>284</v>
      </c>
      <c r="G109" s="102" t="s">
        <v>260</v>
      </c>
      <c r="H109" s="102" t="s">
        <v>310</v>
      </c>
      <c r="I109" s="102" t="s">
        <v>460</v>
      </c>
      <c r="J109" s="104">
        <v>2023.0</v>
      </c>
      <c r="K109" s="85"/>
      <c r="L109" s="85"/>
      <c r="M109" s="85"/>
      <c r="N109" s="85"/>
      <c r="O109" s="85"/>
      <c r="P109" s="4"/>
      <c r="Q109" s="4"/>
      <c r="R109" s="4"/>
      <c r="S109" s="4"/>
      <c r="T109" s="4"/>
      <c r="U109" s="4"/>
      <c r="V109" s="4"/>
      <c r="W109" s="4"/>
      <c r="X109" s="4"/>
      <c r="Y109" s="4"/>
      <c r="Z109" s="4"/>
    </row>
    <row r="110" ht="14.25" customHeight="1">
      <c r="A110" s="95" t="s">
        <v>461</v>
      </c>
      <c r="B110" s="102" t="s">
        <v>462</v>
      </c>
      <c r="C110" s="103"/>
      <c r="D110" s="102" t="s">
        <v>229</v>
      </c>
      <c r="E110" s="103"/>
      <c r="F110" s="102" t="s">
        <v>284</v>
      </c>
      <c r="G110" s="102" t="s">
        <v>260</v>
      </c>
      <c r="H110" s="102" t="s">
        <v>310</v>
      </c>
      <c r="I110" s="102" t="s">
        <v>311</v>
      </c>
      <c r="J110" s="104">
        <v>2024.0</v>
      </c>
      <c r="K110" s="85"/>
      <c r="L110" s="85"/>
      <c r="M110" s="85"/>
      <c r="N110" s="85"/>
      <c r="O110" s="85"/>
      <c r="P110" s="4"/>
      <c r="Q110" s="4"/>
      <c r="R110" s="4"/>
      <c r="S110" s="4"/>
      <c r="T110" s="4"/>
      <c r="U110" s="4"/>
      <c r="V110" s="4"/>
      <c r="W110" s="4"/>
      <c r="X110" s="4"/>
      <c r="Y110" s="4"/>
      <c r="Z110" s="4"/>
    </row>
    <row r="111" ht="14.25" customHeight="1">
      <c r="A111" s="95" t="s">
        <v>463</v>
      </c>
      <c r="B111" s="102" t="s">
        <v>464</v>
      </c>
      <c r="C111" s="103"/>
      <c r="D111" s="102" t="s">
        <v>229</v>
      </c>
      <c r="E111" s="103"/>
      <c r="F111" s="102" t="s">
        <v>284</v>
      </c>
      <c r="G111" s="102" t="s">
        <v>260</v>
      </c>
      <c r="H111" s="102" t="s">
        <v>310</v>
      </c>
      <c r="I111" s="102" t="s">
        <v>311</v>
      </c>
      <c r="J111" s="104">
        <v>2024.0</v>
      </c>
      <c r="K111" s="85"/>
      <c r="L111" s="85"/>
      <c r="M111" s="85"/>
      <c r="N111" s="85"/>
      <c r="O111" s="85"/>
      <c r="P111" s="4"/>
      <c r="Q111" s="4"/>
      <c r="R111" s="4"/>
      <c r="S111" s="4"/>
      <c r="T111" s="4"/>
      <c r="U111" s="4"/>
      <c r="V111" s="4"/>
      <c r="W111" s="4"/>
      <c r="X111" s="4"/>
      <c r="Y111" s="4"/>
      <c r="Z111" s="4"/>
    </row>
    <row r="112" ht="14.25" customHeight="1">
      <c r="A112" s="95" t="s">
        <v>465</v>
      </c>
      <c r="B112" s="102" t="s">
        <v>466</v>
      </c>
      <c r="C112" s="103"/>
      <c r="D112" s="102" t="s">
        <v>229</v>
      </c>
      <c r="E112" s="103"/>
      <c r="F112" s="102" t="s">
        <v>284</v>
      </c>
      <c r="G112" s="102" t="s">
        <v>260</v>
      </c>
      <c r="H112" s="102" t="s">
        <v>310</v>
      </c>
      <c r="I112" s="102" t="s">
        <v>311</v>
      </c>
      <c r="J112" s="104">
        <v>2024.0</v>
      </c>
      <c r="K112" s="85"/>
      <c r="L112" s="85"/>
      <c r="M112" s="85"/>
      <c r="N112" s="85"/>
      <c r="O112" s="85"/>
      <c r="P112" s="4"/>
      <c r="Q112" s="4"/>
      <c r="R112" s="4"/>
      <c r="S112" s="4"/>
      <c r="T112" s="4"/>
      <c r="U112" s="4"/>
      <c r="V112" s="4"/>
      <c r="W112" s="4"/>
      <c r="X112" s="4"/>
      <c r="Y112" s="4"/>
      <c r="Z112" s="4"/>
    </row>
    <row r="113" ht="14.25" customHeight="1">
      <c r="A113" s="95" t="s">
        <v>467</v>
      </c>
      <c r="B113" s="102" t="s">
        <v>468</v>
      </c>
      <c r="C113" s="103"/>
      <c r="D113" s="102" t="s">
        <v>229</v>
      </c>
      <c r="E113" s="103"/>
      <c r="F113" s="102" t="s">
        <v>284</v>
      </c>
      <c r="G113" s="102" t="s">
        <v>260</v>
      </c>
      <c r="H113" s="102" t="s">
        <v>310</v>
      </c>
      <c r="I113" s="102" t="s">
        <v>311</v>
      </c>
      <c r="J113" s="104">
        <v>2024.0</v>
      </c>
      <c r="K113" s="85"/>
      <c r="L113" s="85"/>
      <c r="M113" s="85"/>
      <c r="N113" s="85"/>
      <c r="O113" s="85"/>
      <c r="P113" s="4"/>
      <c r="Q113" s="4"/>
      <c r="R113" s="4"/>
      <c r="S113" s="4"/>
      <c r="T113" s="4"/>
      <c r="U113" s="4"/>
      <c r="V113" s="4"/>
      <c r="W113" s="4"/>
      <c r="X113" s="4"/>
      <c r="Y113" s="4"/>
      <c r="Z113" s="4"/>
    </row>
    <row r="114" ht="14.25" customHeight="1">
      <c r="A114" s="95" t="s">
        <v>469</v>
      </c>
      <c r="B114" s="102" t="s">
        <v>470</v>
      </c>
      <c r="C114" s="103"/>
      <c r="D114" s="102" t="s">
        <v>229</v>
      </c>
      <c r="E114" s="103"/>
      <c r="F114" s="102" t="s">
        <v>284</v>
      </c>
      <c r="G114" s="102" t="s">
        <v>260</v>
      </c>
      <c r="H114" s="102" t="s">
        <v>310</v>
      </c>
      <c r="I114" s="102" t="s">
        <v>311</v>
      </c>
      <c r="J114" s="104">
        <v>2024.0</v>
      </c>
      <c r="K114" s="85"/>
      <c r="L114" s="85"/>
      <c r="M114" s="85"/>
      <c r="N114" s="85"/>
      <c r="O114" s="85"/>
      <c r="P114" s="4"/>
      <c r="Q114" s="4"/>
      <c r="R114" s="4"/>
      <c r="S114" s="4"/>
      <c r="T114" s="4"/>
      <c r="U114" s="4"/>
      <c r="V114" s="4"/>
      <c r="W114" s="4"/>
      <c r="X114" s="4"/>
      <c r="Y114" s="4"/>
      <c r="Z114" s="4"/>
    </row>
    <row r="115" ht="14.25" customHeight="1">
      <c r="A115" s="95" t="s">
        <v>471</v>
      </c>
      <c r="B115" s="102" t="s">
        <v>472</v>
      </c>
      <c r="C115" s="103"/>
      <c r="D115" s="102" t="s">
        <v>229</v>
      </c>
      <c r="E115" s="103"/>
      <c r="F115" s="102" t="s">
        <v>284</v>
      </c>
      <c r="G115" s="102" t="s">
        <v>260</v>
      </c>
      <c r="H115" s="102" t="s">
        <v>310</v>
      </c>
      <c r="I115" s="102" t="s">
        <v>311</v>
      </c>
      <c r="J115" s="104">
        <v>2024.0</v>
      </c>
      <c r="K115" s="85"/>
      <c r="L115" s="85"/>
      <c r="M115" s="85"/>
      <c r="N115" s="85"/>
      <c r="O115" s="85"/>
      <c r="P115" s="4"/>
      <c r="Q115" s="4"/>
      <c r="R115" s="4"/>
      <c r="S115" s="4"/>
      <c r="T115" s="4"/>
      <c r="U115" s="4"/>
      <c r="V115" s="4"/>
      <c r="W115" s="4"/>
      <c r="X115" s="4"/>
      <c r="Y115" s="4"/>
      <c r="Z115" s="4"/>
    </row>
    <row r="116" ht="14.25" customHeight="1">
      <c r="A116" s="95" t="s">
        <v>473</v>
      </c>
      <c r="B116" s="102" t="s">
        <v>474</v>
      </c>
      <c r="C116" s="103"/>
      <c r="D116" s="102" t="s">
        <v>229</v>
      </c>
      <c r="E116" s="103"/>
      <c r="F116" s="102" t="s">
        <v>284</v>
      </c>
      <c r="G116" s="102" t="s">
        <v>260</v>
      </c>
      <c r="H116" s="102" t="s">
        <v>310</v>
      </c>
      <c r="I116" s="102" t="s">
        <v>311</v>
      </c>
      <c r="J116" s="104">
        <v>2024.0</v>
      </c>
      <c r="K116" s="85"/>
      <c r="L116" s="85"/>
      <c r="M116" s="85"/>
      <c r="N116" s="85"/>
      <c r="O116" s="85"/>
      <c r="P116" s="4"/>
      <c r="Q116" s="4"/>
      <c r="R116" s="4"/>
      <c r="S116" s="4"/>
      <c r="T116" s="4"/>
      <c r="U116" s="4"/>
      <c r="V116" s="4"/>
      <c r="W116" s="4"/>
      <c r="X116" s="4"/>
      <c r="Y116" s="4"/>
      <c r="Z116" s="4"/>
    </row>
    <row r="117" ht="14.25" customHeight="1">
      <c r="A117" s="95" t="s">
        <v>475</v>
      </c>
      <c r="B117" s="102" t="s">
        <v>476</v>
      </c>
      <c r="C117" s="103"/>
      <c r="D117" s="102" t="s">
        <v>229</v>
      </c>
      <c r="E117" s="103"/>
      <c r="F117" s="102" t="s">
        <v>284</v>
      </c>
      <c r="G117" s="102" t="s">
        <v>260</v>
      </c>
      <c r="H117" s="102" t="s">
        <v>310</v>
      </c>
      <c r="I117" s="102" t="s">
        <v>311</v>
      </c>
      <c r="J117" s="104">
        <v>2024.0</v>
      </c>
      <c r="K117" s="85"/>
      <c r="L117" s="85"/>
      <c r="M117" s="85"/>
      <c r="N117" s="85"/>
      <c r="O117" s="85"/>
      <c r="P117" s="4"/>
      <c r="Q117" s="4"/>
      <c r="R117" s="4"/>
      <c r="S117" s="4"/>
      <c r="T117" s="4"/>
      <c r="U117" s="4"/>
      <c r="V117" s="4"/>
      <c r="W117" s="4"/>
      <c r="X117" s="4"/>
      <c r="Y117" s="4"/>
      <c r="Z117" s="4"/>
    </row>
    <row r="118" ht="14.25" customHeight="1">
      <c r="A118" s="95" t="s">
        <v>477</v>
      </c>
      <c r="B118" s="102" t="s">
        <v>318</v>
      </c>
      <c r="C118" s="103"/>
      <c r="D118" s="102" t="s">
        <v>229</v>
      </c>
      <c r="E118" s="103"/>
      <c r="F118" s="102" t="s">
        <v>284</v>
      </c>
      <c r="G118" s="102" t="s">
        <v>260</v>
      </c>
      <c r="H118" s="102" t="s">
        <v>310</v>
      </c>
      <c r="I118" s="102" t="s">
        <v>311</v>
      </c>
      <c r="J118" s="104">
        <v>2024.0</v>
      </c>
      <c r="K118" s="85"/>
      <c r="L118" s="85"/>
      <c r="M118" s="85"/>
      <c r="N118" s="85"/>
      <c r="O118" s="85"/>
      <c r="P118" s="4"/>
      <c r="Q118" s="4"/>
      <c r="R118" s="4"/>
      <c r="S118" s="4"/>
      <c r="T118" s="4"/>
      <c r="U118" s="4"/>
      <c r="V118" s="4"/>
      <c r="W118" s="4"/>
      <c r="X118" s="4"/>
      <c r="Y118" s="4"/>
      <c r="Z118" s="4"/>
    </row>
    <row r="119" ht="14.25" customHeight="1">
      <c r="A119" s="95" t="s">
        <v>478</v>
      </c>
      <c r="B119" s="102" t="s">
        <v>479</v>
      </c>
      <c r="C119" s="103"/>
      <c r="D119" s="102" t="s">
        <v>229</v>
      </c>
      <c r="E119" s="103"/>
      <c r="F119" s="102" t="s">
        <v>284</v>
      </c>
      <c r="G119" s="102" t="s">
        <v>260</v>
      </c>
      <c r="H119" s="102" t="s">
        <v>310</v>
      </c>
      <c r="I119" s="102" t="s">
        <v>311</v>
      </c>
      <c r="J119" s="104">
        <v>2024.0</v>
      </c>
      <c r="K119" s="85"/>
      <c r="L119" s="85"/>
      <c r="M119" s="85"/>
      <c r="N119" s="85"/>
      <c r="O119" s="85"/>
      <c r="P119" s="4"/>
      <c r="Q119" s="4"/>
      <c r="R119" s="4"/>
      <c r="S119" s="4"/>
      <c r="T119" s="4"/>
      <c r="U119" s="4"/>
      <c r="V119" s="4"/>
      <c r="W119" s="4"/>
      <c r="X119" s="4"/>
      <c r="Y119" s="4"/>
      <c r="Z119" s="4"/>
    </row>
    <row r="120" ht="14.25" customHeight="1">
      <c r="A120" s="95" t="s">
        <v>480</v>
      </c>
      <c r="B120" s="102" t="s">
        <v>481</v>
      </c>
      <c r="C120" s="103"/>
      <c r="D120" s="102" t="s">
        <v>229</v>
      </c>
      <c r="E120" s="103"/>
      <c r="F120" s="102" t="s">
        <v>284</v>
      </c>
      <c r="G120" s="102" t="s">
        <v>260</v>
      </c>
      <c r="H120" s="102" t="s">
        <v>310</v>
      </c>
      <c r="I120" s="102" t="s">
        <v>311</v>
      </c>
      <c r="J120" s="104">
        <v>2024.0</v>
      </c>
      <c r="K120" s="85"/>
      <c r="L120" s="85"/>
      <c r="M120" s="85"/>
      <c r="N120" s="85"/>
      <c r="O120" s="85"/>
      <c r="P120" s="4"/>
      <c r="Q120" s="4"/>
      <c r="R120" s="4"/>
      <c r="S120" s="4"/>
      <c r="T120" s="4"/>
      <c r="U120" s="4"/>
      <c r="V120" s="4"/>
      <c r="W120" s="4"/>
      <c r="X120" s="4"/>
      <c r="Y120" s="4"/>
      <c r="Z120" s="4"/>
    </row>
    <row r="121" ht="14.25" customHeight="1">
      <c r="A121" s="95" t="s">
        <v>482</v>
      </c>
      <c r="B121" s="102" t="s">
        <v>483</v>
      </c>
      <c r="C121" s="103"/>
      <c r="D121" s="102" t="s">
        <v>229</v>
      </c>
      <c r="E121" s="103"/>
      <c r="F121" s="102" t="s">
        <v>284</v>
      </c>
      <c r="G121" s="102" t="s">
        <v>260</v>
      </c>
      <c r="H121" s="102" t="s">
        <v>310</v>
      </c>
      <c r="I121" s="102" t="s">
        <v>311</v>
      </c>
      <c r="J121" s="104">
        <v>2024.0</v>
      </c>
      <c r="K121" s="85"/>
      <c r="L121" s="85"/>
      <c r="M121" s="85"/>
      <c r="N121" s="85"/>
      <c r="O121" s="85"/>
      <c r="P121" s="4"/>
      <c r="Q121" s="4"/>
      <c r="R121" s="4"/>
      <c r="S121" s="4"/>
      <c r="T121" s="4"/>
      <c r="U121" s="4"/>
      <c r="V121" s="4"/>
      <c r="W121" s="4"/>
      <c r="X121" s="4"/>
      <c r="Y121" s="4"/>
      <c r="Z121" s="4"/>
    </row>
    <row r="122" ht="14.25" customHeight="1">
      <c r="A122" s="95" t="s">
        <v>484</v>
      </c>
      <c r="B122" s="102" t="s">
        <v>485</v>
      </c>
      <c r="C122" s="103"/>
      <c r="D122" s="102" t="s">
        <v>229</v>
      </c>
      <c r="E122" s="103"/>
      <c r="F122" s="102" t="s">
        <v>284</v>
      </c>
      <c r="G122" s="102" t="s">
        <v>260</v>
      </c>
      <c r="H122" s="102" t="s">
        <v>310</v>
      </c>
      <c r="I122" s="102" t="s">
        <v>311</v>
      </c>
      <c r="J122" s="104">
        <v>2024.0</v>
      </c>
      <c r="K122" s="85"/>
      <c r="L122" s="85"/>
      <c r="M122" s="85"/>
      <c r="N122" s="85"/>
      <c r="O122" s="85"/>
      <c r="P122" s="4"/>
      <c r="Q122" s="4"/>
      <c r="R122" s="4"/>
      <c r="S122" s="4"/>
      <c r="T122" s="4"/>
      <c r="U122" s="4"/>
      <c r="V122" s="4"/>
      <c r="W122" s="4"/>
      <c r="X122" s="4"/>
      <c r="Y122" s="4"/>
      <c r="Z122" s="4"/>
    </row>
    <row r="123" ht="14.25" customHeight="1">
      <c r="A123" s="95" t="s">
        <v>486</v>
      </c>
      <c r="B123" s="102" t="s">
        <v>487</v>
      </c>
      <c r="C123" s="103"/>
      <c r="D123" s="102" t="s">
        <v>229</v>
      </c>
      <c r="E123" s="103"/>
      <c r="F123" s="102" t="s">
        <v>284</v>
      </c>
      <c r="G123" s="102" t="s">
        <v>260</v>
      </c>
      <c r="H123" s="102" t="s">
        <v>310</v>
      </c>
      <c r="I123" s="102" t="s">
        <v>311</v>
      </c>
      <c r="J123" s="104">
        <v>2024.0</v>
      </c>
      <c r="K123" s="85"/>
      <c r="L123" s="85"/>
      <c r="M123" s="85"/>
      <c r="N123" s="85"/>
      <c r="O123" s="85"/>
      <c r="P123" s="4"/>
      <c r="Q123" s="4"/>
      <c r="R123" s="4"/>
      <c r="S123" s="4"/>
      <c r="T123" s="4"/>
      <c r="U123" s="4"/>
      <c r="V123" s="4"/>
      <c r="W123" s="4"/>
      <c r="X123" s="4"/>
      <c r="Y123" s="4"/>
      <c r="Z123" s="4"/>
    </row>
    <row r="124" ht="14.25" customHeight="1">
      <c r="A124" s="95" t="s">
        <v>488</v>
      </c>
      <c r="B124" s="102" t="s">
        <v>489</v>
      </c>
      <c r="C124" s="103"/>
      <c r="D124" s="102" t="s">
        <v>229</v>
      </c>
      <c r="E124" s="103"/>
      <c r="F124" s="102" t="s">
        <v>284</v>
      </c>
      <c r="G124" s="102" t="s">
        <v>260</v>
      </c>
      <c r="H124" s="102" t="s">
        <v>310</v>
      </c>
      <c r="I124" s="102" t="s">
        <v>311</v>
      </c>
      <c r="J124" s="104">
        <v>2024.0</v>
      </c>
      <c r="K124" s="85"/>
      <c r="L124" s="85"/>
      <c r="M124" s="85"/>
      <c r="N124" s="85"/>
      <c r="O124" s="85"/>
      <c r="P124" s="4"/>
      <c r="Q124" s="4"/>
      <c r="R124" s="4"/>
      <c r="S124" s="4"/>
      <c r="T124" s="4"/>
      <c r="U124" s="4"/>
      <c r="V124" s="4"/>
      <c r="W124" s="4"/>
      <c r="X124" s="4"/>
      <c r="Y124" s="4"/>
      <c r="Z124" s="4"/>
    </row>
    <row r="125" ht="14.25" customHeight="1">
      <c r="A125" s="95" t="s">
        <v>490</v>
      </c>
      <c r="B125" s="102" t="s">
        <v>491</v>
      </c>
      <c r="C125" s="103"/>
      <c r="D125" s="102" t="s">
        <v>229</v>
      </c>
      <c r="E125" s="103"/>
      <c r="F125" s="102" t="s">
        <v>284</v>
      </c>
      <c r="G125" s="102" t="s">
        <v>260</v>
      </c>
      <c r="H125" s="102" t="s">
        <v>310</v>
      </c>
      <c r="I125" s="102" t="s">
        <v>311</v>
      </c>
      <c r="J125" s="104">
        <v>2024.0</v>
      </c>
      <c r="K125" s="85"/>
      <c r="L125" s="85"/>
      <c r="M125" s="85"/>
      <c r="N125" s="85"/>
      <c r="O125" s="85"/>
      <c r="P125" s="4"/>
      <c r="Q125" s="4"/>
      <c r="R125" s="4"/>
      <c r="S125" s="4"/>
      <c r="T125" s="4"/>
      <c r="U125" s="4"/>
      <c r="V125" s="4"/>
      <c r="W125" s="4"/>
      <c r="X125" s="4"/>
      <c r="Y125" s="4"/>
      <c r="Z125" s="4"/>
    </row>
    <row r="126" ht="14.25" customHeight="1">
      <c r="A126" s="95" t="s">
        <v>492</v>
      </c>
      <c r="B126" s="102" t="s">
        <v>493</v>
      </c>
      <c r="C126" s="103"/>
      <c r="D126" s="102" t="s">
        <v>229</v>
      </c>
      <c r="E126" s="103"/>
      <c r="F126" s="102" t="s">
        <v>284</v>
      </c>
      <c r="G126" s="102" t="s">
        <v>260</v>
      </c>
      <c r="H126" s="102" t="s">
        <v>310</v>
      </c>
      <c r="I126" s="102" t="s">
        <v>311</v>
      </c>
      <c r="J126" s="104" t="s">
        <v>385</v>
      </c>
      <c r="K126" s="85"/>
      <c r="L126" s="85"/>
      <c r="M126" s="85"/>
      <c r="N126" s="85"/>
      <c r="O126" s="85"/>
      <c r="P126" s="4"/>
      <c r="Q126" s="4"/>
      <c r="R126" s="4"/>
      <c r="S126" s="4"/>
      <c r="T126" s="4"/>
      <c r="U126" s="4"/>
      <c r="V126" s="4"/>
      <c r="W126" s="4"/>
      <c r="X126" s="4"/>
      <c r="Y126" s="4"/>
      <c r="Z126" s="4"/>
    </row>
    <row r="127" ht="14.25" customHeight="1">
      <c r="A127" s="95" t="s">
        <v>494</v>
      </c>
      <c r="B127" s="102" t="s">
        <v>495</v>
      </c>
      <c r="C127" s="103"/>
      <c r="D127" s="102" t="s">
        <v>229</v>
      </c>
      <c r="E127" s="103"/>
      <c r="F127" s="102" t="s">
        <v>284</v>
      </c>
      <c r="G127" s="102" t="s">
        <v>260</v>
      </c>
      <c r="H127" s="102" t="s">
        <v>310</v>
      </c>
      <c r="I127" s="102" t="s">
        <v>311</v>
      </c>
      <c r="J127" s="104">
        <v>2024.0</v>
      </c>
      <c r="K127" s="85"/>
      <c r="L127" s="85"/>
      <c r="M127" s="85"/>
      <c r="N127" s="85"/>
      <c r="O127" s="85"/>
      <c r="P127" s="4"/>
      <c r="Q127" s="4"/>
      <c r="R127" s="4"/>
      <c r="S127" s="4"/>
      <c r="T127" s="4"/>
      <c r="U127" s="4"/>
      <c r="V127" s="4"/>
      <c r="W127" s="4"/>
      <c r="X127" s="4"/>
      <c r="Y127" s="4"/>
      <c r="Z127" s="4"/>
    </row>
    <row r="128" ht="14.25" customHeight="1">
      <c r="A128" s="95" t="s">
        <v>496</v>
      </c>
      <c r="B128" s="102" t="s">
        <v>497</v>
      </c>
      <c r="C128" s="103"/>
      <c r="D128" s="102" t="s">
        <v>229</v>
      </c>
      <c r="E128" s="103"/>
      <c r="F128" s="102" t="s">
        <v>284</v>
      </c>
      <c r="G128" s="102" t="s">
        <v>260</v>
      </c>
      <c r="H128" s="102" t="s">
        <v>310</v>
      </c>
      <c r="I128" s="102" t="s">
        <v>311</v>
      </c>
      <c r="J128" s="104">
        <v>2024.0</v>
      </c>
      <c r="K128" s="85"/>
      <c r="L128" s="85"/>
      <c r="M128" s="85"/>
      <c r="N128" s="85"/>
      <c r="O128" s="85"/>
      <c r="P128" s="4"/>
      <c r="Q128" s="4"/>
      <c r="R128" s="4"/>
      <c r="S128" s="4"/>
      <c r="T128" s="4"/>
      <c r="U128" s="4"/>
      <c r="V128" s="4"/>
      <c r="W128" s="4"/>
      <c r="X128" s="4"/>
      <c r="Y128" s="4"/>
      <c r="Z128" s="4"/>
    </row>
    <row r="129" ht="14.25" customHeight="1">
      <c r="A129" s="95" t="s">
        <v>498</v>
      </c>
      <c r="B129" s="102" t="s">
        <v>499</v>
      </c>
      <c r="C129" s="103"/>
      <c r="D129" s="102" t="s">
        <v>229</v>
      </c>
      <c r="E129" s="103"/>
      <c r="F129" s="102" t="s">
        <v>284</v>
      </c>
      <c r="G129" s="102" t="s">
        <v>260</v>
      </c>
      <c r="H129" s="102" t="s">
        <v>310</v>
      </c>
      <c r="I129" s="102" t="s">
        <v>311</v>
      </c>
      <c r="J129" s="104">
        <v>2024.0</v>
      </c>
      <c r="K129" s="85"/>
      <c r="L129" s="85"/>
      <c r="M129" s="85"/>
      <c r="N129" s="85"/>
      <c r="O129" s="85"/>
      <c r="P129" s="4"/>
      <c r="Q129" s="4"/>
      <c r="R129" s="4"/>
      <c r="S129" s="4"/>
      <c r="T129" s="4"/>
      <c r="U129" s="4"/>
      <c r="V129" s="4"/>
      <c r="W129" s="4"/>
      <c r="X129" s="4"/>
      <c r="Y129" s="4"/>
      <c r="Z129" s="4"/>
    </row>
    <row r="130" ht="14.25" customHeight="1">
      <c r="A130" s="95" t="s">
        <v>500</v>
      </c>
      <c r="B130" s="102" t="s">
        <v>501</v>
      </c>
      <c r="C130" s="103"/>
      <c r="D130" s="102" t="s">
        <v>229</v>
      </c>
      <c r="E130" s="103"/>
      <c r="F130" s="102" t="s">
        <v>284</v>
      </c>
      <c r="G130" s="102" t="s">
        <v>260</v>
      </c>
      <c r="H130" s="102" t="s">
        <v>310</v>
      </c>
      <c r="I130" s="102" t="s">
        <v>460</v>
      </c>
      <c r="J130" s="104">
        <v>2024.0</v>
      </c>
      <c r="K130" s="85"/>
      <c r="L130" s="85"/>
      <c r="M130" s="85"/>
      <c r="N130" s="85"/>
      <c r="O130" s="85"/>
      <c r="P130" s="4"/>
      <c r="Q130" s="4"/>
      <c r="R130" s="4"/>
      <c r="S130" s="4"/>
      <c r="T130" s="4"/>
      <c r="U130" s="4"/>
      <c r="V130" s="4"/>
      <c r="W130" s="4"/>
      <c r="X130" s="4"/>
      <c r="Y130" s="4"/>
      <c r="Z130" s="4"/>
    </row>
    <row r="131" ht="14.25" customHeight="1">
      <c r="A131" s="95" t="s">
        <v>502</v>
      </c>
      <c r="B131" s="102" t="s">
        <v>503</v>
      </c>
      <c r="C131" s="103"/>
      <c r="D131" s="102" t="s">
        <v>229</v>
      </c>
      <c r="E131" s="103"/>
      <c r="F131" s="102" t="s">
        <v>284</v>
      </c>
      <c r="G131" s="102" t="s">
        <v>260</v>
      </c>
      <c r="H131" s="102" t="s">
        <v>310</v>
      </c>
      <c r="I131" s="102" t="s">
        <v>460</v>
      </c>
      <c r="J131" s="104">
        <v>2024.0</v>
      </c>
      <c r="K131" s="85"/>
      <c r="L131" s="85"/>
      <c r="M131" s="85"/>
      <c r="N131" s="85"/>
      <c r="O131" s="85"/>
      <c r="P131" s="4"/>
      <c r="Q131" s="4"/>
      <c r="R131" s="4"/>
      <c r="S131" s="4"/>
      <c r="T131" s="4"/>
      <c r="U131" s="4"/>
      <c r="V131" s="4"/>
      <c r="W131" s="4"/>
      <c r="X131" s="4"/>
      <c r="Y131" s="4"/>
      <c r="Z131" s="4"/>
    </row>
    <row r="132" ht="14.25" customHeight="1">
      <c r="A132" s="95" t="s">
        <v>504</v>
      </c>
      <c r="B132" s="102" t="s">
        <v>505</v>
      </c>
      <c r="C132" s="103"/>
      <c r="D132" s="102" t="s">
        <v>229</v>
      </c>
      <c r="E132" s="103"/>
      <c r="F132" s="102" t="s">
        <v>284</v>
      </c>
      <c r="G132" s="102" t="s">
        <v>260</v>
      </c>
      <c r="H132" s="102" t="s">
        <v>310</v>
      </c>
      <c r="I132" s="102" t="s">
        <v>460</v>
      </c>
      <c r="J132" s="104">
        <v>2024.0</v>
      </c>
      <c r="K132" s="85"/>
      <c r="L132" s="85"/>
      <c r="M132" s="85"/>
      <c r="N132" s="85"/>
      <c r="O132" s="85"/>
      <c r="P132" s="4"/>
      <c r="Q132" s="4"/>
      <c r="R132" s="4"/>
      <c r="S132" s="4"/>
      <c r="T132" s="4"/>
      <c r="U132" s="4"/>
      <c r="V132" s="4"/>
      <c r="W132" s="4"/>
      <c r="X132" s="4"/>
      <c r="Y132" s="4"/>
      <c r="Z132" s="4"/>
    </row>
    <row r="133" ht="14.25" customHeight="1">
      <c r="A133" s="95" t="s">
        <v>506</v>
      </c>
      <c r="B133" s="102" t="s">
        <v>507</v>
      </c>
      <c r="C133" s="103"/>
      <c r="D133" s="102" t="s">
        <v>229</v>
      </c>
      <c r="E133" s="103"/>
      <c r="F133" s="102" t="s">
        <v>284</v>
      </c>
      <c r="G133" s="102" t="s">
        <v>260</v>
      </c>
      <c r="H133" s="102" t="s">
        <v>310</v>
      </c>
      <c r="I133" s="102" t="s">
        <v>460</v>
      </c>
      <c r="J133" s="104">
        <v>2024.0</v>
      </c>
      <c r="K133" s="85"/>
      <c r="L133" s="85"/>
      <c r="M133" s="85"/>
      <c r="N133" s="85"/>
      <c r="O133" s="85"/>
      <c r="P133" s="4"/>
      <c r="Q133" s="4"/>
      <c r="R133" s="4"/>
      <c r="S133" s="4"/>
      <c r="T133" s="4"/>
      <c r="U133" s="4"/>
      <c r="V133" s="4"/>
      <c r="W133" s="4"/>
      <c r="X133" s="4"/>
      <c r="Y133" s="4"/>
      <c r="Z133" s="4"/>
    </row>
    <row r="134" ht="14.25" customHeight="1">
      <c r="A134" s="95" t="s">
        <v>508</v>
      </c>
      <c r="B134" s="102" t="s">
        <v>509</v>
      </c>
      <c r="C134" s="103"/>
      <c r="D134" s="102" t="s">
        <v>229</v>
      </c>
      <c r="E134" s="103"/>
      <c r="F134" s="102" t="s">
        <v>284</v>
      </c>
      <c r="G134" s="102" t="s">
        <v>260</v>
      </c>
      <c r="H134" s="102" t="s">
        <v>310</v>
      </c>
      <c r="I134" s="102" t="s">
        <v>460</v>
      </c>
      <c r="J134" s="104">
        <v>2024.0</v>
      </c>
      <c r="K134" s="85"/>
      <c r="L134" s="85"/>
      <c r="M134" s="85"/>
      <c r="N134" s="85"/>
      <c r="O134" s="85"/>
      <c r="P134" s="4"/>
      <c r="Q134" s="4"/>
      <c r="R134" s="4"/>
      <c r="S134" s="4"/>
      <c r="T134" s="4"/>
      <c r="U134" s="4"/>
      <c r="V134" s="4"/>
      <c r="W134" s="4"/>
      <c r="X134" s="4"/>
      <c r="Y134" s="4"/>
      <c r="Z134" s="4"/>
    </row>
    <row r="135" ht="14.25" customHeight="1">
      <c r="A135" s="95" t="s">
        <v>510</v>
      </c>
      <c r="B135" s="102" t="s">
        <v>342</v>
      </c>
      <c r="C135" s="103"/>
      <c r="D135" s="102" t="s">
        <v>229</v>
      </c>
      <c r="E135" s="103"/>
      <c r="F135" s="102" t="s">
        <v>284</v>
      </c>
      <c r="G135" s="102" t="s">
        <v>260</v>
      </c>
      <c r="H135" s="102" t="s">
        <v>310</v>
      </c>
      <c r="I135" s="102" t="s">
        <v>460</v>
      </c>
      <c r="J135" s="104">
        <v>2024.0</v>
      </c>
      <c r="K135" s="85"/>
      <c r="L135" s="85"/>
      <c r="M135" s="85"/>
      <c r="N135" s="85"/>
      <c r="O135" s="85"/>
      <c r="P135" s="4"/>
      <c r="Q135" s="4"/>
      <c r="R135" s="4"/>
      <c r="S135" s="4"/>
      <c r="T135" s="4"/>
      <c r="U135" s="4"/>
      <c r="V135" s="4"/>
      <c r="W135" s="4"/>
      <c r="X135" s="4"/>
      <c r="Y135" s="4"/>
      <c r="Z135" s="4"/>
    </row>
    <row r="136" ht="14.25" customHeight="1">
      <c r="A136" s="95" t="s">
        <v>511</v>
      </c>
      <c r="B136" s="102" t="s">
        <v>512</v>
      </c>
      <c r="C136" s="103"/>
      <c r="D136" s="102" t="s">
        <v>229</v>
      </c>
      <c r="E136" s="103"/>
      <c r="F136" s="102" t="s">
        <v>284</v>
      </c>
      <c r="G136" s="102" t="s">
        <v>260</v>
      </c>
      <c r="H136" s="102" t="s">
        <v>310</v>
      </c>
      <c r="I136" s="102" t="s">
        <v>460</v>
      </c>
      <c r="J136" s="104">
        <v>2024.0</v>
      </c>
      <c r="K136" s="85"/>
      <c r="L136" s="85"/>
      <c r="M136" s="85"/>
      <c r="N136" s="85"/>
      <c r="O136" s="85"/>
      <c r="P136" s="4"/>
      <c r="Q136" s="4"/>
      <c r="R136" s="4"/>
      <c r="S136" s="4"/>
      <c r="T136" s="4"/>
      <c r="U136" s="4"/>
      <c r="V136" s="4"/>
      <c r="W136" s="4"/>
      <c r="X136" s="4"/>
      <c r="Y136" s="4"/>
      <c r="Z136" s="4"/>
    </row>
    <row r="137" ht="14.25" customHeight="1">
      <c r="A137" s="95" t="s">
        <v>513</v>
      </c>
      <c r="B137" s="102" t="s">
        <v>514</v>
      </c>
      <c r="C137" s="103"/>
      <c r="D137" s="102" t="s">
        <v>229</v>
      </c>
      <c r="E137" s="103"/>
      <c r="F137" s="102" t="s">
        <v>284</v>
      </c>
      <c r="G137" s="102" t="s">
        <v>260</v>
      </c>
      <c r="H137" s="102" t="s">
        <v>310</v>
      </c>
      <c r="I137" s="102" t="s">
        <v>460</v>
      </c>
      <c r="J137" s="104">
        <v>2024.0</v>
      </c>
      <c r="K137" s="85"/>
      <c r="L137" s="85"/>
      <c r="M137" s="85"/>
      <c r="N137" s="85"/>
      <c r="O137" s="85"/>
      <c r="P137" s="4"/>
      <c r="Q137" s="4"/>
      <c r="R137" s="4"/>
      <c r="S137" s="4"/>
      <c r="T137" s="4"/>
      <c r="U137" s="4"/>
      <c r="V137" s="4"/>
      <c r="W137" s="4"/>
      <c r="X137" s="4"/>
      <c r="Y137" s="4"/>
      <c r="Z137" s="4"/>
    </row>
    <row r="138" ht="14.25" customHeight="1">
      <c r="A138" s="95" t="s">
        <v>515</v>
      </c>
      <c r="B138" s="102" t="s">
        <v>516</v>
      </c>
      <c r="C138" s="103"/>
      <c r="D138" s="102" t="s">
        <v>229</v>
      </c>
      <c r="E138" s="103"/>
      <c r="F138" s="102" t="s">
        <v>284</v>
      </c>
      <c r="G138" s="102" t="s">
        <v>260</v>
      </c>
      <c r="H138" s="102" t="s">
        <v>310</v>
      </c>
      <c r="I138" s="102" t="s">
        <v>460</v>
      </c>
      <c r="J138" s="104">
        <v>2024.0</v>
      </c>
      <c r="K138" s="85"/>
      <c r="L138" s="85"/>
      <c r="M138" s="85"/>
      <c r="N138" s="85"/>
      <c r="O138" s="85"/>
      <c r="P138" s="4"/>
      <c r="Q138" s="4"/>
      <c r="R138" s="4"/>
      <c r="S138" s="4"/>
      <c r="T138" s="4"/>
      <c r="U138" s="4"/>
      <c r="V138" s="4"/>
      <c r="W138" s="4"/>
      <c r="X138" s="4"/>
      <c r="Y138" s="4"/>
      <c r="Z138" s="4"/>
    </row>
    <row r="139" ht="14.25" customHeight="1">
      <c r="A139" s="95" t="s">
        <v>517</v>
      </c>
      <c r="B139" s="102" t="s">
        <v>518</v>
      </c>
      <c r="C139" s="103"/>
      <c r="D139" s="102" t="s">
        <v>229</v>
      </c>
      <c r="E139" s="103"/>
      <c r="F139" s="102" t="s">
        <v>284</v>
      </c>
      <c r="G139" s="102" t="s">
        <v>260</v>
      </c>
      <c r="H139" s="102" t="s">
        <v>310</v>
      </c>
      <c r="I139" s="102" t="s">
        <v>460</v>
      </c>
      <c r="J139" s="104">
        <v>2024.0</v>
      </c>
      <c r="K139" s="85"/>
      <c r="L139" s="85"/>
      <c r="M139" s="85"/>
      <c r="N139" s="85"/>
      <c r="O139" s="85"/>
      <c r="P139" s="4"/>
      <c r="Q139" s="4"/>
      <c r="R139" s="4"/>
      <c r="S139" s="4"/>
      <c r="T139" s="4"/>
      <c r="U139" s="4"/>
      <c r="V139" s="4"/>
      <c r="W139" s="4"/>
      <c r="X139" s="4"/>
      <c r="Y139" s="4"/>
      <c r="Z139" s="4"/>
    </row>
    <row r="140" ht="14.25" customHeight="1">
      <c r="A140" s="95" t="s">
        <v>519</v>
      </c>
      <c r="B140" s="102" t="s">
        <v>520</v>
      </c>
      <c r="C140" s="103"/>
      <c r="D140" s="102" t="s">
        <v>229</v>
      </c>
      <c r="E140" s="103"/>
      <c r="F140" s="102" t="s">
        <v>284</v>
      </c>
      <c r="G140" s="102" t="s">
        <v>260</v>
      </c>
      <c r="H140" s="102" t="s">
        <v>310</v>
      </c>
      <c r="I140" s="102" t="s">
        <v>460</v>
      </c>
      <c r="J140" s="104">
        <v>2024.0</v>
      </c>
      <c r="K140" s="85"/>
      <c r="L140" s="85"/>
      <c r="M140" s="85"/>
      <c r="N140" s="85"/>
      <c r="O140" s="85"/>
      <c r="P140" s="4"/>
      <c r="Q140" s="4"/>
      <c r="R140" s="4"/>
      <c r="S140" s="4"/>
      <c r="T140" s="4"/>
      <c r="U140" s="4"/>
      <c r="V140" s="4"/>
      <c r="W140" s="4"/>
      <c r="X140" s="4"/>
      <c r="Y140" s="4"/>
      <c r="Z140" s="4"/>
    </row>
    <row r="141" ht="14.25" customHeight="1">
      <c r="A141" s="95" t="s">
        <v>521</v>
      </c>
      <c r="B141" s="102" t="s">
        <v>522</v>
      </c>
      <c r="C141" s="103"/>
      <c r="D141" s="102" t="s">
        <v>229</v>
      </c>
      <c r="E141" s="103"/>
      <c r="F141" s="102" t="s">
        <v>284</v>
      </c>
      <c r="G141" s="102" t="s">
        <v>260</v>
      </c>
      <c r="H141" s="102" t="s">
        <v>310</v>
      </c>
      <c r="I141" s="102" t="s">
        <v>460</v>
      </c>
      <c r="J141" s="104">
        <v>2024.0</v>
      </c>
      <c r="K141" s="85"/>
      <c r="L141" s="85"/>
      <c r="M141" s="85"/>
      <c r="N141" s="85"/>
      <c r="O141" s="85"/>
      <c r="P141" s="4"/>
      <c r="Q141" s="4"/>
      <c r="R141" s="4"/>
      <c r="S141" s="4"/>
      <c r="T141" s="4"/>
      <c r="U141" s="4"/>
      <c r="V141" s="4"/>
      <c r="W141" s="4"/>
      <c r="X141" s="4"/>
      <c r="Y141" s="4"/>
      <c r="Z141" s="4"/>
    </row>
    <row r="142" ht="14.25" customHeight="1">
      <c r="A142" s="95" t="s">
        <v>523</v>
      </c>
      <c r="B142" s="102" t="s">
        <v>524</v>
      </c>
      <c r="C142" s="103"/>
      <c r="D142" s="102"/>
      <c r="E142" s="102" t="s">
        <v>229</v>
      </c>
      <c r="F142" s="105" t="s">
        <v>525</v>
      </c>
      <c r="G142" s="105" t="s">
        <v>526</v>
      </c>
      <c r="H142" s="105" t="s">
        <v>527</v>
      </c>
      <c r="I142" s="105" t="s">
        <v>528</v>
      </c>
      <c r="J142" s="104">
        <v>2028.0</v>
      </c>
      <c r="K142" s="53"/>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81"/>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81"/>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81"/>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81"/>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81"/>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81"/>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81"/>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81"/>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81"/>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81"/>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81"/>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81"/>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81"/>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81"/>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81"/>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81"/>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81"/>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81"/>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81"/>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81"/>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81"/>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81"/>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81"/>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81"/>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81"/>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81"/>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81"/>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81"/>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81"/>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81"/>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81"/>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81"/>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81"/>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81"/>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81"/>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81"/>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81"/>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81"/>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81"/>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81"/>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81"/>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81"/>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81"/>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81"/>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81"/>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81"/>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81"/>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81"/>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81"/>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81"/>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81"/>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81"/>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81"/>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81"/>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81"/>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81"/>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81"/>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81"/>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81"/>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81"/>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81"/>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81"/>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81"/>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81"/>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81"/>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81"/>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81"/>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81"/>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81"/>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81"/>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81"/>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81"/>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81"/>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81"/>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81"/>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81"/>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81"/>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81"/>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81"/>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81"/>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81"/>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81"/>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81"/>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81"/>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81"/>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81"/>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81"/>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81"/>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81"/>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81"/>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81"/>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81"/>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81"/>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81"/>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81"/>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81"/>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81"/>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81"/>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81"/>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81"/>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81"/>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81"/>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81"/>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81"/>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81"/>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81"/>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81"/>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81"/>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81"/>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81"/>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81"/>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81"/>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81"/>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81"/>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81"/>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81"/>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81"/>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81"/>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81"/>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81"/>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81"/>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81"/>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81"/>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81"/>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81"/>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81"/>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81"/>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81"/>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81"/>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81"/>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81"/>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81"/>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81"/>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81"/>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81"/>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81"/>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81"/>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81"/>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81"/>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81"/>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81"/>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81"/>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81"/>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81"/>
      <c r="K286" s="4"/>
      <c r="L286" s="4"/>
      <c r="M286" s="4"/>
      <c r="N286" s="4"/>
      <c r="O286" s="4"/>
      <c r="P286" s="4"/>
      <c r="Q286" s="4"/>
      <c r="R286" s="4"/>
      <c r="S286" s="4"/>
      <c r="T286" s="4"/>
      <c r="U286" s="4"/>
      <c r="V286" s="4"/>
      <c r="W286" s="4"/>
      <c r="X286" s="4"/>
      <c r="Y286" s="4"/>
      <c r="Z286" s="4"/>
    </row>
    <row r="287" ht="15.75" customHeight="1">
      <c r="C287" s="106"/>
      <c r="D287" s="106"/>
      <c r="E287" s="106"/>
      <c r="J287" s="107"/>
    </row>
    <row r="288" ht="15.75" customHeight="1">
      <c r="C288" s="106"/>
      <c r="D288" s="106"/>
      <c r="E288" s="106"/>
      <c r="J288" s="107"/>
    </row>
    <row r="289" ht="15.75" customHeight="1">
      <c r="C289" s="106"/>
      <c r="D289" s="106"/>
      <c r="E289" s="106"/>
      <c r="J289" s="107"/>
    </row>
    <row r="290" ht="15.75" customHeight="1">
      <c r="C290" s="106"/>
      <c r="D290" s="106"/>
      <c r="E290" s="106"/>
      <c r="J290" s="107"/>
    </row>
    <row r="291" ht="15.75" customHeight="1">
      <c r="C291" s="106"/>
      <c r="D291" s="106"/>
      <c r="E291" s="106"/>
      <c r="J291" s="107"/>
    </row>
    <row r="292" ht="15.75" customHeight="1">
      <c r="C292" s="106"/>
      <c r="D292" s="106"/>
      <c r="E292" s="106"/>
      <c r="J292" s="107"/>
    </row>
    <row r="293" ht="15.75" customHeight="1">
      <c r="C293" s="106"/>
      <c r="D293" s="106"/>
      <c r="E293" s="106"/>
      <c r="J293" s="107"/>
    </row>
    <row r="294" ht="15.75" customHeight="1">
      <c r="C294" s="106"/>
      <c r="D294" s="106"/>
      <c r="E294" s="106"/>
      <c r="J294" s="107"/>
    </row>
    <row r="295" ht="15.75" customHeight="1">
      <c r="C295" s="106"/>
      <c r="D295" s="106"/>
      <c r="E295" s="106"/>
      <c r="J295" s="107"/>
    </row>
    <row r="296" ht="15.75" customHeight="1">
      <c r="C296" s="106"/>
      <c r="D296" s="106"/>
      <c r="E296" s="106"/>
      <c r="J296" s="107"/>
    </row>
    <row r="297" ht="15.75" customHeight="1">
      <c r="C297" s="106"/>
      <c r="D297" s="106"/>
      <c r="E297" s="106"/>
      <c r="J297" s="107"/>
    </row>
    <row r="298" ht="15.75" customHeight="1">
      <c r="C298" s="106"/>
      <c r="D298" s="106"/>
      <c r="E298" s="106"/>
      <c r="J298" s="107"/>
    </row>
    <row r="299" ht="15.75" customHeight="1">
      <c r="C299" s="106"/>
      <c r="D299" s="106"/>
      <c r="E299" s="106"/>
      <c r="J299" s="107"/>
    </row>
    <row r="300" ht="15.75" customHeight="1">
      <c r="C300" s="106"/>
      <c r="D300" s="106"/>
      <c r="E300" s="106"/>
      <c r="J300" s="107"/>
    </row>
    <row r="301" ht="15.75" customHeight="1">
      <c r="C301" s="106"/>
      <c r="D301" s="106"/>
      <c r="E301" s="106"/>
      <c r="J301" s="107"/>
    </row>
    <row r="302" ht="15.75" customHeight="1">
      <c r="C302" s="106"/>
      <c r="D302" s="106"/>
      <c r="E302" s="106"/>
      <c r="J302" s="107"/>
    </row>
    <row r="303" ht="15.75" customHeight="1">
      <c r="C303" s="106"/>
      <c r="D303" s="106"/>
      <c r="E303" s="106"/>
      <c r="J303" s="107"/>
    </row>
    <row r="304" ht="15.75" customHeight="1">
      <c r="C304" s="106"/>
      <c r="D304" s="106"/>
      <c r="E304" s="106"/>
      <c r="J304" s="107"/>
    </row>
    <row r="305" ht="15.75" customHeight="1">
      <c r="C305" s="106"/>
      <c r="D305" s="106"/>
      <c r="E305" s="106"/>
      <c r="J305" s="107"/>
    </row>
    <row r="306" ht="15.75" customHeight="1">
      <c r="C306" s="106"/>
      <c r="D306" s="106"/>
      <c r="E306" s="106"/>
      <c r="J306" s="107"/>
    </row>
    <row r="307" ht="15.75" customHeight="1">
      <c r="C307" s="106"/>
      <c r="D307" s="106"/>
      <c r="E307" s="106"/>
      <c r="J307" s="107"/>
    </row>
    <row r="308" ht="15.75" customHeight="1">
      <c r="C308" s="106"/>
      <c r="D308" s="106"/>
      <c r="E308" s="106"/>
      <c r="J308" s="107"/>
    </row>
    <row r="309" ht="15.75" customHeight="1">
      <c r="C309" s="106"/>
      <c r="D309" s="106"/>
      <c r="E309" s="106"/>
      <c r="J309" s="107"/>
    </row>
    <row r="310" ht="15.75" customHeight="1">
      <c r="C310" s="106"/>
      <c r="D310" s="106"/>
      <c r="E310" s="106"/>
      <c r="J310" s="107"/>
    </row>
    <row r="311" ht="15.75" customHeight="1">
      <c r="C311" s="106"/>
      <c r="D311" s="106"/>
      <c r="E311" s="106"/>
      <c r="J311" s="107"/>
    </row>
    <row r="312" ht="15.75" customHeight="1">
      <c r="C312" s="106"/>
      <c r="D312" s="106"/>
      <c r="E312" s="106"/>
      <c r="J312" s="107"/>
    </row>
    <row r="313" ht="15.75" customHeight="1">
      <c r="C313" s="106"/>
      <c r="D313" s="106"/>
      <c r="E313" s="106"/>
      <c r="J313" s="107"/>
    </row>
    <row r="314" ht="15.75" customHeight="1">
      <c r="C314" s="106"/>
      <c r="D314" s="106"/>
      <c r="E314" s="106"/>
      <c r="J314" s="107"/>
    </row>
    <row r="315" ht="15.75" customHeight="1">
      <c r="C315" s="106"/>
      <c r="D315" s="106"/>
      <c r="E315" s="106"/>
      <c r="J315" s="107"/>
    </row>
    <row r="316" ht="15.75" customHeight="1">
      <c r="C316" s="106"/>
      <c r="D316" s="106"/>
      <c r="E316" s="106"/>
      <c r="J316" s="107"/>
    </row>
    <row r="317" ht="15.75" customHeight="1">
      <c r="C317" s="106"/>
      <c r="D317" s="106"/>
      <c r="E317" s="106"/>
      <c r="J317" s="107"/>
    </row>
    <row r="318" ht="15.75" customHeight="1">
      <c r="C318" s="106"/>
      <c r="D318" s="106"/>
      <c r="E318" s="106"/>
      <c r="J318" s="107"/>
    </row>
    <row r="319" ht="15.75" customHeight="1">
      <c r="C319" s="106"/>
      <c r="D319" s="106"/>
      <c r="E319" s="106"/>
      <c r="J319" s="107"/>
    </row>
    <row r="320" ht="15.75" customHeight="1">
      <c r="C320" s="106"/>
      <c r="D320" s="106"/>
      <c r="E320" s="106"/>
      <c r="J320" s="107"/>
    </row>
    <row r="321" ht="15.75" customHeight="1">
      <c r="C321" s="106"/>
      <c r="D321" s="106"/>
      <c r="E321" s="106"/>
      <c r="J321" s="107"/>
    </row>
    <row r="322" ht="15.75" customHeight="1">
      <c r="C322" s="106"/>
      <c r="D322" s="106"/>
      <c r="E322" s="106"/>
      <c r="J322" s="107"/>
    </row>
    <row r="323" ht="15.75" customHeight="1">
      <c r="C323" s="106"/>
      <c r="D323" s="106"/>
      <c r="E323" s="106"/>
      <c r="J323" s="107"/>
    </row>
    <row r="324" ht="15.75" customHeight="1">
      <c r="C324" s="106"/>
      <c r="D324" s="106"/>
      <c r="E324" s="106"/>
      <c r="J324" s="107"/>
    </row>
    <row r="325" ht="15.75" customHeight="1">
      <c r="C325" s="106"/>
      <c r="D325" s="106"/>
      <c r="E325" s="106"/>
      <c r="J325" s="107"/>
    </row>
    <row r="326" ht="15.75" customHeight="1">
      <c r="C326" s="106"/>
      <c r="D326" s="106"/>
      <c r="E326" s="106"/>
      <c r="J326" s="107"/>
    </row>
    <row r="327" ht="15.75" customHeight="1">
      <c r="C327" s="106"/>
      <c r="D327" s="106"/>
      <c r="E327" s="106"/>
      <c r="J327" s="107"/>
    </row>
    <row r="328" ht="15.75" customHeight="1">
      <c r="C328" s="106"/>
      <c r="D328" s="106"/>
      <c r="E328" s="106"/>
      <c r="J328" s="107"/>
    </row>
    <row r="329" ht="15.75" customHeight="1">
      <c r="C329" s="106"/>
      <c r="D329" s="106"/>
      <c r="E329" s="106"/>
      <c r="J329" s="107"/>
    </row>
    <row r="330" ht="15.75" customHeight="1">
      <c r="C330" s="106"/>
      <c r="D330" s="106"/>
      <c r="E330" s="106"/>
      <c r="J330" s="107"/>
    </row>
    <row r="331" ht="15.75" customHeight="1">
      <c r="C331" s="106"/>
      <c r="D331" s="106"/>
      <c r="E331" s="106"/>
      <c r="J331" s="107"/>
    </row>
    <row r="332" ht="15.75" customHeight="1">
      <c r="C332" s="106"/>
      <c r="D332" s="106"/>
      <c r="E332" s="106"/>
      <c r="J332" s="107"/>
    </row>
    <row r="333" ht="15.75" customHeight="1">
      <c r="C333" s="106"/>
      <c r="D333" s="106"/>
      <c r="E333" s="106"/>
      <c r="J333" s="107"/>
    </row>
    <row r="334" ht="15.75" customHeight="1">
      <c r="C334" s="106"/>
      <c r="D334" s="106"/>
      <c r="E334" s="106"/>
      <c r="J334" s="107"/>
    </row>
    <row r="335" ht="15.75" customHeight="1">
      <c r="C335" s="106"/>
      <c r="D335" s="106"/>
      <c r="E335" s="106"/>
      <c r="J335" s="107"/>
    </row>
    <row r="336" ht="15.75" customHeight="1">
      <c r="C336" s="106"/>
      <c r="D336" s="106"/>
      <c r="E336" s="106"/>
      <c r="J336" s="107"/>
    </row>
    <row r="337" ht="15.75" customHeight="1">
      <c r="C337" s="106"/>
      <c r="D337" s="106"/>
      <c r="E337" s="106"/>
      <c r="J337" s="107"/>
    </row>
    <row r="338" ht="15.75" customHeight="1">
      <c r="C338" s="106"/>
      <c r="D338" s="106"/>
      <c r="E338" s="106"/>
      <c r="J338" s="107"/>
    </row>
    <row r="339" ht="15.75" customHeight="1">
      <c r="C339" s="106"/>
      <c r="D339" s="106"/>
      <c r="E339" s="106"/>
      <c r="J339" s="107"/>
    </row>
    <row r="340" ht="15.75" customHeight="1">
      <c r="C340" s="106"/>
      <c r="D340" s="106"/>
      <c r="E340" s="106"/>
      <c r="J340" s="107"/>
    </row>
    <row r="341" ht="15.75" customHeight="1">
      <c r="C341" s="106"/>
      <c r="D341" s="106"/>
      <c r="E341" s="106"/>
      <c r="J341" s="107"/>
    </row>
    <row r="342" ht="15.75" customHeight="1">
      <c r="C342" s="106"/>
      <c r="D342" s="106"/>
      <c r="E342" s="106"/>
      <c r="J342" s="107"/>
    </row>
    <row r="343" ht="15.75" customHeight="1">
      <c r="C343" s="106"/>
      <c r="D343" s="106"/>
      <c r="E343" s="106"/>
      <c r="J343" s="107"/>
    </row>
    <row r="344" ht="15.75" customHeight="1">
      <c r="C344" s="106"/>
      <c r="D344" s="106"/>
      <c r="E344" s="106"/>
      <c r="J344" s="107"/>
    </row>
    <row r="345" ht="15.75" customHeight="1">
      <c r="C345" s="106"/>
      <c r="D345" s="106"/>
      <c r="E345" s="106"/>
      <c r="J345" s="107"/>
    </row>
    <row r="346" ht="15.75" customHeight="1">
      <c r="C346" s="106"/>
      <c r="D346" s="106"/>
      <c r="E346" s="106"/>
      <c r="J346" s="107"/>
    </row>
    <row r="347" ht="15.75" customHeight="1">
      <c r="C347" s="106"/>
      <c r="D347" s="106"/>
      <c r="E347" s="106"/>
      <c r="J347" s="107"/>
    </row>
    <row r="348" ht="15.75" customHeight="1">
      <c r="C348" s="106"/>
      <c r="D348" s="106"/>
      <c r="E348" s="106"/>
      <c r="J348" s="107"/>
    </row>
    <row r="349" ht="15.75" customHeight="1">
      <c r="C349" s="106"/>
      <c r="D349" s="106"/>
      <c r="E349" s="106"/>
      <c r="J349" s="107"/>
    </row>
    <row r="350" ht="15.75" customHeight="1">
      <c r="C350" s="106"/>
      <c r="D350" s="106"/>
      <c r="E350" s="106"/>
      <c r="J350" s="107"/>
    </row>
    <row r="351" ht="15.75" customHeight="1">
      <c r="C351" s="106"/>
      <c r="D351" s="106"/>
      <c r="E351" s="106"/>
      <c r="J351" s="107"/>
    </row>
    <row r="352" ht="15.75" customHeight="1">
      <c r="C352" s="106"/>
      <c r="D352" s="106"/>
      <c r="E352" s="106"/>
      <c r="J352" s="107"/>
    </row>
    <row r="353" ht="15.75" customHeight="1">
      <c r="C353" s="106"/>
      <c r="D353" s="106"/>
      <c r="E353" s="106"/>
      <c r="J353" s="107"/>
    </row>
    <row r="354" ht="15.75" customHeight="1">
      <c r="C354" s="106"/>
      <c r="D354" s="106"/>
      <c r="E354" s="106"/>
      <c r="J354" s="107"/>
    </row>
    <row r="355" ht="15.75" customHeight="1">
      <c r="C355" s="106"/>
      <c r="D355" s="106"/>
      <c r="E355" s="106"/>
      <c r="J355" s="107"/>
    </row>
    <row r="356" ht="15.75" customHeight="1">
      <c r="C356" s="106"/>
      <c r="D356" s="106"/>
      <c r="E356" s="106"/>
      <c r="J356" s="107"/>
    </row>
    <row r="357" ht="15.75" customHeight="1">
      <c r="C357" s="106"/>
      <c r="D357" s="106"/>
      <c r="E357" s="106"/>
      <c r="J357" s="107"/>
    </row>
    <row r="358" ht="15.75" customHeight="1">
      <c r="C358" s="106"/>
      <c r="D358" s="106"/>
      <c r="E358" s="106"/>
      <c r="J358" s="107"/>
    </row>
    <row r="359" ht="15.75" customHeight="1">
      <c r="C359" s="106"/>
      <c r="D359" s="106"/>
      <c r="E359" s="106"/>
      <c r="J359" s="107"/>
    </row>
    <row r="360" ht="15.75" customHeight="1">
      <c r="C360" s="106"/>
      <c r="D360" s="106"/>
      <c r="E360" s="106"/>
      <c r="J360" s="107"/>
    </row>
    <row r="361" ht="15.75" customHeight="1">
      <c r="C361" s="106"/>
      <c r="D361" s="106"/>
      <c r="E361" s="106"/>
      <c r="J361" s="107"/>
    </row>
    <row r="362" ht="15.75" customHeight="1">
      <c r="C362" s="106"/>
      <c r="D362" s="106"/>
      <c r="E362" s="106"/>
      <c r="J362" s="107"/>
    </row>
    <row r="363" ht="15.75" customHeight="1">
      <c r="C363" s="106"/>
      <c r="D363" s="106"/>
      <c r="E363" s="106"/>
      <c r="J363" s="107"/>
    </row>
    <row r="364" ht="15.75" customHeight="1">
      <c r="C364" s="106"/>
      <c r="D364" s="106"/>
      <c r="E364" s="106"/>
      <c r="J364" s="107"/>
    </row>
    <row r="365" ht="15.75" customHeight="1">
      <c r="C365" s="106"/>
      <c r="D365" s="106"/>
      <c r="E365" s="106"/>
      <c r="J365" s="107"/>
    </row>
    <row r="366" ht="15.75" customHeight="1">
      <c r="C366" s="106"/>
      <c r="D366" s="106"/>
      <c r="E366" s="106"/>
      <c r="J366" s="107"/>
    </row>
    <row r="367" ht="15.75" customHeight="1">
      <c r="C367" s="106"/>
      <c r="D367" s="106"/>
      <c r="E367" s="106"/>
      <c r="J367" s="107"/>
    </row>
    <row r="368" ht="15.75" customHeight="1">
      <c r="C368" s="106"/>
      <c r="D368" s="106"/>
      <c r="E368" s="106"/>
      <c r="J368" s="107"/>
    </row>
    <row r="369" ht="15.75" customHeight="1">
      <c r="C369" s="106"/>
      <c r="D369" s="106"/>
      <c r="E369" s="106"/>
      <c r="J369" s="107"/>
    </row>
    <row r="370" ht="15.75" customHeight="1">
      <c r="C370" s="106"/>
      <c r="D370" s="106"/>
      <c r="E370" s="106"/>
      <c r="J370" s="107"/>
    </row>
    <row r="371" ht="15.75" customHeight="1">
      <c r="C371" s="106"/>
      <c r="D371" s="106"/>
      <c r="E371" s="106"/>
      <c r="J371" s="107"/>
    </row>
    <row r="372" ht="15.75" customHeight="1">
      <c r="C372" s="106"/>
      <c r="D372" s="106"/>
      <c r="E372" s="106"/>
      <c r="J372" s="107"/>
    </row>
    <row r="373" ht="15.75" customHeight="1">
      <c r="C373" s="106"/>
      <c r="D373" s="106"/>
      <c r="E373" s="106"/>
      <c r="J373" s="107"/>
    </row>
    <row r="374" ht="15.75" customHeight="1">
      <c r="C374" s="106"/>
      <c r="D374" s="106"/>
      <c r="E374" s="106"/>
      <c r="J374" s="107"/>
    </row>
    <row r="375" ht="15.75" customHeight="1">
      <c r="C375" s="106"/>
      <c r="D375" s="106"/>
      <c r="E375" s="106"/>
      <c r="J375" s="107"/>
    </row>
    <row r="376" ht="15.75" customHeight="1">
      <c r="C376" s="106"/>
      <c r="D376" s="106"/>
      <c r="E376" s="106"/>
      <c r="J376" s="107"/>
    </row>
    <row r="377" ht="15.75" customHeight="1">
      <c r="C377" s="106"/>
      <c r="D377" s="106"/>
      <c r="E377" s="106"/>
      <c r="J377" s="107"/>
    </row>
    <row r="378" ht="15.75" customHeight="1">
      <c r="C378" s="106"/>
      <c r="D378" s="106"/>
      <c r="E378" s="106"/>
      <c r="J378" s="107"/>
    </row>
    <row r="379" ht="15.75" customHeight="1">
      <c r="C379" s="106"/>
      <c r="D379" s="106"/>
      <c r="E379" s="106"/>
      <c r="J379" s="107"/>
    </row>
    <row r="380" ht="15.75" customHeight="1">
      <c r="C380" s="106"/>
      <c r="D380" s="106"/>
      <c r="E380" s="106"/>
      <c r="J380" s="107"/>
    </row>
    <row r="381" ht="15.75" customHeight="1">
      <c r="C381" s="106"/>
      <c r="D381" s="106"/>
      <c r="E381" s="106"/>
      <c r="J381" s="107"/>
    </row>
    <row r="382" ht="15.75" customHeight="1">
      <c r="C382" s="106"/>
      <c r="D382" s="106"/>
      <c r="E382" s="106"/>
      <c r="J382" s="107"/>
    </row>
    <row r="383" ht="15.75" customHeight="1">
      <c r="C383" s="106"/>
      <c r="D383" s="106"/>
      <c r="E383" s="106"/>
      <c r="J383" s="107"/>
    </row>
    <row r="384" ht="15.75" customHeight="1">
      <c r="C384" s="106"/>
      <c r="D384" s="106"/>
      <c r="E384" s="106"/>
      <c r="J384" s="107"/>
    </row>
    <row r="385" ht="15.75" customHeight="1">
      <c r="C385" s="106"/>
      <c r="D385" s="106"/>
      <c r="E385" s="106"/>
      <c r="J385" s="107"/>
    </row>
    <row r="386" ht="15.75" customHeight="1">
      <c r="C386" s="106"/>
      <c r="D386" s="106"/>
      <c r="E386" s="106"/>
      <c r="J386" s="107"/>
    </row>
    <row r="387" ht="15.75" customHeight="1">
      <c r="C387" s="106"/>
      <c r="D387" s="106"/>
      <c r="E387" s="106"/>
      <c r="J387" s="107"/>
    </row>
    <row r="388" ht="15.75" customHeight="1">
      <c r="C388" s="106"/>
      <c r="D388" s="106"/>
      <c r="E388" s="106"/>
      <c r="J388" s="107"/>
    </row>
    <row r="389" ht="15.75" customHeight="1">
      <c r="C389" s="106"/>
      <c r="D389" s="106"/>
      <c r="E389" s="106"/>
      <c r="J389" s="107"/>
    </row>
    <row r="390" ht="15.75" customHeight="1">
      <c r="C390" s="106"/>
      <c r="D390" s="106"/>
      <c r="E390" s="106"/>
      <c r="J390" s="107"/>
    </row>
    <row r="391" ht="15.75" customHeight="1">
      <c r="C391" s="106"/>
      <c r="D391" s="106"/>
      <c r="E391" s="106"/>
      <c r="J391" s="107"/>
    </row>
    <row r="392" ht="15.75" customHeight="1">
      <c r="C392" s="106"/>
      <c r="D392" s="106"/>
      <c r="E392" s="106"/>
      <c r="J392" s="107"/>
    </row>
    <row r="393" ht="15.75" customHeight="1">
      <c r="C393" s="106"/>
      <c r="D393" s="106"/>
      <c r="E393" s="106"/>
      <c r="J393" s="107"/>
    </row>
    <row r="394" ht="15.75" customHeight="1">
      <c r="C394" s="106"/>
      <c r="D394" s="106"/>
      <c r="E394" s="106"/>
      <c r="J394" s="107"/>
    </row>
    <row r="395" ht="15.75" customHeight="1">
      <c r="C395" s="106"/>
      <c r="D395" s="106"/>
      <c r="E395" s="106"/>
      <c r="J395" s="107"/>
    </row>
    <row r="396" ht="15.75" customHeight="1">
      <c r="C396" s="106"/>
      <c r="D396" s="106"/>
      <c r="E396" s="106"/>
      <c r="J396" s="107"/>
    </row>
    <row r="397" ht="15.75" customHeight="1">
      <c r="C397" s="106"/>
      <c r="D397" s="106"/>
      <c r="E397" s="106"/>
      <c r="J397" s="107"/>
    </row>
    <row r="398" ht="15.75" customHeight="1">
      <c r="C398" s="106"/>
      <c r="D398" s="106"/>
      <c r="E398" s="106"/>
      <c r="J398" s="107"/>
    </row>
    <row r="399" ht="15.75" customHeight="1">
      <c r="C399" s="106"/>
      <c r="D399" s="106"/>
      <c r="E399" s="106"/>
      <c r="J399" s="107"/>
    </row>
    <row r="400" ht="15.75" customHeight="1">
      <c r="C400" s="106"/>
      <c r="D400" s="106"/>
      <c r="E400" s="106"/>
      <c r="J400" s="107"/>
    </row>
    <row r="401" ht="15.75" customHeight="1">
      <c r="C401" s="106"/>
      <c r="D401" s="106"/>
      <c r="E401" s="106"/>
      <c r="J401" s="107"/>
    </row>
    <row r="402" ht="15.75" customHeight="1">
      <c r="C402" s="106"/>
      <c r="D402" s="106"/>
      <c r="E402" s="106"/>
      <c r="J402" s="107"/>
    </row>
    <row r="403" ht="15.75" customHeight="1">
      <c r="C403" s="106"/>
      <c r="D403" s="106"/>
      <c r="E403" s="106"/>
      <c r="J403" s="107"/>
    </row>
    <row r="404" ht="15.75" customHeight="1">
      <c r="C404" s="106"/>
      <c r="D404" s="106"/>
      <c r="E404" s="106"/>
      <c r="J404" s="107"/>
    </row>
    <row r="405" ht="15.75" customHeight="1">
      <c r="C405" s="106"/>
      <c r="D405" s="106"/>
      <c r="E405" s="106"/>
      <c r="J405" s="107"/>
    </row>
    <row r="406" ht="15.75" customHeight="1">
      <c r="C406" s="106"/>
      <c r="D406" s="106"/>
      <c r="E406" s="106"/>
      <c r="J406" s="107"/>
    </row>
    <row r="407" ht="15.75" customHeight="1">
      <c r="C407" s="106"/>
      <c r="D407" s="106"/>
      <c r="E407" s="106"/>
      <c r="J407" s="107"/>
    </row>
    <row r="408" ht="15.75" customHeight="1">
      <c r="C408" s="106"/>
      <c r="D408" s="106"/>
      <c r="E408" s="106"/>
      <c r="J408" s="107"/>
    </row>
    <row r="409" ht="15.75" customHeight="1">
      <c r="C409" s="106"/>
      <c r="D409" s="106"/>
      <c r="E409" s="106"/>
      <c r="J409" s="107"/>
    </row>
    <row r="410" ht="15.75" customHeight="1">
      <c r="C410" s="106"/>
      <c r="D410" s="106"/>
      <c r="E410" s="106"/>
      <c r="J410" s="107"/>
    </row>
    <row r="411" ht="15.75" customHeight="1">
      <c r="C411" s="106"/>
      <c r="D411" s="106"/>
      <c r="E411" s="106"/>
      <c r="J411" s="107"/>
    </row>
    <row r="412" ht="15.75" customHeight="1">
      <c r="C412" s="106"/>
      <c r="D412" s="106"/>
      <c r="E412" s="106"/>
      <c r="J412" s="107"/>
    </row>
    <row r="413" ht="15.75" customHeight="1">
      <c r="C413" s="106"/>
      <c r="D413" s="106"/>
      <c r="E413" s="106"/>
      <c r="J413" s="107"/>
    </row>
    <row r="414" ht="15.75" customHeight="1">
      <c r="C414" s="106"/>
      <c r="D414" s="106"/>
      <c r="E414" s="106"/>
      <c r="J414" s="107"/>
    </row>
    <row r="415" ht="15.75" customHeight="1">
      <c r="C415" s="106"/>
      <c r="D415" s="106"/>
      <c r="E415" s="106"/>
      <c r="J415" s="107"/>
    </row>
    <row r="416" ht="15.75" customHeight="1">
      <c r="C416" s="106"/>
      <c r="D416" s="106"/>
      <c r="E416" s="106"/>
      <c r="J416" s="107"/>
    </row>
    <row r="417" ht="15.75" customHeight="1">
      <c r="C417" s="106"/>
      <c r="D417" s="106"/>
      <c r="E417" s="106"/>
      <c r="J417" s="107"/>
    </row>
    <row r="418" ht="15.75" customHeight="1">
      <c r="C418" s="106"/>
      <c r="D418" s="106"/>
      <c r="E418" s="106"/>
      <c r="J418" s="107"/>
    </row>
    <row r="419" ht="15.75" customHeight="1">
      <c r="C419" s="106"/>
      <c r="D419" s="106"/>
      <c r="E419" s="106"/>
      <c r="J419" s="107"/>
    </row>
    <row r="420" ht="15.75" customHeight="1">
      <c r="C420" s="106"/>
      <c r="D420" s="106"/>
      <c r="E420" s="106"/>
      <c r="J420" s="107"/>
    </row>
    <row r="421" ht="15.75" customHeight="1">
      <c r="C421" s="106"/>
      <c r="D421" s="106"/>
      <c r="E421" s="106"/>
      <c r="J421" s="107"/>
    </row>
    <row r="422" ht="15.75" customHeight="1">
      <c r="C422" s="106"/>
      <c r="D422" s="106"/>
      <c r="E422" s="106"/>
      <c r="J422" s="107"/>
    </row>
    <row r="423" ht="15.75" customHeight="1">
      <c r="C423" s="106"/>
      <c r="D423" s="106"/>
      <c r="E423" s="106"/>
      <c r="J423" s="107"/>
    </row>
    <row r="424" ht="15.75" customHeight="1">
      <c r="C424" s="106"/>
      <c r="D424" s="106"/>
      <c r="E424" s="106"/>
      <c r="J424" s="107"/>
    </row>
    <row r="425" ht="15.75" customHeight="1">
      <c r="C425" s="106"/>
      <c r="D425" s="106"/>
      <c r="E425" s="106"/>
      <c r="J425" s="107"/>
    </row>
    <row r="426" ht="15.75" customHeight="1">
      <c r="C426" s="106"/>
      <c r="D426" s="106"/>
      <c r="E426" s="106"/>
      <c r="J426" s="107"/>
    </row>
    <row r="427" ht="15.75" customHeight="1">
      <c r="C427" s="106"/>
      <c r="D427" s="106"/>
      <c r="E427" s="106"/>
      <c r="J427" s="107"/>
    </row>
    <row r="428" ht="15.75" customHeight="1">
      <c r="C428" s="106"/>
      <c r="D428" s="106"/>
      <c r="E428" s="106"/>
      <c r="J428" s="107"/>
    </row>
    <row r="429" ht="15.75" customHeight="1">
      <c r="C429" s="106"/>
      <c r="D429" s="106"/>
      <c r="E429" s="106"/>
      <c r="J429" s="107"/>
    </row>
    <row r="430" ht="15.75" customHeight="1">
      <c r="C430" s="106"/>
      <c r="D430" s="106"/>
      <c r="E430" s="106"/>
      <c r="J430" s="107"/>
    </row>
    <row r="431" ht="15.75" customHeight="1">
      <c r="C431" s="106"/>
      <c r="D431" s="106"/>
      <c r="E431" s="106"/>
      <c r="J431" s="107"/>
    </row>
    <row r="432" ht="15.75" customHeight="1">
      <c r="C432" s="106"/>
      <c r="D432" s="106"/>
      <c r="E432" s="106"/>
      <c r="J432" s="107"/>
    </row>
    <row r="433" ht="15.75" customHeight="1">
      <c r="C433" s="106"/>
      <c r="D433" s="106"/>
      <c r="E433" s="106"/>
      <c r="J433" s="107"/>
    </row>
    <row r="434" ht="15.75" customHeight="1">
      <c r="C434" s="106"/>
      <c r="D434" s="106"/>
      <c r="E434" s="106"/>
      <c r="J434" s="107"/>
    </row>
    <row r="435" ht="15.75" customHeight="1">
      <c r="C435" s="106"/>
      <c r="D435" s="106"/>
      <c r="E435" s="106"/>
      <c r="J435" s="107"/>
    </row>
    <row r="436" ht="15.75" customHeight="1">
      <c r="C436" s="106"/>
      <c r="D436" s="106"/>
      <c r="E436" s="106"/>
      <c r="J436" s="107"/>
    </row>
    <row r="437" ht="15.75" customHeight="1">
      <c r="C437" s="106"/>
      <c r="D437" s="106"/>
      <c r="E437" s="106"/>
      <c r="J437" s="107"/>
    </row>
    <row r="438" ht="15.75" customHeight="1">
      <c r="C438" s="106"/>
      <c r="D438" s="106"/>
      <c r="E438" s="106"/>
      <c r="J438" s="107"/>
    </row>
    <row r="439" ht="15.75" customHeight="1">
      <c r="C439" s="106"/>
      <c r="D439" s="106"/>
      <c r="E439" s="106"/>
      <c r="J439" s="107"/>
    </row>
    <row r="440" ht="15.75" customHeight="1">
      <c r="C440" s="106"/>
      <c r="D440" s="106"/>
      <c r="E440" s="106"/>
      <c r="J440" s="107"/>
    </row>
    <row r="441" ht="15.75" customHeight="1">
      <c r="C441" s="106"/>
      <c r="D441" s="106"/>
      <c r="E441" s="106"/>
      <c r="J441" s="107"/>
    </row>
    <row r="442" ht="15.75" customHeight="1">
      <c r="C442" s="106"/>
      <c r="D442" s="106"/>
      <c r="E442" s="106"/>
      <c r="J442" s="107"/>
    </row>
    <row r="443" ht="15.75" customHeight="1">
      <c r="C443" s="106"/>
      <c r="D443" s="106"/>
      <c r="E443" s="106"/>
      <c r="J443" s="107"/>
    </row>
    <row r="444" ht="15.75" customHeight="1">
      <c r="C444" s="106"/>
      <c r="D444" s="106"/>
      <c r="E444" s="106"/>
      <c r="J444" s="107"/>
    </row>
    <row r="445" ht="15.75" customHeight="1">
      <c r="C445" s="106"/>
      <c r="D445" s="106"/>
      <c r="E445" s="106"/>
      <c r="J445" s="107"/>
    </row>
    <row r="446" ht="15.75" customHeight="1">
      <c r="C446" s="106"/>
      <c r="D446" s="106"/>
      <c r="E446" s="106"/>
      <c r="J446" s="107"/>
    </row>
    <row r="447" ht="15.75" customHeight="1">
      <c r="C447" s="106"/>
      <c r="D447" s="106"/>
      <c r="E447" s="106"/>
      <c r="J447" s="107"/>
    </row>
    <row r="448" ht="15.75" customHeight="1">
      <c r="C448" s="106"/>
      <c r="D448" s="106"/>
      <c r="E448" s="106"/>
      <c r="J448" s="107"/>
    </row>
    <row r="449" ht="15.75" customHeight="1">
      <c r="C449" s="106"/>
      <c r="D449" s="106"/>
      <c r="E449" s="106"/>
      <c r="J449" s="107"/>
    </row>
    <row r="450" ht="15.75" customHeight="1">
      <c r="C450" s="106"/>
      <c r="D450" s="106"/>
      <c r="E450" s="106"/>
      <c r="J450" s="107"/>
    </row>
    <row r="451" ht="15.75" customHeight="1">
      <c r="C451" s="106"/>
      <c r="D451" s="106"/>
      <c r="E451" s="106"/>
      <c r="J451" s="107"/>
    </row>
    <row r="452" ht="15.75" customHeight="1">
      <c r="C452" s="106"/>
      <c r="D452" s="106"/>
      <c r="E452" s="106"/>
      <c r="J452" s="107"/>
    </row>
    <row r="453" ht="15.75" customHeight="1">
      <c r="C453" s="106"/>
      <c r="D453" s="106"/>
      <c r="E453" s="106"/>
      <c r="J453" s="107"/>
    </row>
    <row r="454" ht="15.75" customHeight="1">
      <c r="C454" s="106"/>
      <c r="D454" s="106"/>
      <c r="E454" s="106"/>
      <c r="J454" s="107"/>
    </row>
    <row r="455" ht="15.75" customHeight="1">
      <c r="C455" s="106"/>
      <c r="D455" s="106"/>
      <c r="E455" s="106"/>
      <c r="J455" s="107"/>
    </row>
    <row r="456" ht="15.75" customHeight="1">
      <c r="C456" s="106"/>
      <c r="D456" s="106"/>
      <c r="E456" s="106"/>
      <c r="J456" s="107"/>
    </row>
    <row r="457" ht="15.75" customHeight="1">
      <c r="C457" s="106"/>
      <c r="D457" s="106"/>
      <c r="E457" s="106"/>
      <c r="J457" s="107"/>
    </row>
    <row r="458" ht="15.75" customHeight="1">
      <c r="C458" s="106"/>
      <c r="D458" s="106"/>
      <c r="E458" s="106"/>
      <c r="J458" s="107"/>
    </row>
    <row r="459" ht="15.75" customHeight="1">
      <c r="C459" s="106"/>
      <c r="D459" s="106"/>
      <c r="E459" s="106"/>
      <c r="J459" s="107"/>
    </row>
    <row r="460" ht="15.75" customHeight="1">
      <c r="C460" s="106"/>
      <c r="D460" s="106"/>
      <c r="E460" s="106"/>
      <c r="J460" s="107"/>
    </row>
    <row r="461" ht="15.75" customHeight="1">
      <c r="C461" s="106"/>
      <c r="D461" s="106"/>
      <c r="E461" s="106"/>
      <c r="J461" s="107"/>
    </row>
    <row r="462" ht="15.75" customHeight="1">
      <c r="C462" s="106"/>
      <c r="D462" s="106"/>
      <c r="E462" s="106"/>
      <c r="J462" s="107"/>
    </row>
    <row r="463" ht="15.75" customHeight="1">
      <c r="C463" s="106"/>
      <c r="D463" s="106"/>
      <c r="E463" s="106"/>
      <c r="J463" s="107"/>
    </row>
    <row r="464" ht="15.75" customHeight="1">
      <c r="C464" s="106"/>
      <c r="D464" s="106"/>
      <c r="E464" s="106"/>
      <c r="J464" s="107"/>
    </row>
    <row r="465" ht="15.75" customHeight="1">
      <c r="C465" s="106"/>
      <c r="D465" s="106"/>
      <c r="E465" s="106"/>
      <c r="J465" s="107"/>
    </row>
    <row r="466" ht="15.75" customHeight="1">
      <c r="C466" s="106"/>
      <c r="D466" s="106"/>
      <c r="E466" s="106"/>
      <c r="J466" s="107"/>
    </row>
    <row r="467" ht="15.75" customHeight="1">
      <c r="C467" s="106"/>
      <c r="D467" s="106"/>
      <c r="E467" s="106"/>
      <c r="J467" s="107"/>
    </row>
    <row r="468" ht="15.75" customHeight="1">
      <c r="C468" s="106"/>
      <c r="D468" s="106"/>
      <c r="E468" s="106"/>
      <c r="J468" s="107"/>
    </row>
    <row r="469" ht="15.75" customHeight="1">
      <c r="C469" s="106"/>
      <c r="D469" s="106"/>
      <c r="E469" s="106"/>
      <c r="J469" s="107"/>
    </row>
    <row r="470" ht="15.75" customHeight="1">
      <c r="C470" s="106"/>
      <c r="D470" s="106"/>
      <c r="E470" s="106"/>
      <c r="J470" s="107"/>
    </row>
    <row r="471" ht="15.75" customHeight="1">
      <c r="C471" s="106"/>
      <c r="D471" s="106"/>
      <c r="E471" s="106"/>
      <c r="J471" s="107"/>
    </row>
    <row r="472" ht="15.75" customHeight="1">
      <c r="C472" s="106"/>
      <c r="D472" s="106"/>
      <c r="E472" s="106"/>
      <c r="J472" s="107"/>
    </row>
    <row r="473" ht="15.75" customHeight="1">
      <c r="C473" s="106"/>
      <c r="D473" s="106"/>
      <c r="E473" s="106"/>
      <c r="J473" s="107"/>
    </row>
    <row r="474" ht="15.75" customHeight="1">
      <c r="C474" s="106"/>
      <c r="D474" s="106"/>
      <c r="E474" s="106"/>
      <c r="J474" s="107"/>
    </row>
    <row r="475" ht="15.75" customHeight="1">
      <c r="C475" s="106"/>
      <c r="D475" s="106"/>
      <c r="E475" s="106"/>
      <c r="J475" s="107"/>
    </row>
    <row r="476" ht="15.75" customHeight="1">
      <c r="C476" s="106"/>
      <c r="D476" s="106"/>
      <c r="E476" s="106"/>
      <c r="J476" s="107"/>
    </row>
    <row r="477" ht="15.75" customHeight="1">
      <c r="C477" s="106"/>
      <c r="D477" s="106"/>
      <c r="E477" s="106"/>
      <c r="J477" s="107"/>
    </row>
    <row r="478" ht="15.75" customHeight="1">
      <c r="C478" s="106"/>
      <c r="D478" s="106"/>
      <c r="E478" s="106"/>
      <c r="J478" s="107"/>
    </row>
    <row r="479" ht="15.75" customHeight="1">
      <c r="C479" s="106"/>
      <c r="D479" s="106"/>
      <c r="E479" s="106"/>
      <c r="J479" s="107"/>
    </row>
    <row r="480" ht="15.75" customHeight="1">
      <c r="C480" s="106"/>
      <c r="D480" s="106"/>
      <c r="E480" s="106"/>
      <c r="J480" s="107"/>
    </row>
    <row r="481" ht="15.75" customHeight="1">
      <c r="C481" s="106"/>
      <c r="D481" s="106"/>
      <c r="E481" s="106"/>
      <c r="J481" s="107"/>
    </row>
    <row r="482" ht="15.75" customHeight="1">
      <c r="C482" s="106"/>
      <c r="D482" s="106"/>
      <c r="E482" s="106"/>
      <c r="J482" s="107"/>
    </row>
    <row r="483" ht="15.75" customHeight="1">
      <c r="C483" s="106"/>
      <c r="D483" s="106"/>
      <c r="E483" s="106"/>
      <c r="J483" s="107"/>
    </row>
    <row r="484" ht="15.75" customHeight="1">
      <c r="C484" s="106"/>
      <c r="D484" s="106"/>
      <c r="E484" s="106"/>
      <c r="J484" s="107"/>
    </row>
    <row r="485" ht="15.75" customHeight="1">
      <c r="C485" s="106"/>
      <c r="D485" s="106"/>
      <c r="E485" s="106"/>
      <c r="J485" s="107"/>
    </row>
    <row r="486" ht="15.75" customHeight="1">
      <c r="C486" s="106"/>
      <c r="D486" s="106"/>
      <c r="E486" s="106"/>
      <c r="J486" s="107"/>
    </row>
    <row r="487" ht="15.75" customHeight="1">
      <c r="C487" s="106"/>
      <c r="D487" s="106"/>
      <c r="E487" s="106"/>
      <c r="J487" s="107"/>
    </row>
    <row r="488" ht="15.75" customHeight="1">
      <c r="C488" s="106"/>
      <c r="D488" s="106"/>
      <c r="E488" s="106"/>
      <c r="J488" s="107"/>
    </row>
    <row r="489" ht="15.75" customHeight="1">
      <c r="C489" s="106"/>
      <c r="D489" s="106"/>
      <c r="E489" s="106"/>
      <c r="J489" s="107"/>
    </row>
    <row r="490" ht="15.75" customHeight="1">
      <c r="C490" s="106"/>
      <c r="D490" s="106"/>
      <c r="E490" s="106"/>
      <c r="J490" s="107"/>
    </row>
    <row r="491" ht="15.75" customHeight="1">
      <c r="C491" s="106"/>
      <c r="D491" s="106"/>
      <c r="E491" s="106"/>
      <c r="J491" s="107"/>
    </row>
    <row r="492" ht="15.75" customHeight="1">
      <c r="C492" s="106"/>
      <c r="D492" s="106"/>
      <c r="E492" s="106"/>
      <c r="J492" s="107"/>
    </row>
    <row r="493" ht="15.75" customHeight="1">
      <c r="C493" s="106"/>
      <c r="D493" s="106"/>
      <c r="E493" s="106"/>
      <c r="J493" s="107"/>
    </row>
    <row r="494" ht="15.75" customHeight="1">
      <c r="C494" s="106"/>
      <c r="D494" s="106"/>
      <c r="E494" s="106"/>
      <c r="J494" s="107"/>
    </row>
    <row r="495" ht="15.75" customHeight="1">
      <c r="C495" s="106"/>
      <c r="D495" s="106"/>
      <c r="E495" s="106"/>
      <c r="J495" s="107"/>
    </row>
    <row r="496" ht="15.75" customHeight="1">
      <c r="C496" s="106"/>
      <c r="D496" s="106"/>
      <c r="E496" s="106"/>
      <c r="J496" s="107"/>
    </row>
    <row r="497" ht="15.75" customHeight="1">
      <c r="C497" s="106"/>
      <c r="D497" s="106"/>
      <c r="E497" s="106"/>
      <c r="J497" s="107"/>
    </row>
    <row r="498" ht="15.75" customHeight="1">
      <c r="C498" s="106"/>
      <c r="D498" s="106"/>
      <c r="E498" s="106"/>
      <c r="J498" s="107"/>
    </row>
    <row r="499" ht="15.75" customHeight="1">
      <c r="C499" s="106"/>
      <c r="D499" s="106"/>
      <c r="E499" s="106"/>
      <c r="J499" s="107"/>
    </row>
    <row r="500" ht="15.75" customHeight="1">
      <c r="C500" s="106"/>
      <c r="D500" s="106"/>
      <c r="E500" s="106"/>
      <c r="J500" s="107"/>
    </row>
    <row r="501" ht="15.75" customHeight="1">
      <c r="C501" s="106"/>
      <c r="D501" s="106"/>
      <c r="E501" s="106"/>
      <c r="J501" s="107"/>
    </row>
    <row r="502" ht="15.75" customHeight="1">
      <c r="C502" s="106"/>
      <c r="D502" s="106"/>
      <c r="E502" s="106"/>
      <c r="J502" s="107"/>
    </row>
    <row r="503" ht="15.75" customHeight="1">
      <c r="C503" s="106"/>
      <c r="D503" s="106"/>
      <c r="E503" s="106"/>
      <c r="J503" s="107"/>
    </row>
    <row r="504" ht="15.75" customHeight="1">
      <c r="C504" s="106"/>
      <c r="D504" s="106"/>
      <c r="E504" s="106"/>
      <c r="J504" s="107"/>
    </row>
    <row r="505" ht="15.75" customHeight="1">
      <c r="C505" s="106"/>
      <c r="D505" s="106"/>
      <c r="E505" s="106"/>
      <c r="J505" s="107"/>
    </row>
    <row r="506" ht="15.75" customHeight="1">
      <c r="C506" s="106"/>
      <c r="D506" s="106"/>
      <c r="E506" s="106"/>
      <c r="J506" s="107"/>
    </row>
    <row r="507" ht="15.75" customHeight="1">
      <c r="C507" s="106"/>
      <c r="D507" s="106"/>
      <c r="E507" s="106"/>
      <c r="J507" s="107"/>
    </row>
    <row r="508" ht="15.75" customHeight="1">
      <c r="C508" s="106"/>
      <c r="D508" s="106"/>
      <c r="E508" s="106"/>
      <c r="J508" s="107"/>
    </row>
    <row r="509" ht="15.75" customHeight="1">
      <c r="C509" s="106"/>
      <c r="D509" s="106"/>
      <c r="E509" s="106"/>
      <c r="J509" s="107"/>
    </row>
    <row r="510" ht="15.75" customHeight="1">
      <c r="C510" s="106"/>
      <c r="D510" s="106"/>
      <c r="E510" s="106"/>
      <c r="J510" s="107"/>
    </row>
    <row r="511" ht="15.75" customHeight="1">
      <c r="C511" s="106"/>
      <c r="D511" s="106"/>
      <c r="E511" s="106"/>
      <c r="J511" s="107"/>
    </row>
    <row r="512" ht="15.75" customHeight="1">
      <c r="C512" s="106"/>
      <c r="D512" s="106"/>
      <c r="E512" s="106"/>
      <c r="J512" s="107"/>
    </row>
    <row r="513" ht="15.75" customHeight="1">
      <c r="C513" s="106"/>
      <c r="D513" s="106"/>
      <c r="E513" s="106"/>
      <c r="J513" s="107"/>
    </row>
    <row r="514" ht="15.75" customHeight="1">
      <c r="C514" s="106"/>
      <c r="D514" s="106"/>
      <c r="E514" s="106"/>
      <c r="J514" s="107"/>
    </row>
    <row r="515" ht="15.75" customHeight="1">
      <c r="C515" s="106"/>
      <c r="D515" s="106"/>
      <c r="E515" s="106"/>
      <c r="J515" s="107"/>
    </row>
    <row r="516" ht="15.75" customHeight="1">
      <c r="C516" s="106"/>
      <c r="D516" s="106"/>
      <c r="E516" s="106"/>
      <c r="J516" s="107"/>
    </row>
    <row r="517" ht="15.75" customHeight="1">
      <c r="C517" s="106"/>
      <c r="D517" s="106"/>
      <c r="E517" s="106"/>
      <c r="J517" s="107"/>
    </row>
    <row r="518" ht="15.75" customHeight="1">
      <c r="C518" s="106"/>
      <c r="D518" s="106"/>
      <c r="E518" s="106"/>
      <c r="J518" s="107"/>
    </row>
    <row r="519" ht="15.75" customHeight="1">
      <c r="C519" s="106"/>
      <c r="D519" s="106"/>
      <c r="E519" s="106"/>
      <c r="J519" s="107"/>
    </row>
    <row r="520" ht="15.75" customHeight="1">
      <c r="C520" s="106"/>
      <c r="D520" s="106"/>
      <c r="E520" s="106"/>
      <c r="J520" s="107"/>
    </row>
    <row r="521" ht="15.75" customHeight="1">
      <c r="C521" s="106"/>
      <c r="D521" s="106"/>
      <c r="E521" s="106"/>
      <c r="J521" s="107"/>
    </row>
    <row r="522" ht="15.75" customHeight="1">
      <c r="C522" s="106"/>
      <c r="D522" s="106"/>
      <c r="E522" s="106"/>
      <c r="J522" s="107"/>
    </row>
    <row r="523" ht="15.75" customHeight="1">
      <c r="C523" s="106"/>
      <c r="D523" s="106"/>
      <c r="E523" s="106"/>
      <c r="J523" s="107"/>
    </row>
    <row r="524" ht="15.75" customHeight="1">
      <c r="C524" s="106"/>
      <c r="D524" s="106"/>
      <c r="E524" s="106"/>
      <c r="J524" s="107"/>
    </row>
    <row r="525" ht="15.75" customHeight="1">
      <c r="C525" s="106"/>
      <c r="D525" s="106"/>
      <c r="E525" s="106"/>
      <c r="J525" s="107"/>
    </row>
    <row r="526" ht="15.75" customHeight="1">
      <c r="C526" s="106"/>
      <c r="D526" s="106"/>
      <c r="E526" s="106"/>
      <c r="J526" s="107"/>
    </row>
    <row r="527" ht="15.75" customHeight="1">
      <c r="C527" s="106"/>
      <c r="D527" s="106"/>
      <c r="E527" s="106"/>
      <c r="J527" s="107"/>
    </row>
    <row r="528" ht="15.75" customHeight="1">
      <c r="C528" s="106"/>
      <c r="D528" s="106"/>
      <c r="E528" s="106"/>
      <c r="J528" s="107"/>
    </row>
    <row r="529" ht="15.75" customHeight="1">
      <c r="C529" s="106"/>
      <c r="D529" s="106"/>
      <c r="E529" s="106"/>
      <c r="J529" s="107"/>
    </row>
    <row r="530" ht="15.75" customHeight="1">
      <c r="C530" s="106"/>
      <c r="D530" s="106"/>
      <c r="E530" s="106"/>
      <c r="J530" s="107"/>
    </row>
    <row r="531" ht="15.75" customHeight="1">
      <c r="C531" s="106"/>
      <c r="D531" s="106"/>
      <c r="E531" s="106"/>
      <c r="J531" s="107"/>
    </row>
    <row r="532" ht="15.75" customHeight="1">
      <c r="C532" s="106"/>
      <c r="D532" s="106"/>
      <c r="E532" s="106"/>
      <c r="J532" s="107"/>
    </row>
    <row r="533" ht="15.75" customHeight="1">
      <c r="C533" s="106"/>
      <c r="D533" s="106"/>
      <c r="E533" s="106"/>
      <c r="J533" s="107"/>
    </row>
    <row r="534" ht="15.75" customHeight="1">
      <c r="C534" s="106"/>
      <c r="D534" s="106"/>
      <c r="E534" s="106"/>
      <c r="J534" s="107"/>
    </row>
    <row r="535" ht="15.75" customHeight="1">
      <c r="C535" s="106"/>
      <c r="D535" s="106"/>
      <c r="E535" s="106"/>
      <c r="J535" s="107"/>
    </row>
    <row r="536" ht="15.75" customHeight="1">
      <c r="C536" s="106"/>
      <c r="D536" s="106"/>
      <c r="E536" s="106"/>
      <c r="J536" s="107"/>
    </row>
    <row r="537" ht="15.75" customHeight="1">
      <c r="C537" s="106"/>
      <c r="D537" s="106"/>
      <c r="E537" s="106"/>
      <c r="J537" s="107"/>
    </row>
    <row r="538" ht="15.75" customHeight="1">
      <c r="C538" s="106"/>
      <c r="D538" s="106"/>
      <c r="E538" s="106"/>
      <c r="J538" s="107"/>
    </row>
    <row r="539" ht="15.75" customHeight="1">
      <c r="C539" s="106"/>
      <c r="D539" s="106"/>
      <c r="E539" s="106"/>
      <c r="J539" s="107"/>
    </row>
    <row r="540" ht="15.75" customHeight="1">
      <c r="C540" s="106"/>
      <c r="D540" s="106"/>
      <c r="E540" s="106"/>
      <c r="J540" s="107"/>
    </row>
    <row r="541" ht="15.75" customHeight="1">
      <c r="C541" s="106"/>
      <c r="D541" s="106"/>
      <c r="E541" s="106"/>
      <c r="J541" s="107"/>
    </row>
    <row r="542" ht="15.75" customHeight="1">
      <c r="C542" s="106"/>
      <c r="D542" s="106"/>
      <c r="E542" s="106"/>
      <c r="J542" s="107"/>
    </row>
    <row r="543" ht="15.75" customHeight="1">
      <c r="C543" s="106"/>
      <c r="D543" s="106"/>
      <c r="E543" s="106"/>
      <c r="J543" s="107"/>
    </row>
    <row r="544" ht="15.75" customHeight="1">
      <c r="C544" s="106"/>
      <c r="D544" s="106"/>
      <c r="E544" s="106"/>
      <c r="J544" s="107"/>
    </row>
    <row r="545" ht="15.75" customHeight="1">
      <c r="C545" s="106"/>
      <c r="D545" s="106"/>
      <c r="E545" s="106"/>
      <c r="J545" s="107"/>
    </row>
    <row r="546" ht="15.75" customHeight="1">
      <c r="C546" s="106"/>
      <c r="D546" s="106"/>
      <c r="E546" s="106"/>
      <c r="J546" s="107"/>
    </row>
    <row r="547" ht="15.75" customHeight="1">
      <c r="C547" s="106"/>
      <c r="D547" s="106"/>
      <c r="E547" s="106"/>
      <c r="J547" s="107"/>
    </row>
    <row r="548" ht="15.75" customHeight="1">
      <c r="C548" s="106"/>
      <c r="D548" s="106"/>
      <c r="E548" s="106"/>
      <c r="J548" s="107"/>
    </row>
    <row r="549" ht="15.75" customHeight="1">
      <c r="C549" s="106"/>
      <c r="D549" s="106"/>
      <c r="E549" s="106"/>
      <c r="J549" s="107"/>
    </row>
    <row r="550" ht="15.75" customHeight="1">
      <c r="C550" s="106"/>
      <c r="D550" s="106"/>
      <c r="E550" s="106"/>
      <c r="J550" s="107"/>
    </row>
    <row r="551" ht="15.75" customHeight="1">
      <c r="C551" s="106"/>
      <c r="D551" s="106"/>
      <c r="E551" s="106"/>
      <c r="J551" s="107"/>
    </row>
    <row r="552" ht="15.75" customHeight="1">
      <c r="C552" s="106"/>
      <c r="D552" s="106"/>
      <c r="E552" s="106"/>
      <c r="J552" s="107"/>
    </row>
    <row r="553" ht="15.75" customHeight="1">
      <c r="C553" s="106"/>
      <c r="D553" s="106"/>
      <c r="E553" s="106"/>
      <c r="J553" s="107"/>
    </row>
    <row r="554" ht="15.75" customHeight="1">
      <c r="C554" s="106"/>
      <c r="D554" s="106"/>
      <c r="E554" s="106"/>
      <c r="J554" s="107"/>
    </row>
    <row r="555" ht="15.75" customHeight="1">
      <c r="C555" s="106"/>
      <c r="D555" s="106"/>
      <c r="E555" s="106"/>
      <c r="J555" s="107"/>
    </row>
    <row r="556" ht="15.75" customHeight="1">
      <c r="C556" s="106"/>
      <c r="D556" s="106"/>
      <c r="E556" s="106"/>
      <c r="J556" s="107"/>
    </row>
    <row r="557" ht="15.75" customHeight="1">
      <c r="C557" s="106"/>
      <c r="D557" s="106"/>
      <c r="E557" s="106"/>
      <c r="J557" s="107"/>
    </row>
    <row r="558" ht="15.75" customHeight="1">
      <c r="C558" s="106"/>
      <c r="D558" s="106"/>
      <c r="E558" s="106"/>
      <c r="J558" s="107"/>
    </row>
    <row r="559" ht="15.75" customHeight="1">
      <c r="C559" s="106"/>
      <c r="D559" s="106"/>
      <c r="E559" s="106"/>
      <c r="J559" s="107"/>
    </row>
    <row r="560" ht="15.75" customHeight="1">
      <c r="C560" s="106"/>
      <c r="D560" s="106"/>
      <c r="E560" s="106"/>
      <c r="J560" s="107"/>
    </row>
    <row r="561" ht="15.75" customHeight="1">
      <c r="C561" s="106"/>
      <c r="D561" s="106"/>
      <c r="E561" s="106"/>
      <c r="J561" s="107"/>
    </row>
    <row r="562" ht="15.75" customHeight="1">
      <c r="C562" s="106"/>
      <c r="D562" s="106"/>
      <c r="E562" s="106"/>
      <c r="J562" s="107"/>
    </row>
    <row r="563" ht="15.75" customHeight="1">
      <c r="C563" s="106"/>
      <c r="D563" s="106"/>
      <c r="E563" s="106"/>
      <c r="J563" s="107"/>
    </row>
    <row r="564" ht="15.75" customHeight="1">
      <c r="C564" s="106"/>
      <c r="D564" s="106"/>
      <c r="E564" s="106"/>
      <c r="J564" s="107"/>
    </row>
    <row r="565" ht="15.75" customHeight="1">
      <c r="C565" s="106"/>
      <c r="D565" s="106"/>
      <c r="E565" s="106"/>
      <c r="J565" s="107"/>
    </row>
    <row r="566" ht="15.75" customHeight="1">
      <c r="C566" s="106"/>
      <c r="D566" s="106"/>
      <c r="E566" s="106"/>
      <c r="J566" s="107"/>
    </row>
    <row r="567" ht="15.75" customHeight="1">
      <c r="C567" s="106"/>
      <c r="D567" s="106"/>
      <c r="E567" s="106"/>
      <c r="J567" s="107"/>
    </row>
    <row r="568" ht="15.75" customHeight="1">
      <c r="C568" s="106"/>
      <c r="D568" s="106"/>
      <c r="E568" s="106"/>
      <c r="J568" s="107"/>
    </row>
    <row r="569" ht="15.75" customHeight="1">
      <c r="C569" s="106"/>
      <c r="D569" s="106"/>
      <c r="E569" s="106"/>
      <c r="J569" s="107"/>
    </row>
    <row r="570" ht="15.75" customHeight="1">
      <c r="C570" s="106"/>
      <c r="D570" s="106"/>
      <c r="E570" s="106"/>
      <c r="J570" s="107"/>
    </row>
    <row r="571" ht="15.75" customHeight="1">
      <c r="C571" s="106"/>
      <c r="D571" s="106"/>
      <c r="E571" s="106"/>
      <c r="J571" s="107"/>
    </row>
    <row r="572" ht="15.75" customHeight="1">
      <c r="C572" s="106"/>
      <c r="D572" s="106"/>
      <c r="E572" s="106"/>
      <c r="J572" s="107"/>
    </row>
    <row r="573" ht="15.75" customHeight="1">
      <c r="C573" s="106"/>
      <c r="D573" s="106"/>
      <c r="E573" s="106"/>
      <c r="J573" s="107"/>
    </row>
    <row r="574" ht="15.75" customHeight="1">
      <c r="C574" s="106"/>
      <c r="D574" s="106"/>
      <c r="E574" s="106"/>
      <c r="J574" s="107"/>
    </row>
    <row r="575" ht="15.75" customHeight="1">
      <c r="C575" s="106"/>
      <c r="D575" s="106"/>
      <c r="E575" s="106"/>
      <c r="J575" s="107"/>
    </row>
    <row r="576" ht="15.75" customHeight="1">
      <c r="C576" s="106"/>
      <c r="D576" s="106"/>
      <c r="E576" s="106"/>
      <c r="J576" s="107"/>
    </row>
    <row r="577" ht="15.75" customHeight="1">
      <c r="C577" s="106"/>
      <c r="D577" s="106"/>
      <c r="E577" s="106"/>
      <c r="J577" s="107"/>
    </row>
    <row r="578" ht="15.75" customHeight="1">
      <c r="C578" s="106"/>
      <c r="D578" s="106"/>
      <c r="E578" s="106"/>
      <c r="J578" s="107"/>
    </row>
    <row r="579" ht="15.75" customHeight="1">
      <c r="C579" s="106"/>
      <c r="D579" s="106"/>
      <c r="E579" s="106"/>
      <c r="J579" s="107"/>
    </row>
    <row r="580" ht="15.75" customHeight="1">
      <c r="C580" s="106"/>
      <c r="D580" s="106"/>
      <c r="E580" s="106"/>
      <c r="J580" s="107"/>
    </row>
    <row r="581" ht="15.75" customHeight="1">
      <c r="C581" s="106"/>
      <c r="D581" s="106"/>
      <c r="E581" s="106"/>
      <c r="J581" s="107"/>
    </row>
    <row r="582" ht="15.75" customHeight="1">
      <c r="C582" s="106"/>
      <c r="D582" s="106"/>
      <c r="E582" s="106"/>
      <c r="J582" s="107"/>
    </row>
    <row r="583" ht="15.75" customHeight="1">
      <c r="C583" s="106"/>
      <c r="D583" s="106"/>
      <c r="E583" s="106"/>
      <c r="J583" s="107"/>
    </row>
    <row r="584" ht="15.75" customHeight="1">
      <c r="C584" s="106"/>
      <c r="D584" s="106"/>
      <c r="E584" s="106"/>
      <c r="J584" s="107"/>
    </row>
    <row r="585" ht="15.75" customHeight="1">
      <c r="C585" s="106"/>
      <c r="D585" s="106"/>
      <c r="E585" s="106"/>
      <c r="J585" s="107"/>
    </row>
    <row r="586" ht="15.75" customHeight="1">
      <c r="C586" s="106"/>
      <c r="D586" s="106"/>
      <c r="E586" s="106"/>
      <c r="J586" s="107"/>
    </row>
    <row r="587" ht="15.75" customHeight="1">
      <c r="C587" s="106"/>
      <c r="D587" s="106"/>
      <c r="E587" s="106"/>
      <c r="J587" s="107"/>
    </row>
    <row r="588" ht="15.75" customHeight="1">
      <c r="C588" s="106"/>
      <c r="D588" s="106"/>
      <c r="E588" s="106"/>
      <c r="J588" s="107"/>
    </row>
    <row r="589" ht="15.75" customHeight="1">
      <c r="C589" s="106"/>
      <c r="D589" s="106"/>
      <c r="E589" s="106"/>
      <c r="J589" s="107"/>
    </row>
    <row r="590" ht="15.75" customHeight="1">
      <c r="C590" s="106"/>
      <c r="D590" s="106"/>
      <c r="E590" s="106"/>
      <c r="J590" s="107"/>
    </row>
    <row r="591" ht="15.75" customHeight="1">
      <c r="C591" s="106"/>
      <c r="D591" s="106"/>
      <c r="E591" s="106"/>
      <c r="J591" s="107"/>
    </row>
    <row r="592" ht="15.75" customHeight="1">
      <c r="C592" s="106"/>
      <c r="D592" s="106"/>
      <c r="E592" s="106"/>
      <c r="J592" s="107"/>
    </row>
    <row r="593" ht="15.75" customHeight="1">
      <c r="C593" s="106"/>
      <c r="D593" s="106"/>
      <c r="E593" s="106"/>
      <c r="J593" s="107"/>
    </row>
    <row r="594" ht="15.75" customHeight="1">
      <c r="C594" s="106"/>
      <c r="D594" s="106"/>
      <c r="E594" s="106"/>
      <c r="J594" s="107"/>
    </row>
    <row r="595" ht="15.75" customHeight="1">
      <c r="C595" s="106"/>
      <c r="D595" s="106"/>
      <c r="E595" s="106"/>
      <c r="J595" s="107"/>
    </row>
    <row r="596" ht="15.75" customHeight="1">
      <c r="C596" s="106"/>
      <c r="D596" s="106"/>
      <c r="E596" s="106"/>
      <c r="J596" s="107"/>
    </row>
    <row r="597" ht="15.75" customHeight="1">
      <c r="C597" s="106"/>
      <c r="D597" s="106"/>
      <c r="E597" s="106"/>
      <c r="J597" s="107"/>
    </row>
    <row r="598" ht="15.75" customHeight="1">
      <c r="C598" s="106"/>
      <c r="D598" s="106"/>
      <c r="E598" s="106"/>
      <c r="J598" s="107"/>
    </row>
    <row r="599" ht="15.75" customHeight="1">
      <c r="C599" s="106"/>
      <c r="D599" s="106"/>
      <c r="E599" s="106"/>
      <c r="J599" s="107"/>
    </row>
    <row r="600" ht="15.75" customHeight="1">
      <c r="C600" s="106"/>
      <c r="D600" s="106"/>
      <c r="E600" s="106"/>
      <c r="J600" s="107"/>
    </row>
    <row r="601" ht="15.75" customHeight="1">
      <c r="C601" s="106"/>
      <c r="D601" s="106"/>
      <c r="E601" s="106"/>
      <c r="J601" s="107"/>
    </row>
    <row r="602" ht="15.75" customHeight="1">
      <c r="C602" s="106"/>
      <c r="D602" s="106"/>
      <c r="E602" s="106"/>
      <c r="J602" s="107"/>
    </row>
    <row r="603" ht="15.75" customHeight="1">
      <c r="C603" s="106"/>
      <c r="D603" s="106"/>
      <c r="E603" s="106"/>
      <c r="J603" s="107"/>
    </row>
    <row r="604" ht="15.75" customHeight="1">
      <c r="C604" s="106"/>
      <c r="D604" s="106"/>
      <c r="E604" s="106"/>
      <c r="J604" s="107"/>
    </row>
    <row r="605" ht="15.75" customHeight="1">
      <c r="C605" s="106"/>
      <c r="D605" s="106"/>
      <c r="E605" s="106"/>
      <c r="J605" s="107"/>
    </row>
    <row r="606" ht="15.75" customHeight="1">
      <c r="C606" s="106"/>
      <c r="D606" s="106"/>
      <c r="E606" s="106"/>
      <c r="J606" s="107"/>
    </row>
    <row r="607" ht="15.75" customHeight="1">
      <c r="C607" s="106"/>
      <c r="D607" s="106"/>
      <c r="E607" s="106"/>
      <c r="J607" s="107"/>
    </row>
    <row r="608" ht="15.75" customHeight="1">
      <c r="C608" s="106"/>
      <c r="D608" s="106"/>
      <c r="E608" s="106"/>
      <c r="J608" s="107"/>
    </row>
    <row r="609" ht="15.75" customHeight="1">
      <c r="C609" s="106"/>
      <c r="D609" s="106"/>
      <c r="E609" s="106"/>
      <c r="J609" s="107"/>
    </row>
    <row r="610" ht="15.75" customHeight="1">
      <c r="C610" s="106"/>
      <c r="D610" s="106"/>
      <c r="E610" s="106"/>
      <c r="J610" s="107"/>
    </row>
    <row r="611" ht="15.75" customHeight="1">
      <c r="C611" s="106"/>
      <c r="D611" s="106"/>
      <c r="E611" s="106"/>
      <c r="J611" s="107"/>
    </row>
    <row r="612" ht="15.75" customHeight="1">
      <c r="C612" s="106"/>
      <c r="D612" s="106"/>
      <c r="E612" s="106"/>
      <c r="J612" s="107"/>
    </row>
    <row r="613" ht="15.75" customHeight="1">
      <c r="C613" s="106"/>
      <c r="D613" s="106"/>
      <c r="E613" s="106"/>
      <c r="J613" s="107"/>
    </row>
    <row r="614" ht="15.75" customHeight="1">
      <c r="C614" s="106"/>
      <c r="D614" s="106"/>
      <c r="E614" s="106"/>
      <c r="J614" s="107"/>
    </row>
    <row r="615" ht="15.75" customHeight="1">
      <c r="C615" s="106"/>
      <c r="D615" s="106"/>
      <c r="E615" s="106"/>
      <c r="J615" s="107"/>
    </row>
    <row r="616" ht="15.75" customHeight="1">
      <c r="C616" s="106"/>
      <c r="D616" s="106"/>
      <c r="E616" s="106"/>
      <c r="J616" s="107"/>
    </row>
    <row r="617" ht="15.75" customHeight="1">
      <c r="C617" s="106"/>
      <c r="D617" s="106"/>
      <c r="E617" s="106"/>
      <c r="J617" s="107"/>
    </row>
    <row r="618" ht="15.75" customHeight="1">
      <c r="C618" s="106"/>
      <c r="D618" s="106"/>
      <c r="E618" s="106"/>
      <c r="J618" s="107"/>
    </row>
    <row r="619" ht="15.75" customHeight="1">
      <c r="C619" s="106"/>
      <c r="D619" s="106"/>
      <c r="E619" s="106"/>
      <c r="J619" s="107"/>
    </row>
    <row r="620" ht="15.75" customHeight="1">
      <c r="C620" s="106"/>
      <c r="D620" s="106"/>
      <c r="E620" s="106"/>
      <c r="J620" s="107"/>
    </row>
    <row r="621" ht="15.75" customHeight="1">
      <c r="C621" s="106"/>
      <c r="D621" s="106"/>
      <c r="E621" s="106"/>
      <c r="J621" s="107"/>
    </row>
    <row r="622" ht="15.75" customHeight="1">
      <c r="C622" s="106"/>
      <c r="D622" s="106"/>
      <c r="E622" s="106"/>
      <c r="J622" s="107"/>
    </row>
    <row r="623" ht="15.75" customHeight="1">
      <c r="C623" s="106"/>
      <c r="D623" s="106"/>
      <c r="E623" s="106"/>
      <c r="J623" s="107"/>
    </row>
    <row r="624" ht="15.75" customHeight="1">
      <c r="C624" s="106"/>
      <c r="D624" s="106"/>
      <c r="E624" s="106"/>
      <c r="J624" s="107"/>
    </row>
    <row r="625" ht="15.75" customHeight="1">
      <c r="C625" s="106"/>
      <c r="D625" s="106"/>
      <c r="E625" s="106"/>
      <c r="J625" s="107"/>
    </row>
    <row r="626" ht="15.75" customHeight="1">
      <c r="C626" s="106"/>
      <c r="D626" s="106"/>
      <c r="E626" s="106"/>
      <c r="J626" s="107"/>
    </row>
    <row r="627" ht="15.75" customHeight="1">
      <c r="C627" s="106"/>
      <c r="D627" s="106"/>
      <c r="E627" s="106"/>
      <c r="J627" s="107"/>
    </row>
    <row r="628" ht="15.75" customHeight="1">
      <c r="C628" s="106"/>
      <c r="D628" s="106"/>
      <c r="E628" s="106"/>
      <c r="J628" s="107"/>
    </row>
    <row r="629" ht="15.75" customHeight="1">
      <c r="C629" s="106"/>
      <c r="D629" s="106"/>
      <c r="E629" s="106"/>
      <c r="J629" s="107"/>
    </row>
    <row r="630" ht="15.75" customHeight="1">
      <c r="C630" s="106"/>
      <c r="D630" s="106"/>
      <c r="E630" s="106"/>
      <c r="J630" s="107"/>
    </row>
    <row r="631" ht="15.75" customHeight="1">
      <c r="C631" s="106"/>
      <c r="D631" s="106"/>
      <c r="E631" s="106"/>
      <c r="J631" s="107"/>
    </row>
    <row r="632" ht="15.75" customHeight="1">
      <c r="C632" s="106"/>
      <c r="D632" s="106"/>
      <c r="E632" s="106"/>
      <c r="J632" s="107"/>
    </row>
    <row r="633" ht="15.75" customHeight="1">
      <c r="C633" s="106"/>
      <c r="D633" s="106"/>
      <c r="E633" s="106"/>
      <c r="J633" s="107"/>
    </row>
    <row r="634" ht="15.75" customHeight="1">
      <c r="C634" s="106"/>
      <c r="D634" s="106"/>
      <c r="E634" s="106"/>
      <c r="J634" s="107"/>
    </row>
    <row r="635" ht="15.75" customHeight="1">
      <c r="C635" s="106"/>
      <c r="D635" s="106"/>
      <c r="E635" s="106"/>
      <c r="J635" s="107"/>
    </row>
    <row r="636" ht="15.75" customHeight="1">
      <c r="C636" s="106"/>
      <c r="D636" s="106"/>
      <c r="E636" s="106"/>
      <c r="J636" s="107"/>
    </row>
    <row r="637" ht="15.75" customHeight="1">
      <c r="C637" s="106"/>
      <c r="D637" s="106"/>
      <c r="E637" s="106"/>
      <c r="J637" s="107"/>
    </row>
    <row r="638" ht="15.75" customHeight="1">
      <c r="C638" s="106"/>
      <c r="D638" s="106"/>
      <c r="E638" s="106"/>
      <c r="J638" s="107"/>
    </row>
    <row r="639" ht="15.75" customHeight="1">
      <c r="C639" s="106"/>
      <c r="D639" s="106"/>
      <c r="E639" s="106"/>
      <c r="J639" s="107"/>
    </row>
    <row r="640" ht="15.75" customHeight="1">
      <c r="C640" s="106"/>
      <c r="D640" s="106"/>
      <c r="E640" s="106"/>
      <c r="J640" s="107"/>
    </row>
    <row r="641" ht="15.75" customHeight="1">
      <c r="C641" s="106"/>
      <c r="D641" s="106"/>
      <c r="E641" s="106"/>
      <c r="J641" s="107"/>
    </row>
    <row r="642" ht="15.75" customHeight="1">
      <c r="C642" s="106"/>
      <c r="D642" s="106"/>
      <c r="E642" s="106"/>
      <c r="J642" s="107"/>
    </row>
    <row r="643" ht="15.75" customHeight="1">
      <c r="C643" s="106"/>
      <c r="D643" s="106"/>
      <c r="E643" s="106"/>
      <c r="J643" s="107"/>
    </row>
    <row r="644" ht="15.75" customHeight="1">
      <c r="C644" s="106"/>
      <c r="D644" s="106"/>
      <c r="E644" s="106"/>
      <c r="J644" s="107"/>
    </row>
    <row r="645" ht="15.75" customHeight="1">
      <c r="C645" s="106"/>
      <c r="D645" s="106"/>
      <c r="E645" s="106"/>
      <c r="J645" s="107"/>
    </row>
    <row r="646" ht="15.75" customHeight="1">
      <c r="C646" s="106"/>
      <c r="D646" s="106"/>
      <c r="E646" s="106"/>
      <c r="J646" s="107"/>
    </row>
    <row r="647" ht="15.75" customHeight="1">
      <c r="C647" s="106"/>
      <c r="D647" s="106"/>
      <c r="E647" s="106"/>
      <c r="J647" s="107"/>
    </row>
    <row r="648" ht="15.75" customHeight="1">
      <c r="C648" s="106"/>
      <c r="D648" s="106"/>
      <c r="E648" s="106"/>
      <c r="J648" s="107"/>
    </row>
    <row r="649" ht="15.75" customHeight="1">
      <c r="C649" s="106"/>
      <c r="D649" s="106"/>
      <c r="E649" s="106"/>
      <c r="J649" s="107"/>
    </row>
    <row r="650" ht="15.75" customHeight="1">
      <c r="C650" s="106"/>
      <c r="D650" s="106"/>
      <c r="E650" s="106"/>
      <c r="J650" s="107"/>
    </row>
    <row r="651" ht="15.75" customHeight="1">
      <c r="C651" s="106"/>
      <c r="D651" s="106"/>
      <c r="E651" s="106"/>
      <c r="J651" s="107"/>
    </row>
    <row r="652" ht="15.75" customHeight="1">
      <c r="C652" s="106"/>
      <c r="D652" s="106"/>
      <c r="E652" s="106"/>
      <c r="J652" s="107"/>
    </row>
    <row r="653" ht="15.75" customHeight="1">
      <c r="C653" s="106"/>
      <c r="D653" s="106"/>
      <c r="E653" s="106"/>
      <c r="J653" s="107"/>
    </row>
    <row r="654" ht="15.75" customHeight="1">
      <c r="C654" s="106"/>
      <c r="D654" s="106"/>
      <c r="E654" s="106"/>
      <c r="J654" s="107"/>
    </row>
    <row r="655" ht="15.75" customHeight="1">
      <c r="C655" s="106"/>
      <c r="D655" s="106"/>
      <c r="E655" s="106"/>
      <c r="J655" s="107"/>
    </row>
    <row r="656" ht="15.75" customHeight="1">
      <c r="C656" s="106"/>
      <c r="D656" s="106"/>
      <c r="E656" s="106"/>
      <c r="J656" s="107"/>
    </row>
    <row r="657" ht="15.75" customHeight="1">
      <c r="C657" s="106"/>
      <c r="D657" s="106"/>
      <c r="E657" s="106"/>
      <c r="J657" s="107"/>
    </row>
    <row r="658" ht="15.75" customHeight="1">
      <c r="C658" s="106"/>
      <c r="D658" s="106"/>
      <c r="E658" s="106"/>
      <c r="J658" s="107"/>
    </row>
    <row r="659" ht="15.75" customHeight="1">
      <c r="C659" s="106"/>
      <c r="D659" s="106"/>
      <c r="E659" s="106"/>
      <c r="J659" s="107"/>
    </row>
    <row r="660" ht="15.75" customHeight="1">
      <c r="C660" s="106"/>
      <c r="D660" s="106"/>
      <c r="E660" s="106"/>
      <c r="J660" s="107"/>
    </row>
    <row r="661" ht="15.75" customHeight="1">
      <c r="C661" s="106"/>
      <c r="D661" s="106"/>
      <c r="E661" s="106"/>
      <c r="J661" s="107"/>
    </row>
    <row r="662" ht="15.75" customHeight="1">
      <c r="C662" s="106"/>
      <c r="D662" s="106"/>
      <c r="E662" s="106"/>
      <c r="J662" s="107"/>
    </row>
    <row r="663" ht="15.75" customHeight="1">
      <c r="C663" s="106"/>
      <c r="D663" s="106"/>
      <c r="E663" s="106"/>
      <c r="J663" s="107"/>
    </row>
    <row r="664" ht="15.75" customHeight="1">
      <c r="C664" s="106"/>
      <c r="D664" s="106"/>
      <c r="E664" s="106"/>
      <c r="J664" s="107"/>
    </row>
    <row r="665" ht="15.75" customHeight="1">
      <c r="C665" s="106"/>
      <c r="D665" s="106"/>
      <c r="E665" s="106"/>
      <c r="J665" s="107"/>
    </row>
    <row r="666" ht="15.75" customHeight="1">
      <c r="C666" s="106"/>
      <c r="D666" s="106"/>
      <c r="E666" s="106"/>
      <c r="J666" s="107"/>
    </row>
    <row r="667" ht="15.75" customHeight="1">
      <c r="C667" s="106"/>
      <c r="D667" s="106"/>
      <c r="E667" s="106"/>
      <c r="J667" s="107"/>
    </row>
    <row r="668" ht="15.75" customHeight="1">
      <c r="C668" s="106"/>
      <c r="D668" s="106"/>
      <c r="E668" s="106"/>
      <c r="J668" s="107"/>
    </row>
    <row r="669" ht="15.75" customHeight="1">
      <c r="C669" s="106"/>
      <c r="D669" s="106"/>
      <c r="E669" s="106"/>
      <c r="J669" s="107"/>
    </row>
    <row r="670" ht="15.75" customHeight="1">
      <c r="C670" s="106"/>
      <c r="D670" s="106"/>
      <c r="E670" s="106"/>
      <c r="J670" s="107"/>
    </row>
    <row r="671" ht="15.75" customHeight="1">
      <c r="C671" s="106"/>
      <c r="D671" s="106"/>
      <c r="E671" s="106"/>
      <c r="J671" s="107"/>
    </row>
    <row r="672" ht="15.75" customHeight="1">
      <c r="C672" s="106"/>
      <c r="D672" s="106"/>
      <c r="E672" s="106"/>
      <c r="J672" s="107"/>
    </row>
    <row r="673" ht="15.75" customHeight="1">
      <c r="C673" s="106"/>
      <c r="D673" s="106"/>
      <c r="E673" s="106"/>
      <c r="J673" s="107"/>
    </row>
    <row r="674" ht="15.75" customHeight="1">
      <c r="C674" s="106"/>
      <c r="D674" s="106"/>
      <c r="E674" s="106"/>
      <c r="J674" s="107"/>
    </row>
    <row r="675" ht="15.75" customHeight="1">
      <c r="C675" s="106"/>
      <c r="D675" s="106"/>
      <c r="E675" s="106"/>
      <c r="J675" s="107"/>
    </row>
    <row r="676" ht="15.75" customHeight="1">
      <c r="C676" s="106"/>
      <c r="D676" s="106"/>
      <c r="E676" s="106"/>
      <c r="J676" s="107"/>
    </row>
    <row r="677" ht="15.75" customHeight="1">
      <c r="C677" s="106"/>
      <c r="D677" s="106"/>
      <c r="E677" s="106"/>
      <c r="J677" s="107"/>
    </row>
    <row r="678" ht="15.75" customHeight="1">
      <c r="C678" s="106"/>
      <c r="D678" s="106"/>
      <c r="E678" s="106"/>
      <c r="J678" s="107"/>
    </row>
    <row r="679" ht="15.75" customHeight="1">
      <c r="C679" s="106"/>
      <c r="D679" s="106"/>
      <c r="E679" s="106"/>
      <c r="J679" s="107"/>
    </row>
    <row r="680" ht="15.75" customHeight="1">
      <c r="C680" s="106"/>
      <c r="D680" s="106"/>
      <c r="E680" s="106"/>
      <c r="J680" s="107"/>
    </row>
    <row r="681" ht="15.75" customHeight="1">
      <c r="C681" s="106"/>
      <c r="D681" s="106"/>
      <c r="E681" s="106"/>
      <c r="J681" s="107"/>
    </row>
    <row r="682" ht="15.75" customHeight="1">
      <c r="C682" s="106"/>
      <c r="D682" s="106"/>
      <c r="E682" s="106"/>
      <c r="J682" s="107"/>
    </row>
    <row r="683" ht="15.75" customHeight="1">
      <c r="C683" s="106"/>
      <c r="D683" s="106"/>
      <c r="E683" s="106"/>
      <c r="J683" s="107"/>
    </row>
    <row r="684" ht="15.75" customHeight="1">
      <c r="C684" s="106"/>
      <c r="D684" s="106"/>
      <c r="E684" s="106"/>
      <c r="J684" s="107"/>
    </row>
    <row r="685" ht="15.75" customHeight="1">
      <c r="C685" s="106"/>
      <c r="D685" s="106"/>
      <c r="E685" s="106"/>
      <c r="J685" s="107"/>
    </row>
    <row r="686" ht="15.75" customHeight="1">
      <c r="C686" s="106"/>
      <c r="D686" s="106"/>
      <c r="E686" s="106"/>
      <c r="J686" s="107"/>
    </row>
    <row r="687" ht="15.75" customHeight="1">
      <c r="C687" s="106"/>
      <c r="D687" s="106"/>
      <c r="E687" s="106"/>
      <c r="J687" s="107"/>
    </row>
    <row r="688" ht="15.75" customHeight="1">
      <c r="C688" s="106"/>
      <c r="D688" s="106"/>
      <c r="E688" s="106"/>
      <c r="J688" s="107"/>
    </row>
    <row r="689" ht="15.75" customHeight="1">
      <c r="C689" s="106"/>
      <c r="D689" s="106"/>
      <c r="E689" s="106"/>
      <c r="J689" s="107"/>
    </row>
    <row r="690" ht="15.75" customHeight="1">
      <c r="C690" s="106"/>
      <c r="D690" s="106"/>
      <c r="E690" s="106"/>
      <c r="J690" s="107"/>
    </row>
    <row r="691" ht="15.75" customHeight="1">
      <c r="C691" s="106"/>
      <c r="D691" s="106"/>
      <c r="E691" s="106"/>
      <c r="J691" s="107"/>
    </row>
    <row r="692" ht="15.75" customHeight="1">
      <c r="C692" s="106"/>
      <c r="D692" s="106"/>
      <c r="E692" s="106"/>
      <c r="J692" s="107"/>
    </row>
    <row r="693" ht="15.75" customHeight="1">
      <c r="C693" s="106"/>
      <c r="D693" s="106"/>
      <c r="E693" s="106"/>
      <c r="J693" s="107"/>
    </row>
    <row r="694" ht="15.75" customHeight="1">
      <c r="C694" s="106"/>
      <c r="D694" s="106"/>
      <c r="E694" s="106"/>
      <c r="J694" s="107"/>
    </row>
    <row r="695" ht="15.75" customHeight="1">
      <c r="C695" s="106"/>
      <c r="D695" s="106"/>
      <c r="E695" s="106"/>
      <c r="J695" s="107"/>
    </row>
    <row r="696" ht="15.75" customHeight="1">
      <c r="C696" s="106"/>
      <c r="D696" s="106"/>
      <c r="E696" s="106"/>
      <c r="J696" s="107"/>
    </row>
    <row r="697" ht="15.75" customHeight="1">
      <c r="C697" s="106"/>
      <c r="D697" s="106"/>
      <c r="E697" s="106"/>
      <c r="J697" s="107"/>
    </row>
    <row r="698" ht="15.75" customHeight="1">
      <c r="C698" s="106"/>
      <c r="D698" s="106"/>
      <c r="E698" s="106"/>
      <c r="J698" s="107"/>
    </row>
    <row r="699" ht="15.75" customHeight="1">
      <c r="C699" s="106"/>
      <c r="D699" s="106"/>
      <c r="E699" s="106"/>
      <c r="J699" s="107"/>
    </row>
    <row r="700" ht="15.75" customHeight="1">
      <c r="C700" s="106"/>
      <c r="D700" s="106"/>
      <c r="E700" s="106"/>
      <c r="J700" s="107"/>
    </row>
    <row r="701" ht="15.75" customHeight="1">
      <c r="C701" s="106"/>
      <c r="D701" s="106"/>
      <c r="E701" s="106"/>
      <c r="J701" s="107"/>
    </row>
    <row r="702" ht="15.75" customHeight="1">
      <c r="C702" s="106"/>
      <c r="D702" s="106"/>
      <c r="E702" s="106"/>
      <c r="J702" s="107"/>
    </row>
    <row r="703" ht="15.75" customHeight="1">
      <c r="C703" s="106"/>
      <c r="D703" s="106"/>
      <c r="E703" s="106"/>
      <c r="J703" s="107"/>
    </row>
    <row r="704" ht="15.75" customHeight="1">
      <c r="C704" s="106"/>
      <c r="D704" s="106"/>
      <c r="E704" s="106"/>
      <c r="J704" s="107"/>
    </row>
    <row r="705" ht="15.75" customHeight="1">
      <c r="C705" s="106"/>
      <c r="D705" s="106"/>
      <c r="E705" s="106"/>
      <c r="J705" s="107"/>
    </row>
    <row r="706" ht="15.75" customHeight="1">
      <c r="C706" s="106"/>
      <c r="D706" s="106"/>
      <c r="E706" s="106"/>
      <c r="J706" s="107"/>
    </row>
    <row r="707" ht="15.75" customHeight="1">
      <c r="C707" s="106"/>
      <c r="D707" s="106"/>
      <c r="E707" s="106"/>
      <c r="J707" s="107"/>
    </row>
    <row r="708" ht="15.75" customHeight="1">
      <c r="C708" s="106"/>
      <c r="D708" s="106"/>
      <c r="E708" s="106"/>
      <c r="J708" s="107"/>
    </row>
    <row r="709" ht="15.75" customHeight="1">
      <c r="C709" s="106"/>
      <c r="D709" s="106"/>
      <c r="E709" s="106"/>
      <c r="J709" s="107"/>
    </row>
    <row r="710" ht="15.75" customHeight="1">
      <c r="C710" s="106"/>
      <c r="D710" s="106"/>
      <c r="E710" s="106"/>
      <c r="J710" s="107"/>
    </row>
    <row r="711" ht="15.75" customHeight="1">
      <c r="C711" s="106"/>
      <c r="D711" s="106"/>
      <c r="E711" s="106"/>
      <c r="J711" s="107"/>
    </row>
    <row r="712" ht="15.75" customHeight="1">
      <c r="C712" s="106"/>
      <c r="D712" s="106"/>
      <c r="E712" s="106"/>
      <c r="J712" s="107"/>
    </row>
    <row r="713" ht="15.75" customHeight="1">
      <c r="C713" s="106"/>
      <c r="D713" s="106"/>
      <c r="E713" s="106"/>
      <c r="J713" s="107"/>
    </row>
    <row r="714" ht="15.75" customHeight="1">
      <c r="C714" s="106"/>
      <c r="D714" s="106"/>
      <c r="E714" s="106"/>
      <c r="J714" s="107"/>
    </row>
    <row r="715" ht="15.75" customHeight="1">
      <c r="C715" s="106"/>
      <c r="D715" s="106"/>
      <c r="E715" s="106"/>
      <c r="J715" s="107"/>
    </row>
    <row r="716" ht="15.75" customHeight="1">
      <c r="C716" s="106"/>
      <c r="D716" s="106"/>
      <c r="E716" s="106"/>
      <c r="J716" s="107"/>
    </row>
    <row r="717" ht="15.75" customHeight="1">
      <c r="C717" s="106"/>
      <c r="D717" s="106"/>
      <c r="E717" s="106"/>
      <c r="J717" s="107"/>
    </row>
    <row r="718" ht="15.75" customHeight="1">
      <c r="C718" s="106"/>
      <c r="D718" s="106"/>
      <c r="E718" s="106"/>
      <c r="J718" s="107"/>
    </row>
    <row r="719" ht="15.75" customHeight="1">
      <c r="C719" s="106"/>
      <c r="D719" s="106"/>
      <c r="E719" s="106"/>
      <c r="J719" s="107"/>
    </row>
    <row r="720" ht="15.75" customHeight="1">
      <c r="C720" s="106"/>
      <c r="D720" s="106"/>
      <c r="E720" s="106"/>
      <c r="J720" s="107"/>
    </row>
    <row r="721" ht="15.75" customHeight="1">
      <c r="C721" s="106"/>
      <c r="D721" s="106"/>
      <c r="E721" s="106"/>
      <c r="J721" s="107"/>
    </row>
    <row r="722" ht="15.75" customHeight="1">
      <c r="C722" s="106"/>
      <c r="D722" s="106"/>
      <c r="E722" s="106"/>
      <c r="J722" s="107"/>
    </row>
    <row r="723" ht="15.75" customHeight="1">
      <c r="C723" s="106"/>
      <c r="D723" s="106"/>
      <c r="E723" s="106"/>
      <c r="J723" s="107"/>
    </row>
    <row r="724" ht="15.75" customHeight="1">
      <c r="C724" s="106"/>
      <c r="D724" s="106"/>
      <c r="E724" s="106"/>
      <c r="J724" s="107"/>
    </row>
    <row r="725" ht="15.75" customHeight="1">
      <c r="C725" s="106"/>
      <c r="D725" s="106"/>
      <c r="E725" s="106"/>
      <c r="J725" s="107"/>
    </row>
    <row r="726" ht="15.75" customHeight="1">
      <c r="C726" s="106"/>
      <c r="D726" s="106"/>
      <c r="E726" s="106"/>
      <c r="J726" s="107"/>
    </row>
    <row r="727" ht="15.75" customHeight="1">
      <c r="C727" s="106"/>
      <c r="D727" s="106"/>
      <c r="E727" s="106"/>
      <c r="J727" s="107"/>
    </row>
    <row r="728" ht="15.75" customHeight="1">
      <c r="C728" s="106"/>
      <c r="D728" s="106"/>
      <c r="E728" s="106"/>
      <c r="J728" s="107"/>
    </row>
    <row r="729" ht="15.75" customHeight="1">
      <c r="C729" s="106"/>
      <c r="D729" s="106"/>
      <c r="E729" s="106"/>
      <c r="J729" s="107"/>
    </row>
    <row r="730" ht="15.75" customHeight="1">
      <c r="C730" s="106"/>
      <c r="D730" s="106"/>
      <c r="E730" s="106"/>
      <c r="J730" s="107"/>
    </row>
    <row r="731" ht="15.75" customHeight="1">
      <c r="C731" s="106"/>
      <c r="D731" s="106"/>
      <c r="E731" s="106"/>
      <c r="J731" s="107"/>
    </row>
    <row r="732" ht="15.75" customHeight="1">
      <c r="C732" s="106"/>
      <c r="D732" s="106"/>
      <c r="E732" s="106"/>
      <c r="J732" s="107"/>
    </row>
    <row r="733" ht="15.75" customHeight="1">
      <c r="C733" s="106"/>
      <c r="D733" s="106"/>
      <c r="E733" s="106"/>
      <c r="J733" s="107"/>
    </row>
    <row r="734" ht="15.75" customHeight="1">
      <c r="C734" s="106"/>
      <c r="D734" s="106"/>
      <c r="E734" s="106"/>
      <c r="J734" s="107"/>
    </row>
    <row r="735" ht="15.75" customHeight="1">
      <c r="C735" s="106"/>
      <c r="D735" s="106"/>
      <c r="E735" s="106"/>
      <c r="J735" s="107"/>
    </row>
    <row r="736" ht="15.75" customHeight="1">
      <c r="C736" s="106"/>
      <c r="D736" s="106"/>
      <c r="E736" s="106"/>
      <c r="J736" s="107"/>
    </row>
    <row r="737" ht="15.75" customHeight="1">
      <c r="C737" s="106"/>
      <c r="D737" s="106"/>
      <c r="E737" s="106"/>
      <c r="J737" s="107"/>
    </row>
    <row r="738" ht="15.75" customHeight="1">
      <c r="C738" s="106"/>
      <c r="D738" s="106"/>
      <c r="E738" s="106"/>
      <c r="J738" s="107"/>
    </row>
    <row r="739" ht="15.75" customHeight="1">
      <c r="C739" s="106"/>
      <c r="D739" s="106"/>
      <c r="E739" s="106"/>
      <c r="J739" s="107"/>
    </row>
    <row r="740" ht="15.75" customHeight="1">
      <c r="C740" s="106"/>
      <c r="D740" s="106"/>
      <c r="E740" s="106"/>
      <c r="J740" s="107"/>
    </row>
    <row r="741" ht="15.75" customHeight="1">
      <c r="C741" s="106"/>
      <c r="D741" s="106"/>
      <c r="E741" s="106"/>
      <c r="J741" s="107"/>
    </row>
    <row r="742" ht="15.75" customHeight="1">
      <c r="C742" s="106"/>
      <c r="D742" s="106"/>
      <c r="E742" s="106"/>
      <c r="J742" s="107"/>
    </row>
    <row r="743" ht="15.75" customHeight="1">
      <c r="C743" s="106"/>
      <c r="D743" s="106"/>
      <c r="E743" s="106"/>
      <c r="J743" s="107"/>
    </row>
    <row r="744" ht="15.75" customHeight="1">
      <c r="C744" s="106"/>
      <c r="D744" s="106"/>
      <c r="E744" s="106"/>
      <c r="J744" s="107"/>
    </row>
    <row r="745" ht="15.75" customHeight="1">
      <c r="C745" s="106"/>
      <c r="D745" s="106"/>
      <c r="E745" s="106"/>
      <c r="J745" s="107"/>
    </row>
    <row r="746" ht="15.75" customHeight="1">
      <c r="C746" s="106"/>
      <c r="D746" s="106"/>
      <c r="E746" s="106"/>
      <c r="J746" s="107"/>
    </row>
    <row r="747" ht="15.75" customHeight="1">
      <c r="C747" s="106"/>
      <c r="D747" s="106"/>
      <c r="E747" s="106"/>
      <c r="J747" s="107"/>
    </row>
    <row r="748" ht="15.75" customHeight="1">
      <c r="C748" s="106"/>
      <c r="D748" s="106"/>
      <c r="E748" s="106"/>
      <c r="J748" s="107"/>
    </row>
    <row r="749" ht="15.75" customHeight="1">
      <c r="C749" s="106"/>
      <c r="D749" s="106"/>
      <c r="E749" s="106"/>
      <c r="J749" s="107"/>
    </row>
    <row r="750" ht="15.75" customHeight="1">
      <c r="C750" s="106"/>
      <c r="D750" s="106"/>
      <c r="E750" s="106"/>
      <c r="J750" s="107"/>
    </row>
    <row r="751" ht="15.75" customHeight="1">
      <c r="C751" s="106"/>
      <c r="D751" s="106"/>
      <c r="E751" s="106"/>
      <c r="J751" s="107"/>
    </row>
    <row r="752" ht="15.75" customHeight="1">
      <c r="C752" s="106"/>
      <c r="D752" s="106"/>
      <c r="E752" s="106"/>
      <c r="J752" s="107"/>
    </row>
    <row r="753" ht="15.75" customHeight="1">
      <c r="C753" s="106"/>
      <c r="D753" s="106"/>
      <c r="E753" s="106"/>
      <c r="J753" s="107"/>
    </row>
    <row r="754" ht="15.75" customHeight="1">
      <c r="C754" s="106"/>
      <c r="D754" s="106"/>
      <c r="E754" s="106"/>
      <c r="J754" s="107"/>
    </row>
    <row r="755" ht="15.75" customHeight="1">
      <c r="C755" s="106"/>
      <c r="D755" s="106"/>
      <c r="E755" s="106"/>
      <c r="J755" s="107"/>
    </row>
    <row r="756" ht="15.75" customHeight="1">
      <c r="C756" s="106"/>
      <c r="D756" s="106"/>
      <c r="E756" s="106"/>
      <c r="J756" s="107"/>
    </row>
    <row r="757" ht="15.75" customHeight="1">
      <c r="C757" s="106"/>
      <c r="D757" s="106"/>
      <c r="E757" s="106"/>
      <c r="J757" s="107"/>
    </row>
    <row r="758" ht="15.75" customHeight="1">
      <c r="C758" s="106"/>
      <c r="D758" s="106"/>
      <c r="E758" s="106"/>
      <c r="J758" s="107"/>
    </row>
    <row r="759" ht="15.75" customHeight="1">
      <c r="C759" s="106"/>
      <c r="D759" s="106"/>
      <c r="E759" s="106"/>
      <c r="J759" s="107"/>
    </row>
    <row r="760" ht="15.75" customHeight="1">
      <c r="C760" s="106"/>
      <c r="D760" s="106"/>
      <c r="E760" s="106"/>
      <c r="J760" s="107"/>
    </row>
    <row r="761" ht="15.75" customHeight="1">
      <c r="C761" s="106"/>
      <c r="D761" s="106"/>
      <c r="E761" s="106"/>
      <c r="J761" s="107"/>
    </row>
    <row r="762" ht="15.75" customHeight="1">
      <c r="C762" s="106"/>
      <c r="D762" s="106"/>
      <c r="E762" s="106"/>
      <c r="J762" s="107"/>
    </row>
    <row r="763" ht="15.75" customHeight="1">
      <c r="C763" s="106"/>
      <c r="D763" s="106"/>
      <c r="E763" s="106"/>
      <c r="J763" s="107"/>
    </row>
    <row r="764" ht="15.75" customHeight="1">
      <c r="C764" s="106"/>
      <c r="D764" s="106"/>
      <c r="E764" s="106"/>
      <c r="J764" s="107"/>
    </row>
    <row r="765" ht="15.75" customHeight="1">
      <c r="C765" s="106"/>
      <c r="D765" s="106"/>
      <c r="E765" s="106"/>
      <c r="J765" s="107"/>
    </row>
    <row r="766" ht="15.75" customHeight="1">
      <c r="C766" s="106"/>
      <c r="D766" s="106"/>
      <c r="E766" s="106"/>
      <c r="J766" s="107"/>
    </row>
    <row r="767" ht="15.75" customHeight="1">
      <c r="C767" s="106"/>
      <c r="D767" s="106"/>
      <c r="E767" s="106"/>
      <c r="J767" s="107"/>
    </row>
    <row r="768" ht="15.75" customHeight="1">
      <c r="C768" s="106"/>
      <c r="D768" s="106"/>
      <c r="E768" s="106"/>
      <c r="J768" s="107"/>
    </row>
    <row r="769" ht="15.75" customHeight="1">
      <c r="C769" s="106"/>
      <c r="D769" s="106"/>
      <c r="E769" s="106"/>
      <c r="J769" s="107"/>
    </row>
    <row r="770" ht="15.75" customHeight="1">
      <c r="C770" s="106"/>
      <c r="D770" s="106"/>
      <c r="E770" s="106"/>
      <c r="J770" s="107"/>
    </row>
    <row r="771" ht="15.75" customHeight="1">
      <c r="C771" s="106"/>
      <c r="D771" s="106"/>
      <c r="E771" s="106"/>
      <c r="J771" s="107"/>
    </row>
    <row r="772" ht="15.75" customHeight="1">
      <c r="C772" s="106"/>
      <c r="D772" s="106"/>
      <c r="E772" s="106"/>
      <c r="J772" s="107"/>
    </row>
    <row r="773" ht="15.75" customHeight="1">
      <c r="C773" s="106"/>
      <c r="D773" s="106"/>
      <c r="E773" s="106"/>
      <c r="J773" s="107"/>
    </row>
    <row r="774" ht="15.75" customHeight="1">
      <c r="C774" s="106"/>
      <c r="D774" s="106"/>
      <c r="E774" s="106"/>
      <c r="J774" s="107"/>
    </row>
    <row r="775" ht="15.75" customHeight="1">
      <c r="C775" s="106"/>
      <c r="D775" s="106"/>
      <c r="E775" s="106"/>
      <c r="J775" s="107"/>
    </row>
    <row r="776" ht="15.75" customHeight="1">
      <c r="C776" s="106"/>
      <c r="D776" s="106"/>
      <c r="E776" s="106"/>
      <c r="J776" s="107"/>
    </row>
    <row r="777" ht="15.75" customHeight="1">
      <c r="C777" s="106"/>
      <c r="D777" s="106"/>
      <c r="E777" s="106"/>
      <c r="J777" s="107"/>
    </row>
    <row r="778" ht="15.75" customHeight="1">
      <c r="C778" s="106"/>
      <c r="D778" s="106"/>
      <c r="E778" s="106"/>
      <c r="J778" s="107"/>
    </row>
    <row r="779" ht="15.75" customHeight="1">
      <c r="C779" s="106"/>
      <c r="D779" s="106"/>
      <c r="E779" s="106"/>
      <c r="J779" s="107"/>
    </row>
    <row r="780" ht="15.75" customHeight="1">
      <c r="C780" s="106"/>
      <c r="D780" s="106"/>
      <c r="E780" s="106"/>
      <c r="J780" s="107"/>
    </row>
    <row r="781" ht="15.75" customHeight="1">
      <c r="C781" s="106"/>
      <c r="D781" s="106"/>
      <c r="E781" s="106"/>
      <c r="J781" s="107"/>
    </row>
    <row r="782" ht="15.75" customHeight="1">
      <c r="C782" s="106"/>
      <c r="D782" s="106"/>
      <c r="E782" s="106"/>
      <c r="J782" s="107"/>
    </row>
    <row r="783" ht="15.75" customHeight="1">
      <c r="C783" s="106"/>
      <c r="D783" s="106"/>
      <c r="E783" s="106"/>
      <c r="J783" s="107"/>
    </row>
    <row r="784" ht="15.75" customHeight="1">
      <c r="C784" s="106"/>
      <c r="D784" s="106"/>
      <c r="E784" s="106"/>
      <c r="J784" s="107"/>
    </row>
    <row r="785" ht="15.75" customHeight="1">
      <c r="C785" s="106"/>
      <c r="D785" s="106"/>
      <c r="E785" s="106"/>
      <c r="J785" s="107"/>
    </row>
    <row r="786" ht="15.75" customHeight="1">
      <c r="C786" s="106"/>
      <c r="D786" s="106"/>
      <c r="E786" s="106"/>
      <c r="J786" s="107"/>
    </row>
    <row r="787" ht="15.75" customHeight="1">
      <c r="C787" s="106"/>
      <c r="D787" s="106"/>
      <c r="E787" s="106"/>
      <c r="J787" s="107"/>
    </row>
    <row r="788" ht="15.75" customHeight="1">
      <c r="C788" s="106"/>
      <c r="D788" s="106"/>
      <c r="E788" s="106"/>
      <c r="J788" s="107"/>
    </row>
    <row r="789" ht="15.75" customHeight="1">
      <c r="C789" s="106"/>
      <c r="D789" s="106"/>
      <c r="E789" s="106"/>
      <c r="J789" s="107"/>
    </row>
    <row r="790" ht="15.75" customHeight="1">
      <c r="C790" s="106"/>
      <c r="D790" s="106"/>
      <c r="E790" s="106"/>
      <c r="J790" s="107"/>
    </row>
    <row r="791" ht="15.75" customHeight="1">
      <c r="C791" s="106"/>
      <c r="D791" s="106"/>
      <c r="E791" s="106"/>
      <c r="J791" s="107"/>
    </row>
    <row r="792" ht="15.75" customHeight="1">
      <c r="C792" s="106"/>
      <c r="D792" s="106"/>
      <c r="E792" s="106"/>
      <c r="J792" s="107"/>
    </row>
    <row r="793" ht="15.75" customHeight="1">
      <c r="C793" s="106"/>
      <c r="D793" s="106"/>
      <c r="E793" s="106"/>
      <c r="J793" s="107"/>
    </row>
    <row r="794" ht="15.75" customHeight="1">
      <c r="C794" s="106"/>
      <c r="D794" s="106"/>
      <c r="E794" s="106"/>
      <c r="J794" s="107"/>
    </row>
    <row r="795" ht="15.75" customHeight="1">
      <c r="C795" s="106"/>
      <c r="D795" s="106"/>
      <c r="E795" s="106"/>
      <c r="J795" s="107"/>
    </row>
    <row r="796" ht="15.75" customHeight="1">
      <c r="C796" s="106"/>
      <c r="D796" s="106"/>
      <c r="E796" s="106"/>
      <c r="J796" s="107"/>
    </row>
    <row r="797" ht="15.75" customHeight="1">
      <c r="C797" s="106"/>
      <c r="D797" s="106"/>
      <c r="E797" s="106"/>
      <c r="J797" s="107"/>
    </row>
    <row r="798" ht="15.75" customHeight="1">
      <c r="C798" s="106"/>
      <c r="D798" s="106"/>
      <c r="E798" s="106"/>
      <c r="J798" s="107"/>
    </row>
    <row r="799" ht="15.75" customHeight="1">
      <c r="C799" s="106"/>
      <c r="D799" s="106"/>
      <c r="E799" s="106"/>
      <c r="J799" s="107"/>
    </row>
    <row r="800" ht="15.75" customHeight="1">
      <c r="C800" s="106"/>
      <c r="D800" s="106"/>
      <c r="E800" s="106"/>
      <c r="J800" s="107"/>
    </row>
    <row r="801" ht="15.75" customHeight="1">
      <c r="C801" s="106"/>
      <c r="D801" s="106"/>
      <c r="E801" s="106"/>
      <c r="J801" s="107"/>
    </row>
    <row r="802" ht="15.75" customHeight="1">
      <c r="C802" s="106"/>
      <c r="D802" s="106"/>
      <c r="E802" s="106"/>
      <c r="J802" s="107"/>
    </row>
    <row r="803" ht="15.75" customHeight="1">
      <c r="C803" s="106"/>
      <c r="D803" s="106"/>
      <c r="E803" s="106"/>
      <c r="J803" s="107"/>
    </row>
    <row r="804" ht="15.75" customHeight="1">
      <c r="C804" s="106"/>
      <c r="D804" s="106"/>
      <c r="E804" s="106"/>
      <c r="J804" s="107"/>
    </row>
    <row r="805" ht="15.75" customHeight="1">
      <c r="C805" s="106"/>
      <c r="D805" s="106"/>
      <c r="E805" s="106"/>
      <c r="J805" s="107"/>
    </row>
    <row r="806" ht="15.75" customHeight="1">
      <c r="C806" s="106"/>
      <c r="D806" s="106"/>
      <c r="E806" s="106"/>
      <c r="J806" s="107"/>
    </row>
    <row r="807" ht="15.75" customHeight="1">
      <c r="C807" s="106"/>
      <c r="D807" s="106"/>
      <c r="E807" s="106"/>
      <c r="J807" s="107"/>
    </row>
    <row r="808" ht="15.75" customHeight="1">
      <c r="C808" s="106"/>
      <c r="D808" s="106"/>
      <c r="E808" s="106"/>
      <c r="J808" s="107"/>
    </row>
    <row r="809" ht="15.75" customHeight="1">
      <c r="C809" s="106"/>
      <c r="D809" s="106"/>
      <c r="E809" s="106"/>
      <c r="J809" s="107"/>
    </row>
    <row r="810" ht="15.75" customHeight="1">
      <c r="C810" s="106"/>
      <c r="D810" s="106"/>
      <c r="E810" s="106"/>
      <c r="J810" s="107"/>
    </row>
    <row r="811" ht="15.75" customHeight="1">
      <c r="C811" s="106"/>
      <c r="D811" s="106"/>
      <c r="E811" s="106"/>
      <c r="J811" s="107"/>
    </row>
    <row r="812" ht="15.75" customHeight="1">
      <c r="C812" s="106"/>
      <c r="D812" s="106"/>
      <c r="E812" s="106"/>
      <c r="J812" s="107"/>
    </row>
    <row r="813" ht="15.75" customHeight="1">
      <c r="C813" s="106"/>
      <c r="D813" s="106"/>
      <c r="E813" s="106"/>
      <c r="J813" s="107"/>
    </row>
    <row r="814" ht="15.75" customHeight="1">
      <c r="C814" s="106"/>
      <c r="D814" s="106"/>
      <c r="E814" s="106"/>
      <c r="J814" s="107"/>
    </row>
    <row r="815" ht="15.75" customHeight="1">
      <c r="C815" s="106"/>
      <c r="D815" s="106"/>
      <c r="E815" s="106"/>
      <c r="J815" s="107"/>
    </row>
    <row r="816" ht="15.75" customHeight="1">
      <c r="C816" s="106"/>
      <c r="D816" s="106"/>
      <c r="E816" s="106"/>
      <c r="J816" s="107"/>
    </row>
    <row r="817" ht="15.75" customHeight="1">
      <c r="C817" s="106"/>
      <c r="D817" s="106"/>
      <c r="E817" s="106"/>
      <c r="J817" s="107"/>
    </row>
    <row r="818" ht="15.75" customHeight="1">
      <c r="C818" s="106"/>
      <c r="D818" s="106"/>
      <c r="E818" s="106"/>
      <c r="J818" s="107"/>
    </row>
    <row r="819" ht="15.75" customHeight="1">
      <c r="C819" s="106"/>
      <c r="D819" s="106"/>
      <c r="E819" s="106"/>
      <c r="J819" s="107"/>
    </row>
    <row r="820" ht="15.75" customHeight="1">
      <c r="C820" s="106"/>
      <c r="D820" s="106"/>
      <c r="E820" s="106"/>
      <c r="J820" s="107"/>
    </row>
    <row r="821" ht="15.75" customHeight="1">
      <c r="C821" s="106"/>
      <c r="D821" s="106"/>
      <c r="E821" s="106"/>
      <c r="J821" s="107"/>
    </row>
    <row r="822" ht="15.75" customHeight="1">
      <c r="C822" s="106"/>
      <c r="D822" s="106"/>
      <c r="E822" s="106"/>
      <c r="J822" s="107"/>
    </row>
    <row r="823" ht="15.75" customHeight="1">
      <c r="C823" s="106"/>
      <c r="D823" s="106"/>
      <c r="E823" s="106"/>
      <c r="J823" s="107"/>
    </row>
    <row r="824" ht="15.75" customHeight="1">
      <c r="C824" s="106"/>
      <c r="D824" s="106"/>
      <c r="E824" s="106"/>
      <c r="J824" s="107"/>
    </row>
    <row r="825" ht="15.75" customHeight="1">
      <c r="C825" s="106"/>
      <c r="D825" s="106"/>
      <c r="E825" s="106"/>
      <c r="J825" s="107"/>
    </row>
    <row r="826" ht="15.75" customHeight="1">
      <c r="C826" s="106"/>
      <c r="D826" s="106"/>
      <c r="E826" s="106"/>
      <c r="J826" s="107"/>
    </row>
    <row r="827" ht="15.75" customHeight="1">
      <c r="C827" s="106"/>
      <c r="D827" s="106"/>
      <c r="E827" s="106"/>
      <c r="J827" s="107"/>
    </row>
    <row r="828" ht="15.75" customHeight="1">
      <c r="C828" s="106"/>
      <c r="D828" s="106"/>
      <c r="E828" s="106"/>
      <c r="J828" s="107"/>
    </row>
    <row r="829" ht="15.75" customHeight="1">
      <c r="C829" s="106"/>
      <c r="D829" s="106"/>
      <c r="E829" s="106"/>
      <c r="J829" s="107"/>
    </row>
    <row r="830" ht="15.75" customHeight="1">
      <c r="C830" s="106"/>
      <c r="D830" s="106"/>
      <c r="E830" s="106"/>
      <c r="J830" s="107"/>
    </row>
    <row r="831" ht="15.75" customHeight="1">
      <c r="C831" s="106"/>
      <c r="D831" s="106"/>
      <c r="E831" s="106"/>
      <c r="J831" s="107"/>
    </row>
    <row r="832" ht="15.75" customHeight="1">
      <c r="C832" s="106"/>
      <c r="D832" s="106"/>
      <c r="E832" s="106"/>
      <c r="J832" s="107"/>
    </row>
    <row r="833" ht="15.75" customHeight="1">
      <c r="C833" s="106"/>
      <c r="D833" s="106"/>
      <c r="E833" s="106"/>
      <c r="J833" s="107"/>
    </row>
    <row r="834" ht="15.75" customHeight="1">
      <c r="C834" s="106"/>
      <c r="D834" s="106"/>
      <c r="E834" s="106"/>
      <c r="J834" s="107"/>
    </row>
    <row r="835" ht="15.75" customHeight="1">
      <c r="C835" s="106"/>
      <c r="D835" s="106"/>
      <c r="E835" s="106"/>
      <c r="J835" s="107"/>
    </row>
    <row r="836" ht="15.75" customHeight="1">
      <c r="C836" s="106"/>
      <c r="D836" s="106"/>
      <c r="E836" s="106"/>
      <c r="J836" s="107"/>
    </row>
    <row r="837" ht="15.75" customHeight="1">
      <c r="C837" s="106"/>
      <c r="D837" s="106"/>
      <c r="E837" s="106"/>
      <c r="J837" s="107"/>
    </row>
    <row r="838" ht="15.75" customHeight="1">
      <c r="C838" s="106"/>
      <c r="D838" s="106"/>
      <c r="E838" s="106"/>
      <c r="J838" s="107"/>
    </row>
    <row r="839" ht="15.75" customHeight="1">
      <c r="C839" s="106"/>
      <c r="D839" s="106"/>
      <c r="E839" s="106"/>
      <c r="J839" s="107"/>
    </row>
    <row r="840" ht="15.75" customHeight="1">
      <c r="C840" s="106"/>
      <c r="D840" s="106"/>
      <c r="E840" s="106"/>
      <c r="J840" s="107"/>
    </row>
    <row r="841" ht="15.75" customHeight="1">
      <c r="C841" s="106"/>
      <c r="D841" s="106"/>
      <c r="E841" s="106"/>
      <c r="J841" s="107"/>
    </row>
    <row r="842" ht="15.75" customHeight="1">
      <c r="C842" s="106"/>
      <c r="D842" s="106"/>
      <c r="E842" s="106"/>
      <c r="J842" s="107"/>
    </row>
    <row r="843" ht="15.75" customHeight="1">
      <c r="C843" s="106"/>
      <c r="D843" s="106"/>
      <c r="E843" s="106"/>
      <c r="J843" s="107"/>
    </row>
    <row r="844" ht="15.75" customHeight="1">
      <c r="C844" s="106"/>
      <c r="D844" s="106"/>
      <c r="E844" s="106"/>
      <c r="J844" s="107"/>
    </row>
    <row r="845" ht="15.75" customHeight="1">
      <c r="C845" s="106"/>
      <c r="D845" s="106"/>
      <c r="E845" s="106"/>
      <c r="J845" s="107"/>
    </row>
    <row r="846" ht="15.75" customHeight="1">
      <c r="C846" s="106"/>
      <c r="D846" s="106"/>
      <c r="E846" s="106"/>
      <c r="J846" s="107"/>
    </row>
    <row r="847" ht="15.75" customHeight="1">
      <c r="C847" s="106"/>
      <c r="D847" s="106"/>
      <c r="E847" s="106"/>
      <c r="J847" s="107"/>
    </row>
    <row r="848" ht="15.75" customHeight="1">
      <c r="C848" s="106"/>
      <c r="D848" s="106"/>
      <c r="E848" s="106"/>
      <c r="J848" s="107"/>
    </row>
    <row r="849" ht="15.75" customHeight="1">
      <c r="C849" s="106"/>
      <c r="D849" s="106"/>
      <c r="E849" s="106"/>
      <c r="J849" s="107"/>
    </row>
    <row r="850" ht="15.75" customHeight="1">
      <c r="C850" s="106"/>
      <c r="D850" s="106"/>
      <c r="E850" s="106"/>
      <c r="J850" s="107"/>
    </row>
    <row r="851" ht="15.75" customHeight="1">
      <c r="C851" s="106"/>
      <c r="D851" s="106"/>
      <c r="E851" s="106"/>
      <c r="J851" s="107"/>
    </row>
    <row r="852" ht="15.75" customHeight="1">
      <c r="C852" s="106"/>
      <c r="D852" s="106"/>
      <c r="E852" s="106"/>
      <c r="J852" s="107"/>
    </row>
    <row r="853" ht="15.75" customHeight="1">
      <c r="C853" s="106"/>
      <c r="D853" s="106"/>
      <c r="E853" s="106"/>
      <c r="J853" s="107"/>
    </row>
    <row r="854" ht="15.75" customHeight="1">
      <c r="C854" s="106"/>
      <c r="D854" s="106"/>
      <c r="E854" s="106"/>
      <c r="J854" s="107"/>
    </row>
    <row r="855" ht="15.75" customHeight="1">
      <c r="C855" s="106"/>
      <c r="D855" s="106"/>
      <c r="E855" s="106"/>
      <c r="J855" s="107"/>
    </row>
    <row r="856" ht="15.75" customHeight="1">
      <c r="C856" s="106"/>
      <c r="D856" s="106"/>
      <c r="E856" s="106"/>
      <c r="J856" s="107"/>
    </row>
    <row r="857" ht="15.75" customHeight="1">
      <c r="C857" s="106"/>
      <c r="D857" s="106"/>
      <c r="E857" s="106"/>
      <c r="J857" s="107"/>
    </row>
    <row r="858" ht="15.75" customHeight="1">
      <c r="C858" s="106"/>
      <c r="D858" s="106"/>
      <c r="E858" s="106"/>
      <c r="J858" s="107"/>
    </row>
    <row r="859" ht="15.75" customHeight="1">
      <c r="C859" s="106"/>
      <c r="D859" s="106"/>
      <c r="E859" s="106"/>
      <c r="J859" s="107"/>
    </row>
    <row r="860" ht="15.75" customHeight="1">
      <c r="C860" s="106"/>
      <c r="D860" s="106"/>
      <c r="E860" s="106"/>
      <c r="J860" s="107"/>
    </row>
    <row r="861" ht="15.75" customHeight="1">
      <c r="C861" s="106"/>
      <c r="D861" s="106"/>
      <c r="E861" s="106"/>
      <c r="J861" s="107"/>
    </row>
    <row r="862" ht="15.75" customHeight="1">
      <c r="C862" s="106"/>
      <c r="D862" s="106"/>
      <c r="E862" s="106"/>
      <c r="J862" s="107"/>
    </row>
    <row r="863" ht="15.75" customHeight="1">
      <c r="C863" s="106"/>
      <c r="D863" s="106"/>
      <c r="E863" s="106"/>
      <c r="J863" s="107"/>
    </row>
    <row r="864" ht="15.75" customHeight="1">
      <c r="C864" s="106"/>
      <c r="D864" s="106"/>
      <c r="E864" s="106"/>
      <c r="J864" s="107"/>
    </row>
    <row r="865" ht="15.75" customHeight="1">
      <c r="C865" s="106"/>
      <c r="D865" s="106"/>
      <c r="E865" s="106"/>
      <c r="J865" s="107"/>
    </row>
    <row r="866" ht="15.75" customHeight="1">
      <c r="C866" s="106"/>
      <c r="D866" s="106"/>
      <c r="E866" s="106"/>
      <c r="J866" s="107"/>
    </row>
    <row r="867" ht="15.75" customHeight="1">
      <c r="C867" s="106"/>
      <c r="D867" s="106"/>
      <c r="E867" s="106"/>
      <c r="J867" s="107"/>
    </row>
    <row r="868" ht="15.75" customHeight="1">
      <c r="C868" s="106"/>
      <c r="D868" s="106"/>
      <c r="E868" s="106"/>
      <c r="J868" s="107"/>
    </row>
    <row r="869" ht="15.75" customHeight="1">
      <c r="C869" s="106"/>
      <c r="D869" s="106"/>
      <c r="E869" s="106"/>
      <c r="J869" s="107"/>
    </row>
    <row r="870" ht="15.75" customHeight="1">
      <c r="C870" s="106"/>
      <c r="D870" s="106"/>
      <c r="E870" s="106"/>
      <c r="J870" s="107"/>
    </row>
    <row r="871" ht="15.75" customHeight="1">
      <c r="C871" s="106"/>
      <c r="D871" s="106"/>
      <c r="E871" s="106"/>
      <c r="J871" s="107"/>
    </row>
    <row r="872" ht="15.75" customHeight="1">
      <c r="C872" s="106"/>
      <c r="D872" s="106"/>
      <c r="E872" s="106"/>
      <c r="J872" s="107"/>
    </row>
    <row r="873" ht="15.75" customHeight="1">
      <c r="C873" s="106"/>
      <c r="D873" s="106"/>
      <c r="E873" s="106"/>
      <c r="J873" s="107"/>
    </row>
    <row r="874" ht="15.75" customHeight="1">
      <c r="C874" s="106"/>
      <c r="D874" s="106"/>
      <c r="E874" s="106"/>
      <c r="J874" s="107"/>
    </row>
    <row r="875" ht="15.75" customHeight="1">
      <c r="C875" s="106"/>
      <c r="D875" s="106"/>
      <c r="E875" s="106"/>
      <c r="J875" s="107"/>
    </row>
    <row r="876" ht="15.75" customHeight="1">
      <c r="C876" s="106"/>
      <c r="D876" s="106"/>
      <c r="E876" s="106"/>
      <c r="J876" s="107"/>
    </row>
    <row r="877" ht="15.75" customHeight="1">
      <c r="C877" s="106"/>
      <c r="D877" s="106"/>
      <c r="E877" s="106"/>
      <c r="J877" s="107"/>
    </row>
    <row r="878" ht="15.75" customHeight="1">
      <c r="C878" s="106"/>
      <c r="D878" s="106"/>
      <c r="E878" s="106"/>
      <c r="J878" s="107"/>
    </row>
    <row r="879" ht="15.75" customHeight="1">
      <c r="C879" s="106"/>
      <c r="D879" s="106"/>
      <c r="E879" s="106"/>
      <c r="J879" s="107"/>
    </row>
    <row r="880" ht="15.75" customHeight="1">
      <c r="C880" s="106"/>
      <c r="D880" s="106"/>
      <c r="E880" s="106"/>
      <c r="J880" s="107"/>
    </row>
    <row r="881" ht="15.75" customHeight="1">
      <c r="C881" s="106"/>
      <c r="D881" s="106"/>
      <c r="E881" s="106"/>
      <c r="J881" s="107"/>
    </row>
    <row r="882" ht="15.75" customHeight="1">
      <c r="C882" s="106"/>
      <c r="D882" s="106"/>
      <c r="E882" s="106"/>
      <c r="J882" s="107"/>
    </row>
    <row r="883" ht="15.75" customHeight="1">
      <c r="C883" s="106"/>
      <c r="D883" s="106"/>
      <c r="E883" s="106"/>
      <c r="J883" s="107"/>
    </row>
    <row r="884" ht="15.75" customHeight="1">
      <c r="C884" s="106"/>
      <c r="D884" s="106"/>
      <c r="E884" s="106"/>
      <c r="J884" s="107"/>
    </row>
    <row r="885" ht="15.75" customHeight="1">
      <c r="C885" s="106"/>
      <c r="D885" s="106"/>
      <c r="E885" s="106"/>
      <c r="J885" s="107"/>
    </row>
    <row r="886" ht="15.75" customHeight="1">
      <c r="C886" s="106"/>
      <c r="D886" s="106"/>
      <c r="E886" s="106"/>
      <c r="J886" s="107"/>
    </row>
    <row r="887" ht="15.75" customHeight="1">
      <c r="C887" s="106"/>
      <c r="D887" s="106"/>
      <c r="E887" s="106"/>
      <c r="J887" s="107"/>
    </row>
    <row r="888" ht="15.75" customHeight="1">
      <c r="C888" s="106"/>
      <c r="D888" s="106"/>
      <c r="E888" s="106"/>
      <c r="J888" s="107"/>
    </row>
    <row r="889" ht="15.75" customHeight="1">
      <c r="C889" s="106"/>
      <c r="D889" s="106"/>
      <c r="E889" s="106"/>
      <c r="J889" s="107"/>
    </row>
    <row r="890" ht="15.75" customHeight="1">
      <c r="C890" s="106"/>
      <c r="D890" s="106"/>
      <c r="E890" s="106"/>
      <c r="J890" s="107"/>
    </row>
    <row r="891" ht="15.75" customHeight="1">
      <c r="C891" s="106"/>
      <c r="D891" s="106"/>
      <c r="E891" s="106"/>
      <c r="J891" s="107"/>
    </row>
    <row r="892" ht="15.75" customHeight="1">
      <c r="C892" s="106"/>
      <c r="D892" s="106"/>
      <c r="E892" s="106"/>
      <c r="J892" s="107"/>
    </row>
    <row r="893" ht="15.75" customHeight="1">
      <c r="C893" s="106"/>
      <c r="D893" s="106"/>
      <c r="E893" s="106"/>
      <c r="J893" s="107"/>
    </row>
    <row r="894" ht="15.75" customHeight="1">
      <c r="C894" s="106"/>
      <c r="D894" s="106"/>
      <c r="E894" s="106"/>
      <c r="J894" s="107"/>
    </row>
    <row r="895" ht="15.75" customHeight="1">
      <c r="C895" s="106"/>
      <c r="D895" s="106"/>
      <c r="E895" s="106"/>
      <c r="J895" s="107"/>
    </row>
    <row r="896" ht="15.75" customHeight="1">
      <c r="C896" s="106"/>
      <c r="D896" s="106"/>
      <c r="E896" s="106"/>
      <c r="J896" s="107"/>
    </row>
    <row r="897" ht="15.75" customHeight="1">
      <c r="C897" s="106"/>
      <c r="D897" s="106"/>
      <c r="E897" s="106"/>
      <c r="J897" s="107"/>
    </row>
    <row r="898" ht="15.75" customHeight="1">
      <c r="C898" s="106"/>
      <c r="D898" s="106"/>
      <c r="E898" s="106"/>
      <c r="J898" s="107"/>
    </row>
    <row r="899" ht="15.75" customHeight="1">
      <c r="C899" s="106"/>
      <c r="D899" s="106"/>
      <c r="E899" s="106"/>
      <c r="J899" s="107"/>
    </row>
    <row r="900" ht="15.75" customHeight="1">
      <c r="C900" s="106"/>
      <c r="D900" s="106"/>
      <c r="E900" s="106"/>
      <c r="J900" s="107"/>
    </row>
    <row r="901" ht="15.75" customHeight="1">
      <c r="C901" s="106"/>
      <c r="D901" s="106"/>
      <c r="E901" s="106"/>
      <c r="J901" s="107"/>
    </row>
    <row r="902" ht="15.75" customHeight="1">
      <c r="C902" s="106"/>
      <c r="D902" s="106"/>
      <c r="E902" s="106"/>
      <c r="J902" s="107"/>
    </row>
    <row r="903" ht="15.75" customHeight="1">
      <c r="C903" s="106"/>
      <c r="D903" s="106"/>
      <c r="E903" s="106"/>
      <c r="J903" s="107"/>
    </row>
    <row r="904" ht="15.75" customHeight="1">
      <c r="C904" s="106"/>
      <c r="D904" s="106"/>
      <c r="E904" s="106"/>
      <c r="J904" s="107"/>
    </row>
    <row r="905" ht="15.75" customHeight="1">
      <c r="C905" s="106"/>
      <c r="D905" s="106"/>
      <c r="E905" s="106"/>
      <c r="J905" s="107"/>
    </row>
    <row r="906" ht="15.75" customHeight="1">
      <c r="C906" s="106"/>
      <c r="D906" s="106"/>
      <c r="E906" s="106"/>
      <c r="J906" s="107"/>
    </row>
    <row r="907" ht="15.75" customHeight="1">
      <c r="C907" s="106"/>
      <c r="D907" s="106"/>
      <c r="E907" s="106"/>
      <c r="J907" s="107"/>
    </row>
    <row r="908" ht="15.75" customHeight="1">
      <c r="C908" s="106"/>
      <c r="D908" s="106"/>
      <c r="E908" s="106"/>
      <c r="J908" s="107"/>
    </row>
    <row r="909" ht="15.75" customHeight="1">
      <c r="C909" s="106"/>
      <c r="D909" s="106"/>
      <c r="E909" s="106"/>
      <c r="J909" s="107"/>
    </row>
    <row r="910" ht="15.75" customHeight="1">
      <c r="C910" s="106"/>
      <c r="D910" s="106"/>
      <c r="E910" s="106"/>
      <c r="J910" s="107"/>
    </row>
    <row r="911" ht="15.75" customHeight="1">
      <c r="C911" s="106"/>
      <c r="D911" s="106"/>
      <c r="E911" s="106"/>
      <c r="J911" s="107"/>
    </row>
    <row r="912" ht="15.75" customHeight="1">
      <c r="C912" s="106"/>
      <c r="D912" s="106"/>
      <c r="E912" s="106"/>
      <c r="J912" s="107"/>
    </row>
    <row r="913" ht="15.75" customHeight="1">
      <c r="C913" s="106"/>
      <c r="D913" s="106"/>
      <c r="E913" s="106"/>
      <c r="J913" s="107"/>
    </row>
    <row r="914" ht="15.75" customHeight="1">
      <c r="C914" s="106"/>
      <c r="D914" s="106"/>
      <c r="E914" s="106"/>
      <c r="J914" s="107"/>
    </row>
    <row r="915" ht="15.75" customHeight="1">
      <c r="C915" s="106"/>
      <c r="D915" s="106"/>
      <c r="E915" s="106"/>
      <c r="J915" s="107"/>
    </row>
    <row r="916" ht="15.75" customHeight="1">
      <c r="C916" s="106"/>
      <c r="D916" s="106"/>
      <c r="E916" s="106"/>
      <c r="J916" s="107"/>
    </row>
    <row r="917" ht="15.75" customHeight="1">
      <c r="C917" s="106"/>
      <c r="D917" s="106"/>
      <c r="E917" s="106"/>
      <c r="J917" s="107"/>
    </row>
    <row r="918" ht="15.75" customHeight="1">
      <c r="C918" s="106"/>
      <c r="D918" s="106"/>
      <c r="E918" s="106"/>
      <c r="J918" s="107"/>
    </row>
    <row r="919" ht="15.75" customHeight="1">
      <c r="C919" s="106"/>
      <c r="D919" s="106"/>
      <c r="E919" s="106"/>
      <c r="J919" s="107"/>
    </row>
    <row r="920" ht="15.75" customHeight="1">
      <c r="C920" s="106"/>
      <c r="D920" s="106"/>
      <c r="E920" s="106"/>
      <c r="J920" s="107"/>
    </row>
    <row r="921" ht="15.75" customHeight="1">
      <c r="C921" s="106"/>
      <c r="D921" s="106"/>
      <c r="E921" s="106"/>
      <c r="J921" s="107"/>
    </row>
    <row r="922" ht="15.75" customHeight="1">
      <c r="C922" s="106"/>
      <c r="D922" s="106"/>
      <c r="E922" s="106"/>
      <c r="J922" s="107"/>
    </row>
    <row r="923" ht="15.75" customHeight="1">
      <c r="C923" s="106"/>
      <c r="D923" s="106"/>
      <c r="E923" s="106"/>
      <c r="J923" s="107"/>
    </row>
    <row r="924" ht="15.75" customHeight="1">
      <c r="C924" s="106"/>
      <c r="D924" s="106"/>
      <c r="E924" s="106"/>
      <c r="J924" s="107"/>
    </row>
    <row r="925" ht="15.75" customHeight="1">
      <c r="C925" s="106"/>
      <c r="D925" s="106"/>
      <c r="E925" s="106"/>
      <c r="J925" s="107"/>
    </row>
    <row r="926" ht="15.75" customHeight="1">
      <c r="C926" s="106"/>
      <c r="D926" s="106"/>
      <c r="E926" s="106"/>
      <c r="J926" s="107"/>
    </row>
    <row r="927" ht="15.75" customHeight="1">
      <c r="C927" s="106"/>
      <c r="D927" s="106"/>
      <c r="E927" s="106"/>
      <c r="J927" s="107"/>
    </row>
    <row r="928" ht="15.75" customHeight="1">
      <c r="C928" s="106"/>
      <c r="D928" s="106"/>
      <c r="E928" s="106"/>
      <c r="J928" s="107"/>
    </row>
    <row r="929" ht="15.75" customHeight="1">
      <c r="C929" s="106"/>
      <c r="D929" s="106"/>
      <c r="E929" s="106"/>
      <c r="J929" s="107"/>
    </row>
    <row r="930" ht="15.75" customHeight="1">
      <c r="C930" s="106"/>
      <c r="D930" s="106"/>
      <c r="E930" s="106"/>
      <c r="J930" s="107"/>
    </row>
    <row r="931" ht="15.75" customHeight="1">
      <c r="C931" s="106"/>
      <c r="D931" s="106"/>
      <c r="E931" s="106"/>
      <c r="J931" s="107"/>
    </row>
    <row r="932" ht="15.75" customHeight="1">
      <c r="C932" s="106"/>
      <c r="D932" s="106"/>
      <c r="E932" s="106"/>
      <c r="J932" s="107"/>
    </row>
    <row r="933" ht="15.75" customHeight="1">
      <c r="C933" s="106"/>
      <c r="D933" s="106"/>
      <c r="E933" s="106"/>
      <c r="J933" s="107"/>
    </row>
    <row r="934" ht="15.75" customHeight="1">
      <c r="C934" s="106"/>
      <c r="D934" s="106"/>
      <c r="E934" s="106"/>
      <c r="J934" s="107"/>
    </row>
    <row r="935" ht="15.75" customHeight="1">
      <c r="C935" s="106"/>
      <c r="D935" s="106"/>
      <c r="E935" s="106"/>
      <c r="J935" s="107"/>
    </row>
    <row r="936" ht="15.75" customHeight="1">
      <c r="C936" s="106"/>
      <c r="D936" s="106"/>
      <c r="E936" s="106"/>
      <c r="J936" s="107"/>
    </row>
    <row r="937" ht="15.75" customHeight="1">
      <c r="C937" s="106"/>
      <c r="D937" s="106"/>
      <c r="E937" s="106"/>
      <c r="J937" s="107"/>
    </row>
    <row r="938" ht="15.75" customHeight="1">
      <c r="C938" s="106"/>
      <c r="D938" s="106"/>
      <c r="E938" s="106"/>
      <c r="J938" s="107"/>
    </row>
    <row r="939" ht="15.75" customHeight="1">
      <c r="C939" s="106"/>
      <c r="D939" s="106"/>
      <c r="E939" s="106"/>
      <c r="J939" s="107"/>
    </row>
    <row r="940" ht="15.75" customHeight="1">
      <c r="C940" s="106"/>
      <c r="D940" s="106"/>
      <c r="E940" s="106"/>
      <c r="J940" s="107"/>
    </row>
    <row r="941" ht="15.75" customHeight="1">
      <c r="C941" s="106"/>
      <c r="D941" s="106"/>
      <c r="E941" s="106"/>
      <c r="J941" s="107"/>
    </row>
    <row r="942" ht="15.75" customHeight="1">
      <c r="C942" s="106"/>
      <c r="D942" s="106"/>
      <c r="E942" s="106"/>
      <c r="J942" s="107"/>
    </row>
    <row r="943" ht="15.75" customHeight="1">
      <c r="C943" s="106"/>
      <c r="D943" s="106"/>
      <c r="E943" s="106"/>
      <c r="J943" s="107"/>
    </row>
    <row r="944" ht="15.75" customHeight="1">
      <c r="C944" s="106"/>
      <c r="D944" s="106"/>
      <c r="E944" s="106"/>
      <c r="J944" s="107"/>
    </row>
    <row r="945" ht="15.75" customHeight="1">
      <c r="C945" s="106"/>
      <c r="D945" s="106"/>
      <c r="E945" s="106"/>
      <c r="J945" s="107"/>
    </row>
    <row r="946" ht="15.75" customHeight="1">
      <c r="C946" s="106"/>
      <c r="D946" s="106"/>
      <c r="E946" s="106"/>
      <c r="J946" s="107"/>
    </row>
    <row r="947" ht="15.75" customHeight="1">
      <c r="C947" s="106"/>
      <c r="D947" s="106"/>
      <c r="E947" s="106"/>
      <c r="J947" s="107"/>
    </row>
    <row r="948" ht="15.75" customHeight="1">
      <c r="C948" s="106"/>
      <c r="D948" s="106"/>
      <c r="E948" s="106"/>
      <c r="J948" s="107"/>
    </row>
    <row r="949" ht="15.75" customHeight="1">
      <c r="C949" s="106"/>
      <c r="D949" s="106"/>
      <c r="E949" s="106"/>
      <c r="J949" s="107"/>
    </row>
    <row r="950" ht="15.75" customHeight="1">
      <c r="C950" s="106"/>
      <c r="D950" s="106"/>
      <c r="E950" s="106"/>
      <c r="J950" s="107"/>
    </row>
    <row r="951" ht="15.75" customHeight="1">
      <c r="C951" s="106"/>
      <c r="D951" s="106"/>
      <c r="E951" s="106"/>
      <c r="J951" s="107"/>
    </row>
    <row r="952" ht="15.75" customHeight="1">
      <c r="C952" s="106"/>
      <c r="D952" s="106"/>
      <c r="E952" s="106"/>
      <c r="J952" s="107"/>
    </row>
    <row r="953" ht="15.75" customHeight="1">
      <c r="C953" s="106"/>
      <c r="D953" s="106"/>
      <c r="E953" s="106"/>
      <c r="J953" s="107"/>
    </row>
    <row r="954" ht="15.75" customHeight="1">
      <c r="C954" s="106"/>
      <c r="D954" s="106"/>
      <c r="E954" s="106"/>
      <c r="J954" s="107"/>
    </row>
    <row r="955" ht="15.75" customHeight="1">
      <c r="C955" s="106"/>
      <c r="D955" s="106"/>
      <c r="E955" s="106"/>
      <c r="J955" s="107"/>
    </row>
    <row r="956" ht="15.75" customHeight="1">
      <c r="C956" s="106"/>
      <c r="D956" s="106"/>
      <c r="E956" s="106"/>
      <c r="J956" s="107"/>
    </row>
    <row r="957" ht="15.75" customHeight="1">
      <c r="C957" s="106"/>
      <c r="D957" s="106"/>
      <c r="E957" s="106"/>
      <c r="J957" s="107"/>
    </row>
    <row r="958" ht="15.75" customHeight="1">
      <c r="C958" s="106"/>
      <c r="D958" s="106"/>
      <c r="E958" s="106"/>
      <c r="J958" s="107"/>
    </row>
    <row r="959" ht="15.75" customHeight="1">
      <c r="C959" s="106"/>
      <c r="D959" s="106"/>
      <c r="E959" s="106"/>
      <c r="J959" s="107"/>
    </row>
    <row r="960" ht="15.75" customHeight="1">
      <c r="C960" s="106"/>
      <c r="D960" s="106"/>
      <c r="E960" s="106"/>
      <c r="J960" s="107"/>
    </row>
    <row r="961" ht="15.75" customHeight="1">
      <c r="C961" s="106"/>
      <c r="D961" s="106"/>
      <c r="E961" s="106"/>
      <c r="J961" s="107"/>
    </row>
    <row r="962" ht="15.75" customHeight="1">
      <c r="C962" s="106"/>
      <c r="D962" s="106"/>
      <c r="E962" s="106"/>
      <c r="J962" s="107"/>
    </row>
    <row r="963" ht="15.75" customHeight="1">
      <c r="C963" s="106"/>
      <c r="D963" s="106"/>
      <c r="E963" s="106"/>
      <c r="J963" s="107"/>
    </row>
    <row r="964" ht="15.75" customHeight="1">
      <c r="C964" s="106"/>
      <c r="D964" s="106"/>
      <c r="E964" s="106"/>
      <c r="J964" s="107"/>
    </row>
    <row r="965" ht="15.75" customHeight="1">
      <c r="C965" s="106"/>
      <c r="D965" s="106"/>
      <c r="E965" s="106"/>
      <c r="J965" s="107"/>
    </row>
    <row r="966" ht="15.75" customHeight="1">
      <c r="C966" s="106"/>
      <c r="D966" s="106"/>
      <c r="E966" s="106"/>
      <c r="J966" s="107"/>
    </row>
    <row r="967" ht="15.75" customHeight="1">
      <c r="C967" s="106"/>
      <c r="D967" s="106"/>
      <c r="E967" s="106"/>
      <c r="J967" s="107"/>
    </row>
    <row r="968" ht="15.75" customHeight="1">
      <c r="C968" s="106"/>
      <c r="D968" s="106"/>
      <c r="E968" s="106"/>
      <c r="J968" s="107"/>
    </row>
    <row r="969" ht="15.75" customHeight="1">
      <c r="C969" s="106"/>
      <c r="D969" s="106"/>
      <c r="E969" s="106"/>
      <c r="J969" s="107"/>
    </row>
    <row r="970" ht="15.75" customHeight="1">
      <c r="C970" s="106"/>
      <c r="D970" s="106"/>
      <c r="E970" s="106"/>
      <c r="J970" s="107"/>
    </row>
    <row r="971" ht="15.75" customHeight="1">
      <c r="C971" s="106"/>
      <c r="D971" s="106"/>
      <c r="E971" s="106"/>
      <c r="J971" s="107"/>
    </row>
    <row r="972" ht="15.75" customHeight="1">
      <c r="C972" s="106"/>
      <c r="D972" s="106"/>
      <c r="E972" s="106"/>
      <c r="J972" s="107"/>
    </row>
    <row r="973" ht="15.75" customHeight="1">
      <c r="C973" s="106"/>
      <c r="D973" s="106"/>
      <c r="E973" s="106"/>
      <c r="J973" s="107"/>
    </row>
    <row r="974" ht="15.75" customHeight="1">
      <c r="C974" s="106"/>
      <c r="D974" s="106"/>
      <c r="E974" s="106"/>
      <c r="J974" s="107"/>
    </row>
    <row r="975" ht="15.75" customHeight="1">
      <c r="C975" s="106"/>
      <c r="D975" s="106"/>
      <c r="E975" s="106"/>
      <c r="J975" s="107"/>
    </row>
    <row r="976" ht="15.75" customHeight="1">
      <c r="C976" s="106"/>
      <c r="D976" s="106"/>
      <c r="E976" s="106"/>
      <c r="J976" s="107"/>
    </row>
    <row r="977" ht="15.75" customHeight="1">
      <c r="C977" s="106"/>
      <c r="D977" s="106"/>
      <c r="E977" s="106"/>
      <c r="J977" s="107"/>
    </row>
    <row r="978" ht="15.75" customHeight="1">
      <c r="C978" s="106"/>
      <c r="D978" s="106"/>
      <c r="E978" s="106"/>
      <c r="J978" s="107"/>
    </row>
    <row r="979" ht="15.75" customHeight="1">
      <c r="C979" s="106"/>
      <c r="D979" s="106"/>
      <c r="E979" s="106"/>
      <c r="J979" s="107"/>
    </row>
    <row r="980" ht="15.75" customHeight="1">
      <c r="C980" s="106"/>
      <c r="D980" s="106"/>
      <c r="E980" s="106"/>
      <c r="J980" s="107"/>
    </row>
    <row r="981" ht="15.75" customHeight="1">
      <c r="C981" s="106"/>
      <c r="D981" s="106"/>
      <c r="E981" s="106"/>
      <c r="J981" s="107"/>
    </row>
    <row r="982" ht="15.75" customHeight="1">
      <c r="C982" s="106"/>
      <c r="D982" s="106"/>
      <c r="E982" s="106"/>
      <c r="J982" s="107"/>
    </row>
    <row r="983" ht="15.75" customHeight="1">
      <c r="C983" s="106"/>
      <c r="D983" s="106"/>
      <c r="E983" s="106"/>
      <c r="J983" s="107"/>
    </row>
    <row r="984" ht="15.75" customHeight="1">
      <c r="C984" s="106"/>
      <c r="D984" s="106"/>
      <c r="E984" s="106"/>
      <c r="J984" s="107"/>
    </row>
    <row r="985" ht="15.75" customHeight="1">
      <c r="C985" s="106"/>
      <c r="D985" s="106"/>
      <c r="E985" s="106"/>
      <c r="J985" s="107"/>
    </row>
    <row r="986" ht="15.75" customHeight="1">
      <c r="C986" s="106"/>
      <c r="D986" s="106"/>
      <c r="E986" s="106"/>
      <c r="J986" s="107"/>
    </row>
    <row r="987" ht="15.75" customHeight="1">
      <c r="C987" s="106"/>
      <c r="D987" s="106"/>
      <c r="E987" s="106"/>
      <c r="J987" s="107"/>
    </row>
    <row r="988" ht="15.75" customHeight="1">
      <c r="C988" s="106"/>
      <c r="D988" s="106"/>
      <c r="E988" s="106"/>
      <c r="J988" s="107"/>
    </row>
    <row r="989" ht="15.75" customHeight="1">
      <c r="C989" s="106"/>
      <c r="D989" s="106"/>
      <c r="E989" s="106"/>
      <c r="J989" s="107"/>
    </row>
    <row r="990" ht="15.75" customHeight="1">
      <c r="C990" s="106"/>
      <c r="D990" s="106"/>
      <c r="E990" s="106"/>
      <c r="J990" s="107"/>
    </row>
    <row r="991" ht="15.75" customHeight="1">
      <c r="C991" s="106"/>
      <c r="D991" s="106"/>
      <c r="E991" s="106"/>
      <c r="J991" s="107"/>
    </row>
    <row r="992" ht="15.75" customHeight="1">
      <c r="C992" s="106"/>
      <c r="D992" s="106"/>
      <c r="E992" s="106"/>
      <c r="J992" s="107"/>
    </row>
    <row r="993" ht="15.75" customHeight="1">
      <c r="C993" s="106"/>
      <c r="D993" s="106"/>
      <c r="E993" s="106"/>
      <c r="J993" s="107"/>
    </row>
    <row r="994" ht="15.75" customHeight="1">
      <c r="C994" s="106"/>
      <c r="D994" s="106"/>
      <c r="E994" s="106"/>
      <c r="J994" s="107"/>
    </row>
    <row r="995" ht="15.75" customHeight="1">
      <c r="C995" s="106"/>
      <c r="D995" s="106"/>
      <c r="E995" s="106"/>
      <c r="J995" s="107"/>
    </row>
    <row r="996" ht="15.75" customHeight="1">
      <c r="C996" s="106"/>
      <c r="D996" s="106"/>
      <c r="E996" s="106"/>
      <c r="J996" s="107"/>
    </row>
    <row r="997" ht="15.75" customHeight="1">
      <c r="C997" s="106"/>
      <c r="D997" s="106"/>
      <c r="E997" s="106"/>
      <c r="J997" s="107"/>
    </row>
    <row r="998" ht="15.75" customHeight="1">
      <c r="C998" s="106"/>
      <c r="D998" s="106"/>
      <c r="E998" s="106"/>
      <c r="J998" s="107"/>
    </row>
    <row r="999" ht="15.75" customHeight="1">
      <c r="C999" s="106"/>
      <c r="D999" s="106"/>
      <c r="E999" s="106"/>
      <c r="J999" s="107"/>
    </row>
    <row r="1000" ht="15.75" customHeight="1">
      <c r="C1000" s="106"/>
      <c r="D1000" s="106"/>
      <c r="E1000" s="106"/>
      <c r="J1000" s="107"/>
    </row>
    <row r="1001" ht="15.75" customHeight="1">
      <c r="C1001" s="106"/>
      <c r="D1001" s="106"/>
      <c r="E1001" s="106"/>
      <c r="J1001" s="107"/>
    </row>
    <row r="1002" ht="15.75" customHeight="1">
      <c r="C1002" s="106"/>
      <c r="D1002" s="106"/>
      <c r="E1002" s="106"/>
      <c r="J1002" s="107"/>
    </row>
    <row r="1003" ht="15.75" customHeight="1">
      <c r="C1003" s="106"/>
      <c r="D1003" s="106"/>
      <c r="E1003" s="106"/>
      <c r="J1003" s="107"/>
    </row>
    <row r="1004" ht="15.75" customHeight="1">
      <c r="C1004" s="106"/>
      <c r="D1004" s="106"/>
      <c r="E1004" s="106"/>
      <c r="J1004" s="107"/>
    </row>
    <row r="1005" ht="15.75" customHeight="1">
      <c r="C1005" s="106"/>
      <c r="D1005" s="106"/>
      <c r="E1005" s="106"/>
      <c r="J1005" s="107"/>
    </row>
    <row r="1006" ht="15.75" customHeight="1">
      <c r="C1006" s="106"/>
      <c r="D1006" s="106"/>
      <c r="E1006" s="106"/>
      <c r="J1006" s="107"/>
    </row>
    <row r="1007" ht="15.75" customHeight="1">
      <c r="C1007" s="106"/>
      <c r="D1007" s="106"/>
      <c r="E1007" s="106"/>
      <c r="J1007" s="107"/>
    </row>
    <row r="1008" ht="15.75" customHeight="1">
      <c r="C1008" s="106"/>
      <c r="D1008" s="106"/>
      <c r="E1008" s="106"/>
      <c r="J1008" s="107"/>
    </row>
    <row r="1009" ht="15.75" customHeight="1">
      <c r="C1009" s="106"/>
      <c r="D1009" s="106"/>
      <c r="E1009" s="106"/>
      <c r="J1009" s="107"/>
    </row>
    <row r="1010" ht="15.75" customHeight="1">
      <c r="C1010" s="106"/>
      <c r="D1010" s="106"/>
      <c r="E1010" s="106"/>
      <c r="J1010" s="107"/>
    </row>
    <row r="1011" ht="15.75" customHeight="1">
      <c r="C1011" s="106"/>
      <c r="D1011" s="106"/>
      <c r="E1011" s="106"/>
      <c r="J1011" s="107"/>
    </row>
    <row r="1012" ht="15.75" customHeight="1">
      <c r="C1012" s="106"/>
      <c r="D1012" s="106"/>
      <c r="E1012" s="106"/>
      <c r="J1012" s="107"/>
    </row>
    <row r="1013" ht="15.75" customHeight="1">
      <c r="C1013" s="106"/>
      <c r="D1013" s="106"/>
      <c r="E1013" s="106"/>
      <c r="J1013" s="107"/>
    </row>
    <row r="1014" ht="15.75" customHeight="1">
      <c r="C1014" s="106"/>
      <c r="D1014" s="106"/>
      <c r="E1014" s="106"/>
      <c r="J1014" s="107"/>
    </row>
    <row r="1015" ht="15.75" customHeight="1">
      <c r="C1015" s="106"/>
      <c r="D1015" s="106"/>
      <c r="E1015" s="106"/>
      <c r="J1015" s="107"/>
    </row>
    <row r="1016" ht="15.75" customHeight="1">
      <c r="C1016" s="106"/>
      <c r="D1016" s="106"/>
      <c r="E1016" s="106"/>
      <c r="J1016" s="107"/>
    </row>
    <row r="1017" ht="15.75" customHeight="1">
      <c r="C1017" s="106"/>
      <c r="D1017" s="106"/>
      <c r="E1017" s="106"/>
      <c r="J1017" s="107"/>
    </row>
    <row r="1018" ht="15.75" customHeight="1">
      <c r="C1018" s="106"/>
      <c r="D1018" s="106"/>
      <c r="E1018" s="106"/>
      <c r="J1018" s="107"/>
    </row>
    <row r="1019" ht="15.75" customHeight="1">
      <c r="C1019" s="106"/>
      <c r="D1019" s="106"/>
      <c r="E1019" s="106"/>
      <c r="J1019" s="107"/>
    </row>
    <row r="1020" ht="15.75" customHeight="1">
      <c r="C1020" s="106"/>
      <c r="D1020" s="106"/>
      <c r="E1020" s="106"/>
      <c r="J1020" s="107"/>
    </row>
    <row r="1021" ht="15.75" customHeight="1">
      <c r="C1021" s="106"/>
      <c r="D1021" s="106"/>
      <c r="E1021" s="106"/>
      <c r="J1021" s="107"/>
    </row>
    <row r="1022" ht="15.75" customHeight="1">
      <c r="C1022" s="106"/>
      <c r="D1022" s="106"/>
      <c r="E1022" s="106"/>
      <c r="J1022" s="107"/>
    </row>
    <row r="1023" ht="15.75" customHeight="1">
      <c r="C1023" s="106"/>
      <c r="D1023" s="106"/>
      <c r="E1023" s="106"/>
      <c r="J1023" s="107"/>
    </row>
    <row r="1024" ht="15.75" customHeight="1">
      <c r="C1024" s="106"/>
      <c r="D1024" s="106"/>
      <c r="E1024" s="106"/>
      <c r="J1024" s="107"/>
    </row>
    <row r="1025" ht="15.75" customHeight="1">
      <c r="C1025" s="106"/>
      <c r="D1025" s="106"/>
      <c r="E1025" s="106"/>
      <c r="J1025" s="107"/>
    </row>
    <row r="1026" ht="15.75" customHeight="1">
      <c r="C1026" s="106"/>
      <c r="D1026" s="106"/>
      <c r="E1026" s="106"/>
      <c r="J1026" s="107"/>
    </row>
    <row r="1027" ht="15.75" customHeight="1">
      <c r="C1027" s="106"/>
      <c r="D1027" s="106"/>
      <c r="E1027" s="106"/>
      <c r="J1027" s="107"/>
    </row>
    <row r="1028" ht="15.75" customHeight="1">
      <c r="C1028" s="106"/>
      <c r="D1028" s="106"/>
      <c r="E1028" s="106"/>
      <c r="J1028" s="107"/>
    </row>
    <row r="1029" ht="15.75" customHeight="1">
      <c r="C1029" s="106"/>
      <c r="D1029" s="106"/>
      <c r="E1029" s="106"/>
      <c r="J1029" s="107"/>
    </row>
    <row r="1030" ht="15.75" customHeight="1">
      <c r="C1030" s="106"/>
      <c r="D1030" s="106"/>
      <c r="E1030" s="106"/>
      <c r="J1030" s="107"/>
    </row>
    <row r="1031" ht="15.75" customHeight="1">
      <c r="C1031" s="106"/>
      <c r="D1031" s="106"/>
      <c r="E1031" s="106"/>
      <c r="J1031" s="107"/>
    </row>
    <row r="1032" ht="15.75" customHeight="1">
      <c r="C1032" s="106"/>
      <c r="D1032" s="106"/>
      <c r="E1032" s="106"/>
      <c r="J1032" s="107"/>
    </row>
    <row r="1033" ht="15.75" customHeight="1">
      <c r="C1033" s="106"/>
      <c r="D1033" s="106"/>
      <c r="E1033" s="106"/>
      <c r="J1033" s="107"/>
    </row>
    <row r="1034" ht="15.75" customHeight="1">
      <c r="C1034" s="106"/>
      <c r="D1034" s="106"/>
      <c r="E1034" s="106"/>
      <c r="J1034" s="107"/>
    </row>
    <row r="1035" ht="15.75" customHeight="1">
      <c r="C1035" s="106"/>
      <c r="D1035" s="106"/>
      <c r="E1035" s="106"/>
      <c r="J1035" s="107"/>
    </row>
    <row r="1036" ht="15.75" customHeight="1">
      <c r="C1036" s="106"/>
      <c r="D1036" s="106"/>
      <c r="E1036" s="106"/>
      <c r="J1036" s="107"/>
    </row>
    <row r="1037" ht="15.75" customHeight="1">
      <c r="C1037" s="106"/>
      <c r="D1037" s="106"/>
      <c r="E1037" s="106"/>
      <c r="J1037" s="107"/>
    </row>
    <row r="1038" ht="15.75" customHeight="1">
      <c r="C1038" s="106"/>
      <c r="D1038" s="106"/>
      <c r="E1038" s="106"/>
      <c r="J1038" s="107"/>
    </row>
    <row r="1039" ht="15.75" customHeight="1">
      <c r="C1039" s="106"/>
      <c r="D1039" s="106"/>
      <c r="E1039" s="106"/>
      <c r="J1039" s="107"/>
    </row>
    <row r="1040" ht="15.75" customHeight="1">
      <c r="C1040" s="106"/>
      <c r="D1040" s="106"/>
      <c r="E1040" s="106"/>
      <c r="J1040" s="107"/>
    </row>
    <row r="1041" ht="15.75" customHeight="1">
      <c r="C1041" s="106"/>
      <c r="D1041" s="106"/>
      <c r="E1041" s="106"/>
      <c r="J1041" s="107"/>
    </row>
    <row r="1042" ht="15.75" customHeight="1">
      <c r="C1042" s="106"/>
      <c r="D1042" s="106"/>
      <c r="E1042" s="106"/>
      <c r="J1042" s="107"/>
    </row>
    <row r="1043" ht="15.75" customHeight="1">
      <c r="C1043" s="106"/>
      <c r="D1043" s="106"/>
      <c r="E1043" s="106"/>
      <c r="J1043" s="107"/>
    </row>
    <row r="1044" ht="15.75" customHeight="1">
      <c r="C1044" s="106"/>
      <c r="D1044" s="106"/>
      <c r="E1044" s="106"/>
      <c r="J1044" s="107"/>
    </row>
    <row r="1045" ht="15.75" customHeight="1">
      <c r="C1045" s="106"/>
      <c r="D1045" s="106"/>
      <c r="E1045" s="106"/>
      <c r="J1045" s="107"/>
    </row>
    <row r="1046" ht="15.75" customHeight="1">
      <c r="C1046" s="106"/>
      <c r="D1046" s="106"/>
      <c r="E1046" s="106"/>
      <c r="J1046" s="107"/>
    </row>
    <row r="1047" ht="15.75" customHeight="1">
      <c r="C1047" s="106"/>
      <c r="D1047" s="106"/>
      <c r="E1047" s="106"/>
      <c r="J1047" s="107"/>
    </row>
    <row r="1048" ht="15.75" customHeight="1">
      <c r="C1048" s="106"/>
      <c r="D1048" s="106"/>
      <c r="E1048" s="106"/>
      <c r="J1048" s="107"/>
    </row>
    <row r="1049" ht="15.75" customHeight="1">
      <c r="C1049" s="106"/>
      <c r="D1049" s="106"/>
      <c r="E1049" s="106"/>
      <c r="J1049" s="107"/>
    </row>
    <row r="1050" ht="15.75" customHeight="1">
      <c r="C1050" s="106"/>
      <c r="D1050" s="106"/>
      <c r="E1050" s="106"/>
      <c r="J1050" s="107"/>
    </row>
    <row r="1051" ht="15.75" customHeight="1">
      <c r="C1051" s="106"/>
      <c r="D1051" s="106"/>
      <c r="E1051" s="106"/>
      <c r="J1051" s="107"/>
    </row>
    <row r="1052" ht="15.75" customHeight="1">
      <c r="C1052" s="106"/>
      <c r="D1052" s="106"/>
      <c r="E1052" s="106"/>
      <c r="J1052" s="107"/>
    </row>
    <row r="1053" ht="15.75" customHeight="1">
      <c r="C1053" s="106"/>
      <c r="D1053" s="106"/>
      <c r="E1053" s="106"/>
      <c r="J1053" s="107"/>
    </row>
    <row r="1054" ht="15.75" customHeight="1">
      <c r="C1054" s="106"/>
      <c r="D1054" s="106"/>
      <c r="E1054" s="106"/>
      <c r="J1054" s="107"/>
    </row>
    <row r="1055" ht="15.75" customHeight="1">
      <c r="C1055" s="106"/>
      <c r="D1055" s="106"/>
      <c r="E1055" s="106"/>
      <c r="J1055" s="107"/>
    </row>
    <row r="1056" ht="15.75" customHeight="1">
      <c r="C1056" s="106"/>
      <c r="D1056" s="106"/>
      <c r="E1056" s="106"/>
      <c r="J1056" s="107"/>
    </row>
    <row r="1057" ht="15.75" customHeight="1">
      <c r="C1057" s="106"/>
      <c r="D1057" s="106"/>
      <c r="E1057" s="106"/>
      <c r="J1057" s="107"/>
    </row>
    <row r="1058" ht="15.75" customHeight="1">
      <c r="C1058" s="106"/>
      <c r="D1058" s="106"/>
      <c r="E1058" s="106"/>
      <c r="J1058" s="107"/>
    </row>
    <row r="1059" ht="15.75" customHeight="1">
      <c r="C1059" s="106"/>
      <c r="D1059" s="106"/>
      <c r="E1059" s="106"/>
      <c r="J1059" s="107"/>
    </row>
    <row r="1060" ht="15.75" customHeight="1">
      <c r="C1060" s="106"/>
      <c r="D1060" s="106"/>
      <c r="E1060" s="106"/>
      <c r="J1060" s="107"/>
    </row>
    <row r="1061" ht="15.75" customHeight="1">
      <c r="C1061" s="106"/>
      <c r="D1061" s="106"/>
      <c r="E1061" s="106"/>
      <c r="J1061" s="107"/>
    </row>
    <row r="1062" ht="15.75" customHeight="1">
      <c r="C1062" s="106"/>
      <c r="D1062" s="106"/>
      <c r="E1062" s="106"/>
      <c r="J1062" s="107"/>
    </row>
    <row r="1063" ht="15.75" customHeight="1">
      <c r="C1063" s="106"/>
      <c r="D1063" s="106"/>
      <c r="E1063" s="106"/>
      <c r="J1063" s="107"/>
    </row>
    <row r="1064" ht="15.75" customHeight="1">
      <c r="C1064" s="106"/>
      <c r="D1064" s="106"/>
      <c r="E1064" s="106"/>
      <c r="J1064" s="107"/>
    </row>
  </sheetData>
  <mergeCells count="12">
    <mergeCell ref="J9:J10"/>
    <mergeCell ref="K9:K10"/>
    <mergeCell ref="L16:N17"/>
    <mergeCell ref="L18:N19"/>
    <mergeCell ref="L21:N22"/>
    <mergeCell ref="A9:A10"/>
    <mergeCell ref="B9:B10"/>
    <mergeCell ref="C9:E9"/>
    <mergeCell ref="F9:F10"/>
    <mergeCell ref="G9:G10"/>
    <mergeCell ref="H9:H10"/>
    <mergeCell ref="I9:I10"/>
  </mergeCells>
  <dataValidations>
    <dataValidation type="list" allowBlank="1" showErrorMessage="1" sqref="C12:E82 C84:E1064">
      <formula1>$B$6:$B$7</formula1>
    </dataValidation>
  </dataValidations>
  <hyperlinks>
    <hyperlink display="&lt;&lt;&lt; Daftar Tabel" location="'Daftar Tabel'!A1" ref="K1"/>
  </hyperlink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1.0" topLeftCell="A12" activePane="bottomLeft" state="frozen"/>
      <selection activeCell="B13" sqref="B13" pane="bottomLeft"/>
    </sheetView>
  </sheetViews>
  <sheetFormatPr customHeight="1" defaultColWidth="12.63" defaultRowHeight="15.0"/>
  <cols>
    <col customWidth="1" min="1" max="1" width="5.25"/>
    <col customWidth="1" min="2" max="2" width="22.88"/>
    <col customWidth="1" min="3" max="5" width="7.75"/>
    <col customWidth="1" min="6" max="7" width="22.0"/>
    <col customWidth="1" min="8" max="8" width="13.38"/>
    <col customWidth="1" min="9" max="9" width="16.25"/>
    <col customWidth="1" min="10" max="11" width="12.75"/>
    <col customWidth="1" min="12" max="26" width="7.75"/>
  </cols>
  <sheetData>
    <row r="1" ht="14.25" customHeight="1">
      <c r="A1" s="4" t="s">
        <v>529</v>
      </c>
      <c r="B1" s="4"/>
      <c r="C1" s="4"/>
      <c r="D1" s="4"/>
      <c r="E1" s="4"/>
      <c r="F1" s="108"/>
      <c r="G1" s="4"/>
      <c r="H1" s="4"/>
      <c r="I1" s="4"/>
      <c r="J1" s="81"/>
      <c r="K1" s="61" t="s">
        <v>205</v>
      </c>
      <c r="L1" s="4"/>
      <c r="M1" s="4"/>
      <c r="N1" s="4"/>
      <c r="O1" s="4"/>
      <c r="P1" s="4"/>
      <c r="Q1" s="4"/>
      <c r="R1" s="4"/>
      <c r="S1" s="4"/>
      <c r="T1" s="4"/>
      <c r="U1" s="4"/>
      <c r="V1" s="4"/>
      <c r="W1" s="4"/>
      <c r="X1" s="4"/>
      <c r="Y1" s="4"/>
      <c r="Z1" s="4"/>
    </row>
    <row r="2" ht="14.25" customHeight="1">
      <c r="A2" s="4"/>
      <c r="B2" s="4"/>
      <c r="C2" s="4"/>
      <c r="D2" s="4"/>
      <c r="E2" s="4"/>
      <c r="F2" s="108"/>
      <c r="G2" s="4"/>
      <c r="H2" s="4"/>
      <c r="I2" s="4"/>
      <c r="J2" s="81"/>
      <c r="K2" s="4"/>
      <c r="L2" s="4"/>
      <c r="M2" s="4"/>
      <c r="N2" s="4"/>
      <c r="O2" s="4"/>
      <c r="P2" s="4"/>
      <c r="Q2" s="4"/>
      <c r="R2" s="4"/>
      <c r="S2" s="4"/>
      <c r="T2" s="4"/>
      <c r="U2" s="4"/>
      <c r="V2" s="4"/>
      <c r="W2" s="4"/>
      <c r="X2" s="4"/>
      <c r="Y2" s="4"/>
      <c r="Z2" s="4"/>
    </row>
    <row r="3" ht="14.25" customHeight="1">
      <c r="A3" s="4" t="s">
        <v>530</v>
      </c>
      <c r="B3" s="4"/>
      <c r="C3" s="4"/>
      <c r="D3" s="4"/>
      <c r="E3" s="4"/>
      <c r="F3" s="108"/>
      <c r="G3" s="4"/>
      <c r="H3" s="4"/>
      <c r="I3" s="4"/>
      <c r="J3" s="81"/>
      <c r="K3" s="4"/>
      <c r="L3" s="4"/>
      <c r="M3" s="4"/>
      <c r="N3" s="4"/>
      <c r="O3" s="4"/>
      <c r="P3" s="4"/>
      <c r="Q3" s="4"/>
      <c r="R3" s="4"/>
      <c r="S3" s="4"/>
      <c r="T3" s="4"/>
      <c r="U3" s="4"/>
      <c r="V3" s="4"/>
      <c r="W3" s="4"/>
      <c r="X3" s="4"/>
      <c r="Y3" s="4"/>
      <c r="Z3" s="4"/>
    </row>
    <row r="4" ht="14.25" hidden="1" customHeight="1">
      <c r="A4" s="4"/>
      <c r="B4" s="4"/>
      <c r="C4" s="4"/>
      <c r="D4" s="4"/>
      <c r="E4" s="4"/>
      <c r="F4" s="108"/>
      <c r="G4" s="4"/>
      <c r="H4" s="4"/>
      <c r="I4" s="4"/>
      <c r="J4" s="81"/>
      <c r="K4" s="4"/>
      <c r="L4" s="4"/>
      <c r="M4" s="4"/>
      <c r="N4" s="4"/>
      <c r="O4" s="4"/>
      <c r="P4" s="4"/>
      <c r="Q4" s="4"/>
      <c r="R4" s="4"/>
      <c r="S4" s="4"/>
      <c r="T4" s="4"/>
      <c r="U4" s="4"/>
      <c r="V4" s="4"/>
      <c r="W4" s="4"/>
      <c r="X4" s="4"/>
      <c r="Y4" s="4"/>
      <c r="Z4" s="4"/>
    </row>
    <row r="5" ht="14.25" hidden="1" customHeight="1">
      <c r="A5" s="4"/>
      <c r="B5" s="4" t="s">
        <v>228</v>
      </c>
      <c r="C5" s="4"/>
      <c r="D5" s="4"/>
      <c r="E5" s="4"/>
      <c r="F5" s="108"/>
      <c r="G5" s="4"/>
      <c r="H5" s="4"/>
      <c r="I5" s="4"/>
      <c r="J5" s="81"/>
      <c r="K5" s="4"/>
      <c r="L5" s="4"/>
      <c r="M5" s="4"/>
      <c r="N5" s="4"/>
      <c r="O5" s="4"/>
      <c r="P5" s="4"/>
      <c r="Q5" s="4"/>
      <c r="R5" s="4"/>
      <c r="S5" s="4"/>
      <c r="T5" s="4"/>
      <c r="U5" s="4"/>
      <c r="V5" s="4"/>
      <c r="W5" s="4"/>
      <c r="X5" s="4"/>
      <c r="Y5" s="4"/>
      <c r="Z5" s="4"/>
    </row>
    <row r="6" ht="14.25" hidden="1" customHeight="1">
      <c r="A6" s="4"/>
      <c r="B6" s="4"/>
      <c r="C6" s="4"/>
      <c r="D6" s="4"/>
      <c r="E6" s="4"/>
      <c r="F6" s="108"/>
      <c r="G6" s="4"/>
      <c r="H6" s="4"/>
      <c r="I6" s="4"/>
      <c r="J6" s="81"/>
      <c r="K6" s="4"/>
      <c r="L6" s="4"/>
      <c r="M6" s="4"/>
      <c r="N6" s="4"/>
      <c r="O6" s="4"/>
      <c r="P6" s="4"/>
      <c r="Q6" s="4"/>
      <c r="R6" s="4"/>
      <c r="S6" s="4"/>
      <c r="T6" s="4"/>
      <c r="U6" s="4"/>
      <c r="V6" s="4"/>
      <c r="W6" s="4"/>
      <c r="X6" s="4"/>
      <c r="Y6" s="4"/>
      <c r="Z6" s="4"/>
    </row>
    <row r="7" ht="14.25" hidden="1" customHeight="1">
      <c r="A7" s="4"/>
      <c r="B7" s="4" t="s">
        <v>229</v>
      </c>
      <c r="C7" s="4"/>
      <c r="D7" s="4"/>
      <c r="E7" s="4"/>
      <c r="F7" s="108"/>
      <c r="G7" s="4"/>
      <c r="H7" s="4"/>
      <c r="I7" s="4"/>
      <c r="J7" s="81"/>
      <c r="K7" s="4"/>
      <c r="L7" s="4"/>
      <c r="M7" s="4"/>
      <c r="N7" s="4"/>
      <c r="O7" s="4"/>
      <c r="P7" s="4"/>
      <c r="Q7" s="4"/>
      <c r="R7" s="4"/>
      <c r="S7" s="4"/>
      <c r="T7" s="4"/>
      <c r="U7" s="4"/>
      <c r="V7" s="4"/>
      <c r="W7" s="4"/>
      <c r="X7" s="4"/>
      <c r="Y7" s="4"/>
      <c r="Z7" s="4"/>
    </row>
    <row r="8" ht="14.25" hidden="1" customHeight="1">
      <c r="A8" s="4"/>
      <c r="B8" s="4"/>
      <c r="C8" s="4"/>
      <c r="D8" s="4"/>
      <c r="E8" s="4"/>
      <c r="F8" s="108"/>
      <c r="G8" s="4"/>
      <c r="H8" s="4"/>
      <c r="I8" s="4"/>
      <c r="J8" s="81"/>
      <c r="K8" s="4"/>
      <c r="L8" s="4"/>
      <c r="M8" s="4"/>
      <c r="N8" s="4"/>
      <c r="O8" s="4"/>
      <c r="P8" s="4"/>
      <c r="Q8" s="4"/>
      <c r="R8" s="4"/>
      <c r="S8" s="4"/>
      <c r="T8" s="4"/>
      <c r="U8" s="4"/>
      <c r="V8" s="4"/>
      <c r="W8" s="4"/>
      <c r="X8" s="4"/>
      <c r="Y8" s="4"/>
      <c r="Z8" s="4"/>
    </row>
    <row r="9" ht="23.25" customHeight="1">
      <c r="A9" s="82" t="s">
        <v>230</v>
      </c>
      <c r="B9" s="82" t="s">
        <v>231</v>
      </c>
      <c r="C9" s="83" t="s">
        <v>232</v>
      </c>
      <c r="D9" s="64"/>
      <c r="E9" s="65"/>
      <c r="F9" s="109" t="s">
        <v>233</v>
      </c>
      <c r="G9" s="82" t="s">
        <v>234</v>
      </c>
      <c r="H9" s="82" t="s">
        <v>235</v>
      </c>
      <c r="I9" s="82" t="s">
        <v>236</v>
      </c>
      <c r="J9" s="82" t="s">
        <v>237</v>
      </c>
      <c r="K9" s="110" t="s">
        <v>531</v>
      </c>
      <c r="L9" s="4"/>
      <c r="M9" s="4"/>
      <c r="N9" s="4"/>
      <c r="O9" s="4"/>
      <c r="P9" s="4"/>
      <c r="Q9" s="4"/>
      <c r="R9" s="4"/>
      <c r="S9" s="4"/>
      <c r="T9" s="4"/>
      <c r="U9" s="4"/>
      <c r="V9" s="4"/>
      <c r="W9" s="4"/>
      <c r="X9" s="4"/>
      <c r="Y9" s="4"/>
      <c r="Z9" s="4"/>
    </row>
    <row r="10" ht="38.25" customHeight="1">
      <c r="A10" s="66"/>
      <c r="B10" s="66"/>
      <c r="C10" s="44" t="s">
        <v>238</v>
      </c>
      <c r="D10" s="44" t="s">
        <v>239</v>
      </c>
      <c r="E10" s="44" t="s">
        <v>532</v>
      </c>
      <c r="F10" s="66"/>
      <c r="G10" s="66"/>
      <c r="H10" s="66"/>
      <c r="I10" s="66"/>
      <c r="J10" s="66"/>
      <c r="L10" s="4"/>
      <c r="M10" s="4"/>
      <c r="N10" s="4"/>
      <c r="O10" s="4"/>
      <c r="P10" s="4"/>
      <c r="Q10" s="4"/>
      <c r="R10" s="4"/>
      <c r="S10" s="4"/>
      <c r="T10" s="4"/>
      <c r="U10" s="4"/>
      <c r="V10" s="4"/>
      <c r="W10" s="4"/>
      <c r="X10" s="4"/>
      <c r="Y10" s="4"/>
      <c r="Z10" s="4"/>
    </row>
    <row r="11" ht="14.25" customHeight="1">
      <c r="A11" s="86">
        <v>1.0</v>
      </c>
      <c r="B11" s="86">
        <v>2.0</v>
      </c>
      <c r="C11" s="86">
        <v>3.0</v>
      </c>
      <c r="D11" s="86">
        <v>4.0</v>
      </c>
      <c r="E11" s="86">
        <v>5.0</v>
      </c>
      <c r="F11" s="111">
        <v>6.0</v>
      </c>
      <c r="G11" s="86">
        <v>7.0</v>
      </c>
      <c r="H11" s="86">
        <v>8.0</v>
      </c>
      <c r="I11" s="86">
        <v>9.0</v>
      </c>
      <c r="J11" s="86">
        <v>10.0</v>
      </c>
      <c r="K11" s="53" t="s">
        <v>533</v>
      </c>
      <c r="L11" s="4"/>
      <c r="M11" s="4"/>
      <c r="N11" s="4"/>
      <c r="O11" s="4"/>
      <c r="P11" s="4"/>
      <c r="Q11" s="4"/>
      <c r="R11" s="4"/>
      <c r="S11" s="4"/>
      <c r="T11" s="4"/>
      <c r="U11" s="4"/>
      <c r="V11" s="4"/>
      <c r="W11" s="4"/>
      <c r="X11" s="4"/>
      <c r="Y11" s="4"/>
      <c r="Z11" s="4"/>
    </row>
    <row r="12">
      <c r="A12" s="112">
        <v>1.0</v>
      </c>
      <c r="B12" s="105" t="s">
        <v>534</v>
      </c>
      <c r="C12" s="91"/>
      <c r="D12" s="73" t="s">
        <v>229</v>
      </c>
      <c r="E12" s="91"/>
      <c r="F12" s="113" t="s">
        <v>535</v>
      </c>
      <c r="G12" s="114" t="s">
        <v>536</v>
      </c>
      <c r="H12" s="92" t="s">
        <v>294</v>
      </c>
      <c r="I12" s="92" t="s">
        <v>256</v>
      </c>
      <c r="J12" s="93">
        <v>2025.0</v>
      </c>
      <c r="K12" s="115"/>
      <c r="L12" s="46" t="s">
        <v>537</v>
      </c>
      <c r="O12" s="116">
        <f>COUNTA(B12:B1048575)</f>
        <v>126</v>
      </c>
      <c r="P12" s="4"/>
      <c r="Q12" s="4"/>
      <c r="R12" s="4"/>
      <c r="S12" s="4"/>
      <c r="T12" s="4"/>
      <c r="U12" s="4"/>
      <c r="V12" s="4"/>
      <c r="W12" s="4"/>
      <c r="X12" s="4"/>
      <c r="Y12" s="4"/>
      <c r="Z12" s="4"/>
    </row>
    <row r="13">
      <c r="A13" s="112">
        <v>2.0</v>
      </c>
      <c r="B13" s="105" t="s">
        <v>538</v>
      </c>
      <c r="C13" s="91"/>
      <c r="D13" s="73" t="s">
        <v>229</v>
      </c>
      <c r="E13" s="91"/>
      <c r="F13" s="114" t="s">
        <v>539</v>
      </c>
      <c r="G13" s="114" t="s">
        <v>540</v>
      </c>
      <c r="H13" s="92" t="s">
        <v>286</v>
      </c>
      <c r="I13" s="92" t="s">
        <v>251</v>
      </c>
      <c r="J13" s="93">
        <v>2021.0</v>
      </c>
      <c r="K13" s="115"/>
      <c r="P13" s="4"/>
      <c r="Q13" s="4"/>
      <c r="R13" s="4"/>
      <c r="S13" s="4"/>
      <c r="T13" s="4"/>
      <c r="U13" s="4"/>
      <c r="V13" s="4"/>
      <c r="W13" s="4"/>
      <c r="X13" s="4"/>
      <c r="Y13" s="4"/>
      <c r="Z13" s="4"/>
    </row>
    <row r="14">
      <c r="A14" s="112">
        <v>3.0</v>
      </c>
      <c r="B14" s="105" t="s">
        <v>541</v>
      </c>
      <c r="C14" s="91"/>
      <c r="D14" s="73" t="s">
        <v>229</v>
      </c>
      <c r="E14" s="91"/>
      <c r="F14" s="114" t="s">
        <v>539</v>
      </c>
      <c r="G14" s="114" t="s">
        <v>536</v>
      </c>
      <c r="H14" s="92" t="s">
        <v>265</v>
      </c>
      <c r="I14" s="92" t="s">
        <v>542</v>
      </c>
      <c r="J14" s="93">
        <v>2021.0</v>
      </c>
      <c r="K14" s="115"/>
      <c r="L14" s="4"/>
      <c r="M14" s="4"/>
      <c r="N14" s="4"/>
      <c r="O14" s="4"/>
      <c r="P14" s="4"/>
      <c r="Q14" s="4"/>
      <c r="R14" s="4"/>
      <c r="S14" s="4"/>
      <c r="T14" s="4"/>
      <c r="U14" s="4"/>
      <c r="V14" s="4"/>
      <c r="W14" s="4"/>
      <c r="X14" s="4"/>
      <c r="Y14" s="4"/>
      <c r="Z14" s="4"/>
    </row>
    <row r="15">
      <c r="A15" s="112">
        <v>4.0</v>
      </c>
      <c r="B15" s="105" t="s">
        <v>543</v>
      </c>
      <c r="C15" s="91"/>
      <c r="D15" s="73" t="s">
        <v>229</v>
      </c>
      <c r="E15" s="91"/>
      <c r="F15" s="114" t="s">
        <v>539</v>
      </c>
      <c r="G15" s="114" t="s">
        <v>536</v>
      </c>
      <c r="H15" s="92" t="s">
        <v>294</v>
      </c>
      <c r="I15" s="92" t="s">
        <v>251</v>
      </c>
      <c r="J15" s="93">
        <v>2021.0</v>
      </c>
      <c r="K15" s="115"/>
      <c r="L15" s="46" t="s">
        <v>544</v>
      </c>
      <c r="O15" s="81">
        <f>COUNTIFS(C12:C1048575,"&lt;&gt;",C12:C1048575,"V")</f>
        <v>9</v>
      </c>
      <c r="P15" s="4"/>
      <c r="Q15" s="4"/>
      <c r="R15" s="4"/>
      <c r="S15" s="4"/>
      <c r="T15" s="4"/>
      <c r="U15" s="4"/>
      <c r="V15" s="4"/>
      <c r="W15" s="4"/>
      <c r="X15" s="4"/>
      <c r="Y15" s="4"/>
      <c r="Z15" s="4"/>
    </row>
    <row r="16">
      <c r="A16" s="112">
        <v>5.0</v>
      </c>
      <c r="B16" s="105" t="s">
        <v>263</v>
      </c>
      <c r="C16" s="73" t="s">
        <v>229</v>
      </c>
      <c r="D16" s="91"/>
      <c r="E16" s="91"/>
      <c r="F16" s="114" t="s">
        <v>545</v>
      </c>
      <c r="G16" s="114" t="s">
        <v>546</v>
      </c>
      <c r="H16" s="92" t="s">
        <v>286</v>
      </c>
      <c r="I16" s="92" t="s">
        <v>266</v>
      </c>
      <c r="J16" s="93">
        <v>2021.0</v>
      </c>
      <c r="K16" s="115"/>
      <c r="P16" s="4"/>
      <c r="Q16" s="4"/>
      <c r="R16" s="4"/>
      <c r="S16" s="4"/>
      <c r="T16" s="4"/>
      <c r="U16" s="4"/>
      <c r="V16" s="4"/>
      <c r="W16" s="4"/>
      <c r="X16" s="4"/>
      <c r="Y16" s="4"/>
      <c r="Z16" s="4"/>
    </row>
    <row r="17">
      <c r="A17" s="112">
        <v>6.0</v>
      </c>
      <c r="B17" s="105" t="s">
        <v>268</v>
      </c>
      <c r="C17" s="73" t="s">
        <v>229</v>
      </c>
      <c r="D17" s="91"/>
      <c r="E17" s="91"/>
      <c r="F17" s="114" t="s">
        <v>547</v>
      </c>
      <c r="G17" s="114" t="s">
        <v>260</v>
      </c>
      <c r="H17" s="92" t="s">
        <v>548</v>
      </c>
      <c r="I17" s="92" t="s">
        <v>266</v>
      </c>
      <c r="J17" s="93">
        <v>2021.0</v>
      </c>
      <c r="K17" s="115"/>
      <c r="L17" s="4"/>
      <c r="M17" s="4"/>
      <c r="N17" s="4"/>
      <c r="O17" s="4"/>
      <c r="P17" s="4"/>
      <c r="Q17" s="4"/>
      <c r="R17" s="4"/>
      <c r="S17" s="4"/>
      <c r="T17" s="4"/>
      <c r="U17" s="4"/>
      <c r="V17" s="4"/>
      <c r="W17" s="4"/>
      <c r="X17" s="4"/>
      <c r="Y17" s="4"/>
      <c r="Z17" s="4"/>
    </row>
    <row r="18">
      <c r="A18" s="112">
        <v>7.0</v>
      </c>
      <c r="B18" s="105" t="s">
        <v>549</v>
      </c>
      <c r="C18" s="91"/>
      <c r="D18" s="73" t="s">
        <v>229</v>
      </c>
      <c r="E18" s="91"/>
      <c r="F18" s="114" t="s">
        <v>550</v>
      </c>
      <c r="G18" s="114" t="s">
        <v>551</v>
      </c>
      <c r="H18" s="92" t="s">
        <v>261</v>
      </c>
      <c r="I18" s="92" t="s">
        <v>528</v>
      </c>
      <c r="J18" s="93">
        <v>2021.0</v>
      </c>
      <c r="K18" s="115"/>
      <c r="L18" s="46" t="s">
        <v>552</v>
      </c>
      <c r="O18" s="81">
        <f>COUNTIFS(D12:D1048575,"&lt;&gt;",D12:D1048575,"V")</f>
        <v>87</v>
      </c>
      <c r="P18" s="4"/>
      <c r="Q18" s="4"/>
      <c r="R18" s="4"/>
      <c r="S18" s="4"/>
      <c r="T18" s="4"/>
      <c r="U18" s="4"/>
      <c r="V18" s="4"/>
      <c r="W18" s="4"/>
      <c r="X18" s="4"/>
      <c r="Y18" s="4"/>
      <c r="Z18" s="4"/>
    </row>
    <row r="19">
      <c r="A19" s="112">
        <v>8.0</v>
      </c>
      <c r="B19" s="105" t="s">
        <v>549</v>
      </c>
      <c r="C19" s="91"/>
      <c r="D19" s="73" t="s">
        <v>229</v>
      </c>
      <c r="E19" s="91"/>
      <c r="F19" s="114" t="s">
        <v>553</v>
      </c>
      <c r="G19" s="114" t="s">
        <v>554</v>
      </c>
      <c r="H19" s="92" t="s">
        <v>245</v>
      </c>
      <c r="I19" s="92" t="s">
        <v>528</v>
      </c>
      <c r="J19" s="93">
        <v>2021.0</v>
      </c>
      <c r="K19" s="115"/>
      <c r="P19" s="4"/>
      <c r="Q19" s="4"/>
      <c r="R19" s="4"/>
      <c r="S19" s="4"/>
      <c r="T19" s="4"/>
      <c r="U19" s="4"/>
      <c r="V19" s="4"/>
      <c r="W19" s="4"/>
      <c r="X19" s="4"/>
      <c r="Y19" s="4"/>
      <c r="Z19" s="4"/>
    </row>
    <row r="20">
      <c r="A20" s="112">
        <v>9.0</v>
      </c>
      <c r="B20" s="105" t="s">
        <v>549</v>
      </c>
      <c r="C20" s="91"/>
      <c r="D20" s="73" t="s">
        <v>229</v>
      </c>
      <c r="E20" s="91"/>
      <c r="F20" s="114" t="s">
        <v>555</v>
      </c>
      <c r="G20" s="114" t="s">
        <v>551</v>
      </c>
      <c r="H20" s="92" t="s">
        <v>556</v>
      </c>
      <c r="I20" s="92" t="s">
        <v>528</v>
      </c>
      <c r="J20" s="93">
        <v>2021.0</v>
      </c>
      <c r="K20" s="115"/>
      <c r="L20" s="4"/>
      <c r="M20" s="4"/>
      <c r="N20" s="4"/>
      <c r="O20" s="4"/>
      <c r="P20" s="4"/>
      <c r="Q20" s="4"/>
      <c r="R20" s="4"/>
      <c r="S20" s="4"/>
      <c r="T20" s="4"/>
      <c r="U20" s="4"/>
      <c r="V20" s="4"/>
      <c r="W20" s="4"/>
      <c r="X20" s="4"/>
      <c r="Y20" s="4"/>
      <c r="Z20" s="4"/>
    </row>
    <row r="21">
      <c r="A21" s="112">
        <v>10.0</v>
      </c>
      <c r="B21" s="105" t="s">
        <v>557</v>
      </c>
      <c r="C21" s="117" t="s">
        <v>229</v>
      </c>
      <c r="D21" s="118"/>
      <c r="E21" s="118"/>
      <c r="F21" s="114" t="s">
        <v>558</v>
      </c>
      <c r="G21" s="114" t="s">
        <v>559</v>
      </c>
      <c r="H21" s="119" t="s">
        <v>560</v>
      </c>
      <c r="I21" s="119" t="s">
        <v>561</v>
      </c>
      <c r="J21" s="120">
        <v>2021.0</v>
      </c>
      <c r="K21" s="115"/>
      <c r="L21" s="4"/>
      <c r="M21" s="4"/>
      <c r="N21" s="4"/>
      <c r="O21" s="4"/>
      <c r="P21" s="4"/>
      <c r="Q21" s="4"/>
      <c r="R21" s="4"/>
      <c r="S21" s="4"/>
      <c r="T21" s="4"/>
      <c r="U21" s="4"/>
      <c r="V21" s="4"/>
      <c r="W21" s="4"/>
      <c r="X21" s="4"/>
      <c r="Y21" s="4"/>
      <c r="Z21" s="4"/>
    </row>
    <row r="22" ht="14.25" customHeight="1">
      <c r="A22" s="112">
        <v>11.0</v>
      </c>
      <c r="B22" s="102" t="s">
        <v>562</v>
      </c>
      <c r="C22" s="102" t="s">
        <v>229</v>
      </c>
      <c r="D22" s="103"/>
      <c r="E22" s="103"/>
      <c r="F22" s="121" t="s">
        <v>558</v>
      </c>
      <c r="G22" s="102" t="s">
        <v>559</v>
      </c>
      <c r="H22" s="102" t="s">
        <v>560</v>
      </c>
      <c r="I22" s="102" t="s">
        <v>561</v>
      </c>
      <c r="J22" s="104">
        <v>2021.0</v>
      </c>
      <c r="K22" s="115"/>
      <c r="L22" s="46"/>
      <c r="O22" s="81"/>
      <c r="P22" s="4"/>
      <c r="Q22" s="4"/>
      <c r="R22" s="4"/>
      <c r="S22" s="4"/>
      <c r="T22" s="4"/>
      <c r="U22" s="4"/>
      <c r="V22" s="4"/>
      <c r="W22" s="4"/>
      <c r="X22" s="4"/>
      <c r="Y22" s="4"/>
      <c r="Z22" s="4"/>
    </row>
    <row r="23" ht="14.25" customHeight="1">
      <c r="A23" s="112">
        <v>12.0</v>
      </c>
      <c r="B23" s="102" t="s">
        <v>292</v>
      </c>
      <c r="C23" s="102" t="s">
        <v>229</v>
      </c>
      <c r="D23" s="103"/>
      <c r="E23" s="103"/>
      <c r="F23" s="121" t="s">
        <v>563</v>
      </c>
      <c r="G23" s="102" t="s">
        <v>564</v>
      </c>
      <c r="H23" s="102" t="s">
        <v>565</v>
      </c>
      <c r="I23" s="102" t="s">
        <v>566</v>
      </c>
      <c r="J23" s="104">
        <v>2021.0</v>
      </c>
      <c r="K23" s="115"/>
      <c r="L23" s="4"/>
      <c r="M23" s="4"/>
      <c r="N23" s="4"/>
      <c r="O23" s="4"/>
      <c r="P23" s="4"/>
      <c r="Q23" s="4"/>
      <c r="R23" s="4"/>
      <c r="S23" s="4"/>
      <c r="T23" s="4"/>
      <c r="U23" s="4"/>
      <c r="V23" s="4"/>
      <c r="W23" s="4"/>
      <c r="X23" s="4"/>
      <c r="Y23" s="4"/>
      <c r="Z23" s="4"/>
    </row>
    <row r="24" ht="43.5" customHeight="1">
      <c r="A24" s="112">
        <v>13.0</v>
      </c>
      <c r="B24" s="102" t="s">
        <v>567</v>
      </c>
      <c r="C24" s="103"/>
      <c r="D24" s="103"/>
      <c r="E24" s="102" t="s">
        <v>229</v>
      </c>
      <c r="F24" s="121" t="s">
        <v>568</v>
      </c>
      <c r="G24" s="105" t="s">
        <v>260</v>
      </c>
      <c r="H24" s="103"/>
      <c r="I24" s="102" t="s">
        <v>569</v>
      </c>
      <c r="J24" s="104">
        <v>2021.0</v>
      </c>
      <c r="K24" s="115"/>
      <c r="L24" s="4"/>
      <c r="M24" s="4"/>
      <c r="N24" s="4"/>
      <c r="O24" s="4"/>
      <c r="P24" s="4"/>
      <c r="Q24" s="4"/>
      <c r="R24" s="4"/>
      <c r="S24" s="4"/>
      <c r="T24" s="4"/>
      <c r="U24" s="4"/>
      <c r="V24" s="4"/>
      <c r="W24" s="4"/>
      <c r="X24" s="4"/>
      <c r="Y24" s="4"/>
      <c r="Z24" s="4"/>
    </row>
    <row r="25" ht="14.25" customHeight="1">
      <c r="A25" s="112">
        <v>14.0</v>
      </c>
      <c r="B25" s="102" t="s">
        <v>570</v>
      </c>
      <c r="C25" s="103"/>
      <c r="D25" s="102" t="s">
        <v>229</v>
      </c>
      <c r="E25" s="103"/>
      <c r="F25" s="121" t="s">
        <v>571</v>
      </c>
      <c r="G25" s="102" t="s">
        <v>260</v>
      </c>
      <c r="H25" s="103"/>
      <c r="I25" s="102" t="s">
        <v>572</v>
      </c>
      <c r="J25" s="104">
        <v>2021.0</v>
      </c>
      <c r="K25" s="115"/>
      <c r="L25" s="4"/>
      <c r="M25" s="4"/>
      <c r="N25" s="4"/>
      <c r="O25" s="4"/>
      <c r="P25" s="4"/>
      <c r="Q25" s="4"/>
      <c r="R25" s="4"/>
      <c r="S25" s="4"/>
      <c r="T25" s="4"/>
      <c r="U25" s="4"/>
      <c r="V25" s="4"/>
      <c r="W25" s="4"/>
      <c r="X25" s="4"/>
      <c r="Y25" s="4"/>
      <c r="Z25" s="4"/>
    </row>
    <row r="26" ht="14.25" customHeight="1">
      <c r="A26" s="112">
        <v>15.0</v>
      </c>
      <c r="B26" s="102" t="s">
        <v>573</v>
      </c>
      <c r="C26" s="103"/>
      <c r="D26" s="102" t="s">
        <v>229</v>
      </c>
      <c r="E26" s="103"/>
      <c r="F26" s="121" t="s">
        <v>574</v>
      </c>
      <c r="G26" s="102" t="s">
        <v>260</v>
      </c>
      <c r="H26" s="103"/>
      <c r="I26" s="102" t="s">
        <v>575</v>
      </c>
      <c r="J26" s="104">
        <v>2021.0</v>
      </c>
      <c r="K26" s="115"/>
      <c r="L26" s="4"/>
      <c r="M26" s="4"/>
      <c r="N26" s="4"/>
      <c r="O26" s="4"/>
      <c r="P26" s="4"/>
      <c r="Q26" s="4"/>
      <c r="R26" s="4"/>
      <c r="S26" s="4"/>
      <c r="T26" s="4"/>
      <c r="U26" s="4"/>
      <c r="V26" s="4"/>
      <c r="W26" s="4"/>
      <c r="X26" s="4"/>
      <c r="Y26" s="4"/>
      <c r="Z26" s="4"/>
    </row>
    <row r="27" ht="14.25" customHeight="1">
      <c r="A27" s="112">
        <v>16.0</v>
      </c>
      <c r="B27" s="102" t="s">
        <v>576</v>
      </c>
      <c r="C27" s="103"/>
      <c r="D27" s="102" t="s">
        <v>229</v>
      </c>
      <c r="E27" s="103"/>
      <c r="F27" s="121" t="s">
        <v>577</v>
      </c>
      <c r="G27" s="102" t="s">
        <v>260</v>
      </c>
      <c r="H27" s="103"/>
      <c r="I27" s="102" t="s">
        <v>578</v>
      </c>
      <c r="J27" s="104">
        <v>2021.0</v>
      </c>
      <c r="K27" s="115"/>
      <c r="L27" s="4"/>
      <c r="M27" s="4"/>
      <c r="N27" s="4"/>
      <c r="O27" s="4"/>
      <c r="P27" s="4"/>
      <c r="Q27" s="4"/>
      <c r="R27" s="4"/>
      <c r="S27" s="4"/>
      <c r="T27" s="4"/>
      <c r="U27" s="4"/>
      <c r="V27" s="4"/>
      <c r="W27" s="4"/>
      <c r="X27" s="4"/>
      <c r="Y27" s="4"/>
      <c r="Z27" s="4"/>
    </row>
    <row r="28" ht="14.25" customHeight="1">
      <c r="A28" s="112">
        <v>17.0</v>
      </c>
      <c r="B28" s="102" t="s">
        <v>579</v>
      </c>
      <c r="C28" s="103"/>
      <c r="D28" s="103"/>
      <c r="E28" s="102" t="s">
        <v>229</v>
      </c>
      <c r="F28" s="121" t="s">
        <v>580</v>
      </c>
      <c r="G28" s="102" t="s">
        <v>260</v>
      </c>
      <c r="H28" s="102" t="s">
        <v>581</v>
      </c>
      <c r="I28" s="102" t="s">
        <v>582</v>
      </c>
      <c r="J28" s="104">
        <v>2022.0</v>
      </c>
      <c r="K28" s="115"/>
      <c r="L28" s="4"/>
      <c r="M28" s="4"/>
      <c r="N28" s="4"/>
      <c r="O28" s="4"/>
      <c r="P28" s="4"/>
      <c r="Q28" s="4"/>
      <c r="R28" s="4"/>
      <c r="S28" s="4"/>
      <c r="T28" s="4"/>
      <c r="U28" s="4"/>
      <c r="V28" s="4"/>
      <c r="W28" s="4"/>
      <c r="X28" s="4"/>
      <c r="Y28" s="4"/>
      <c r="Z28" s="4"/>
    </row>
    <row r="29" ht="14.25" customHeight="1">
      <c r="A29" s="112">
        <v>18.0</v>
      </c>
      <c r="B29" s="102" t="s">
        <v>308</v>
      </c>
      <c r="C29" s="103"/>
      <c r="D29" s="103"/>
      <c r="E29" s="102" t="s">
        <v>229</v>
      </c>
      <c r="F29" s="121" t="s">
        <v>309</v>
      </c>
      <c r="G29" s="102" t="s">
        <v>260</v>
      </c>
      <c r="H29" s="102" t="s">
        <v>310</v>
      </c>
      <c r="I29" s="102" t="s">
        <v>311</v>
      </c>
      <c r="J29" s="104">
        <v>2022.0</v>
      </c>
      <c r="K29" s="115"/>
      <c r="L29" s="4"/>
      <c r="M29" s="4"/>
      <c r="N29" s="4"/>
      <c r="O29" s="4"/>
      <c r="P29" s="4"/>
      <c r="Q29" s="4"/>
      <c r="R29" s="4"/>
      <c r="S29" s="4"/>
      <c r="T29" s="4"/>
      <c r="U29" s="4"/>
      <c r="V29" s="4"/>
      <c r="W29" s="4"/>
      <c r="X29" s="4"/>
      <c r="Y29" s="4"/>
      <c r="Z29" s="4"/>
    </row>
    <row r="30" ht="14.25" customHeight="1">
      <c r="A30" s="112">
        <v>19.0</v>
      </c>
      <c r="B30" s="102" t="s">
        <v>313</v>
      </c>
      <c r="C30" s="103"/>
      <c r="D30" s="103"/>
      <c r="E30" s="102" t="s">
        <v>229</v>
      </c>
      <c r="F30" s="121" t="s">
        <v>309</v>
      </c>
      <c r="G30" s="102" t="s">
        <v>260</v>
      </c>
      <c r="H30" s="102" t="s">
        <v>314</v>
      </c>
      <c r="I30" s="102" t="s">
        <v>311</v>
      </c>
      <c r="J30" s="104">
        <v>2022.0</v>
      </c>
      <c r="K30" s="115"/>
      <c r="L30" s="4"/>
      <c r="M30" s="4"/>
      <c r="N30" s="4"/>
      <c r="O30" s="4"/>
      <c r="P30" s="4"/>
      <c r="Q30" s="4"/>
      <c r="R30" s="4"/>
      <c r="S30" s="4"/>
      <c r="T30" s="4"/>
      <c r="U30" s="4"/>
      <c r="V30" s="4"/>
      <c r="W30" s="4"/>
      <c r="X30" s="4"/>
      <c r="Y30" s="4"/>
      <c r="Z30" s="4"/>
    </row>
    <row r="31" ht="14.25" customHeight="1">
      <c r="A31" s="112">
        <v>20.0</v>
      </c>
      <c r="B31" s="102" t="s">
        <v>316</v>
      </c>
      <c r="C31" s="103"/>
      <c r="D31" s="102" t="s">
        <v>229</v>
      </c>
      <c r="E31" s="103"/>
      <c r="F31" s="121" t="s">
        <v>309</v>
      </c>
      <c r="G31" s="102" t="s">
        <v>260</v>
      </c>
      <c r="H31" s="102" t="s">
        <v>310</v>
      </c>
      <c r="I31" s="102" t="s">
        <v>311</v>
      </c>
      <c r="J31" s="104">
        <v>2022.0</v>
      </c>
      <c r="K31" s="115"/>
      <c r="L31" s="4"/>
      <c r="M31" s="4"/>
      <c r="N31" s="4"/>
      <c r="O31" s="4"/>
      <c r="P31" s="4"/>
      <c r="Q31" s="4"/>
      <c r="R31" s="4"/>
      <c r="S31" s="4"/>
      <c r="T31" s="4"/>
      <c r="U31" s="4"/>
      <c r="V31" s="4"/>
      <c r="W31" s="4"/>
      <c r="X31" s="4"/>
      <c r="Y31" s="4"/>
      <c r="Z31" s="4"/>
    </row>
    <row r="32" ht="14.25" customHeight="1">
      <c r="A32" s="112">
        <v>21.0</v>
      </c>
      <c r="B32" s="102" t="s">
        <v>318</v>
      </c>
      <c r="C32" s="103"/>
      <c r="D32" s="102" t="s">
        <v>229</v>
      </c>
      <c r="E32" s="103"/>
      <c r="F32" s="121" t="s">
        <v>309</v>
      </c>
      <c r="G32" s="102" t="s">
        <v>260</v>
      </c>
      <c r="H32" s="102" t="s">
        <v>310</v>
      </c>
      <c r="I32" s="102" t="s">
        <v>311</v>
      </c>
      <c r="J32" s="104">
        <v>2022.0</v>
      </c>
      <c r="K32" s="115"/>
      <c r="L32" s="4"/>
      <c r="M32" s="4"/>
      <c r="N32" s="4"/>
      <c r="O32" s="4"/>
      <c r="P32" s="4"/>
      <c r="Q32" s="4"/>
      <c r="R32" s="4"/>
      <c r="S32" s="4"/>
      <c r="T32" s="4"/>
      <c r="U32" s="4"/>
      <c r="V32" s="4"/>
      <c r="W32" s="4"/>
      <c r="X32" s="4"/>
      <c r="Y32" s="4"/>
      <c r="Z32" s="4"/>
    </row>
    <row r="33" ht="14.25" customHeight="1">
      <c r="A33" s="112">
        <v>22.0</v>
      </c>
      <c r="B33" s="102" t="s">
        <v>320</v>
      </c>
      <c r="C33" s="103"/>
      <c r="D33" s="102" t="s">
        <v>229</v>
      </c>
      <c r="E33" s="103"/>
      <c r="F33" s="121" t="s">
        <v>309</v>
      </c>
      <c r="G33" s="102" t="s">
        <v>260</v>
      </c>
      <c r="H33" s="102" t="s">
        <v>310</v>
      </c>
      <c r="I33" s="102" t="s">
        <v>311</v>
      </c>
      <c r="J33" s="104">
        <v>2022.0</v>
      </c>
      <c r="K33" s="115"/>
      <c r="L33" s="4"/>
      <c r="M33" s="4"/>
      <c r="N33" s="4"/>
      <c r="O33" s="4"/>
      <c r="P33" s="4"/>
      <c r="Q33" s="4"/>
      <c r="R33" s="4"/>
      <c r="S33" s="4"/>
      <c r="T33" s="4"/>
      <c r="U33" s="4"/>
      <c r="V33" s="4"/>
      <c r="W33" s="4"/>
      <c r="X33" s="4"/>
      <c r="Y33" s="4"/>
      <c r="Z33" s="4"/>
    </row>
    <row r="34" ht="14.25" customHeight="1">
      <c r="A34" s="112">
        <v>23.0</v>
      </c>
      <c r="B34" s="102" t="s">
        <v>322</v>
      </c>
      <c r="C34" s="103"/>
      <c r="D34" s="103"/>
      <c r="E34" s="102" t="s">
        <v>229</v>
      </c>
      <c r="F34" s="121" t="s">
        <v>309</v>
      </c>
      <c r="G34" s="102" t="s">
        <v>260</v>
      </c>
      <c r="H34" s="102" t="s">
        <v>310</v>
      </c>
      <c r="I34" s="102" t="s">
        <v>311</v>
      </c>
      <c r="J34" s="104">
        <v>2022.0</v>
      </c>
      <c r="K34" s="115"/>
      <c r="L34" s="4"/>
      <c r="M34" s="4"/>
      <c r="N34" s="4"/>
      <c r="O34" s="4"/>
      <c r="P34" s="4"/>
      <c r="Q34" s="4"/>
      <c r="R34" s="4"/>
      <c r="S34" s="4"/>
      <c r="T34" s="4"/>
      <c r="U34" s="4"/>
      <c r="V34" s="4"/>
      <c r="W34" s="4"/>
      <c r="X34" s="4"/>
      <c r="Y34" s="4"/>
      <c r="Z34" s="4"/>
    </row>
    <row r="35" ht="14.25" customHeight="1">
      <c r="A35" s="112">
        <v>24.0</v>
      </c>
      <c r="B35" s="102" t="s">
        <v>324</v>
      </c>
      <c r="C35" s="103"/>
      <c r="D35" s="103"/>
      <c r="E35" s="102" t="s">
        <v>229</v>
      </c>
      <c r="F35" s="121" t="s">
        <v>309</v>
      </c>
      <c r="G35" s="102" t="s">
        <v>260</v>
      </c>
      <c r="H35" s="102" t="s">
        <v>310</v>
      </c>
      <c r="I35" s="102" t="s">
        <v>311</v>
      </c>
      <c r="J35" s="104">
        <v>2022.0</v>
      </c>
      <c r="K35" s="115"/>
      <c r="L35" s="4"/>
      <c r="M35" s="4"/>
      <c r="N35" s="4"/>
      <c r="O35" s="4"/>
      <c r="P35" s="4"/>
      <c r="Q35" s="4"/>
      <c r="R35" s="4"/>
      <c r="S35" s="4"/>
      <c r="T35" s="4"/>
      <c r="U35" s="4"/>
      <c r="V35" s="4"/>
      <c r="W35" s="4"/>
      <c r="X35" s="4"/>
      <c r="Y35" s="4"/>
      <c r="Z35" s="4"/>
    </row>
    <row r="36" ht="14.25" customHeight="1">
      <c r="A36" s="112">
        <v>25.0</v>
      </c>
      <c r="B36" s="102" t="s">
        <v>326</v>
      </c>
      <c r="C36" s="103"/>
      <c r="D36" s="103"/>
      <c r="E36" s="102" t="s">
        <v>229</v>
      </c>
      <c r="F36" s="121" t="s">
        <v>309</v>
      </c>
      <c r="G36" s="102" t="s">
        <v>260</v>
      </c>
      <c r="H36" s="102" t="s">
        <v>314</v>
      </c>
      <c r="I36" s="102" t="s">
        <v>311</v>
      </c>
      <c r="J36" s="104">
        <v>2022.0</v>
      </c>
      <c r="K36" s="115"/>
      <c r="L36" s="4"/>
      <c r="M36" s="4"/>
      <c r="N36" s="4"/>
      <c r="O36" s="4"/>
      <c r="P36" s="4"/>
      <c r="Q36" s="4"/>
      <c r="R36" s="4"/>
      <c r="S36" s="4"/>
      <c r="T36" s="4"/>
      <c r="U36" s="4"/>
      <c r="V36" s="4"/>
      <c r="W36" s="4"/>
      <c r="X36" s="4"/>
      <c r="Y36" s="4"/>
      <c r="Z36" s="4"/>
    </row>
    <row r="37" ht="14.25" customHeight="1">
      <c r="A37" s="112">
        <v>26.0</v>
      </c>
      <c r="B37" s="102" t="s">
        <v>328</v>
      </c>
      <c r="C37" s="103"/>
      <c r="D37" s="103"/>
      <c r="E37" s="102" t="s">
        <v>229</v>
      </c>
      <c r="F37" s="121" t="s">
        <v>309</v>
      </c>
      <c r="G37" s="102" t="s">
        <v>260</v>
      </c>
      <c r="H37" s="102" t="s">
        <v>310</v>
      </c>
      <c r="I37" s="102" t="s">
        <v>311</v>
      </c>
      <c r="J37" s="104">
        <v>2022.0</v>
      </c>
      <c r="K37" s="115"/>
      <c r="L37" s="4"/>
      <c r="M37" s="4"/>
      <c r="N37" s="4"/>
      <c r="O37" s="4"/>
      <c r="P37" s="4"/>
      <c r="Q37" s="4"/>
      <c r="R37" s="4"/>
      <c r="S37" s="4"/>
      <c r="T37" s="4"/>
      <c r="U37" s="4"/>
      <c r="V37" s="4"/>
      <c r="W37" s="4"/>
      <c r="X37" s="4"/>
      <c r="Y37" s="4"/>
      <c r="Z37" s="4"/>
    </row>
    <row r="38" ht="14.25" customHeight="1">
      <c r="A38" s="112">
        <v>27.0</v>
      </c>
      <c r="B38" s="102" t="s">
        <v>330</v>
      </c>
      <c r="C38" s="103"/>
      <c r="D38" s="102" t="s">
        <v>229</v>
      </c>
      <c r="E38" s="103"/>
      <c r="F38" s="121" t="s">
        <v>309</v>
      </c>
      <c r="G38" s="102" t="s">
        <v>260</v>
      </c>
      <c r="H38" s="102" t="s">
        <v>310</v>
      </c>
      <c r="I38" s="102" t="s">
        <v>311</v>
      </c>
      <c r="J38" s="104">
        <v>2022.0</v>
      </c>
      <c r="K38" s="115"/>
      <c r="L38" s="4"/>
      <c r="M38" s="4"/>
      <c r="N38" s="4"/>
      <c r="O38" s="4"/>
      <c r="P38" s="4"/>
      <c r="Q38" s="4"/>
      <c r="R38" s="4"/>
      <c r="S38" s="4"/>
      <c r="T38" s="4"/>
      <c r="U38" s="4"/>
      <c r="V38" s="4"/>
      <c r="W38" s="4"/>
      <c r="X38" s="4"/>
      <c r="Y38" s="4"/>
      <c r="Z38" s="4"/>
    </row>
    <row r="39" ht="14.25" customHeight="1">
      <c r="A39" s="112">
        <v>28.0</v>
      </c>
      <c r="B39" s="102" t="s">
        <v>332</v>
      </c>
      <c r="C39" s="103"/>
      <c r="D39" s="102" t="s">
        <v>229</v>
      </c>
      <c r="E39" s="103"/>
      <c r="F39" s="121" t="s">
        <v>309</v>
      </c>
      <c r="G39" s="102" t="s">
        <v>260</v>
      </c>
      <c r="H39" s="102" t="s">
        <v>310</v>
      </c>
      <c r="I39" s="102" t="s">
        <v>311</v>
      </c>
      <c r="J39" s="104">
        <v>2022.0</v>
      </c>
      <c r="K39" s="115"/>
      <c r="L39" s="4"/>
      <c r="M39" s="4"/>
      <c r="N39" s="4"/>
      <c r="O39" s="4"/>
      <c r="P39" s="4"/>
      <c r="Q39" s="4"/>
      <c r="R39" s="4"/>
      <c r="S39" s="4"/>
      <c r="T39" s="4"/>
      <c r="U39" s="4"/>
      <c r="V39" s="4"/>
      <c r="W39" s="4"/>
      <c r="X39" s="4"/>
      <c r="Y39" s="4"/>
      <c r="Z39" s="4"/>
    </row>
    <row r="40" ht="14.25" customHeight="1">
      <c r="A40" s="112">
        <v>29.0</v>
      </c>
      <c r="B40" s="102" t="s">
        <v>334</v>
      </c>
      <c r="C40" s="103"/>
      <c r="D40" s="103"/>
      <c r="E40" s="102" t="s">
        <v>229</v>
      </c>
      <c r="F40" s="121" t="s">
        <v>309</v>
      </c>
      <c r="G40" s="102" t="s">
        <v>260</v>
      </c>
      <c r="H40" s="102" t="s">
        <v>310</v>
      </c>
      <c r="I40" s="102" t="s">
        <v>311</v>
      </c>
      <c r="J40" s="104">
        <v>2022.0</v>
      </c>
      <c r="K40" s="115"/>
      <c r="L40" s="4"/>
      <c r="M40" s="4"/>
      <c r="N40" s="4"/>
      <c r="O40" s="4"/>
      <c r="P40" s="4"/>
      <c r="Q40" s="4"/>
      <c r="R40" s="4"/>
      <c r="S40" s="4"/>
      <c r="T40" s="4"/>
      <c r="U40" s="4"/>
      <c r="V40" s="4"/>
      <c r="W40" s="4"/>
      <c r="X40" s="4"/>
      <c r="Y40" s="4"/>
      <c r="Z40" s="4"/>
    </row>
    <row r="41" ht="14.25" customHeight="1">
      <c r="A41" s="112">
        <v>30.0</v>
      </c>
      <c r="B41" s="102" t="s">
        <v>336</v>
      </c>
      <c r="C41" s="103"/>
      <c r="D41" s="103"/>
      <c r="E41" s="102" t="s">
        <v>229</v>
      </c>
      <c r="F41" s="121" t="s">
        <v>309</v>
      </c>
      <c r="G41" s="102" t="s">
        <v>260</v>
      </c>
      <c r="H41" s="102" t="s">
        <v>310</v>
      </c>
      <c r="I41" s="102" t="s">
        <v>311</v>
      </c>
      <c r="J41" s="104">
        <v>2022.0</v>
      </c>
      <c r="K41" s="115"/>
      <c r="L41" s="4"/>
      <c r="M41" s="4"/>
      <c r="N41" s="4"/>
      <c r="O41" s="4"/>
      <c r="P41" s="4"/>
      <c r="Q41" s="4"/>
      <c r="R41" s="4"/>
      <c r="S41" s="4"/>
      <c r="T41" s="4"/>
      <c r="U41" s="4"/>
      <c r="V41" s="4"/>
      <c r="W41" s="4"/>
      <c r="X41" s="4"/>
      <c r="Y41" s="4"/>
      <c r="Z41" s="4"/>
    </row>
    <row r="42" ht="14.25" customHeight="1">
      <c r="A42" s="112">
        <v>31.0</v>
      </c>
      <c r="B42" s="102" t="s">
        <v>338</v>
      </c>
      <c r="C42" s="103"/>
      <c r="D42" s="102" t="s">
        <v>229</v>
      </c>
      <c r="E42" s="103"/>
      <c r="F42" s="121" t="s">
        <v>309</v>
      </c>
      <c r="G42" s="102" t="s">
        <v>260</v>
      </c>
      <c r="H42" s="102" t="s">
        <v>310</v>
      </c>
      <c r="I42" s="102" t="s">
        <v>311</v>
      </c>
      <c r="J42" s="104">
        <v>2022.0</v>
      </c>
      <c r="K42" s="115"/>
      <c r="L42" s="4"/>
      <c r="M42" s="4"/>
      <c r="N42" s="4"/>
      <c r="O42" s="4"/>
      <c r="P42" s="4"/>
      <c r="Q42" s="4"/>
      <c r="R42" s="4"/>
      <c r="S42" s="4"/>
      <c r="T42" s="4"/>
      <c r="U42" s="4"/>
      <c r="V42" s="4"/>
      <c r="W42" s="4"/>
      <c r="X42" s="4"/>
      <c r="Y42" s="4"/>
      <c r="Z42" s="4"/>
    </row>
    <row r="43" ht="14.25" customHeight="1">
      <c r="A43" s="112">
        <v>32.0</v>
      </c>
      <c r="B43" s="102" t="s">
        <v>340</v>
      </c>
      <c r="C43" s="103"/>
      <c r="D43" s="103"/>
      <c r="E43" s="102" t="s">
        <v>229</v>
      </c>
      <c r="F43" s="121" t="s">
        <v>309</v>
      </c>
      <c r="G43" s="102" t="s">
        <v>260</v>
      </c>
      <c r="H43" s="102" t="s">
        <v>314</v>
      </c>
      <c r="I43" s="102" t="s">
        <v>311</v>
      </c>
      <c r="J43" s="104">
        <v>2022.0</v>
      </c>
      <c r="K43" s="115"/>
      <c r="L43" s="4"/>
      <c r="M43" s="4"/>
      <c r="N43" s="4"/>
      <c r="O43" s="4"/>
      <c r="P43" s="4"/>
      <c r="Q43" s="4"/>
      <c r="R43" s="4"/>
      <c r="S43" s="4"/>
      <c r="T43" s="4"/>
      <c r="U43" s="4"/>
      <c r="V43" s="4"/>
      <c r="W43" s="4"/>
      <c r="X43" s="4"/>
      <c r="Y43" s="4"/>
      <c r="Z43" s="4"/>
    </row>
    <row r="44" ht="14.25" customHeight="1">
      <c r="A44" s="112">
        <v>33.0</v>
      </c>
      <c r="B44" s="102" t="s">
        <v>342</v>
      </c>
      <c r="C44" s="103"/>
      <c r="D44" s="103"/>
      <c r="E44" s="102" t="s">
        <v>229</v>
      </c>
      <c r="F44" s="121" t="s">
        <v>309</v>
      </c>
      <c r="G44" s="102" t="s">
        <v>260</v>
      </c>
      <c r="H44" s="102" t="s">
        <v>310</v>
      </c>
      <c r="I44" s="102" t="s">
        <v>311</v>
      </c>
      <c r="J44" s="104">
        <v>2022.0</v>
      </c>
      <c r="K44" s="115"/>
      <c r="L44" s="4"/>
      <c r="M44" s="4"/>
      <c r="N44" s="4"/>
      <c r="O44" s="4"/>
      <c r="P44" s="4"/>
      <c r="Q44" s="4"/>
      <c r="R44" s="4"/>
      <c r="S44" s="4"/>
      <c r="T44" s="4"/>
      <c r="U44" s="4"/>
      <c r="V44" s="4"/>
      <c r="W44" s="4"/>
      <c r="X44" s="4"/>
      <c r="Y44" s="4"/>
      <c r="Z44" s="4"/>
    </row>
    <row r="45" ht="14.25" customHeight="1">
      <c r="A45" s="112">
        <v>34.0</v>
      </c>
      <c r="B45" s="102" t="s">
        <v>344</v>
      </c>
      <c r="C45" s="103"/>
      <c r="D45" s="103"/>
      <c r="E45" s="102" t="s">
        <v>229</v>
      </c>
      <c r="F45" s="121" t="s">
        <v>309</v>
      </c>
      <c r="G45" s="102" t="s">
        <v>260</v>
      </c>
      <c r="H45" s="102" t="s">
        <v>314</v>
      </c>
      <c r="I45" s="102" t="s">
        <v>311</v>
      </c>
      <c r="J45" s="104">
        <v>2022.0</v>
      </c>
      <c r="K45" s="115"/>
      <c r="L45" s="4"/>
      <c r="M45" s="4"/>
      <c r="N45" s="4"/>
      <c r="O45" s="4"/>
      <c r="P45" s="4"/>
      <c r="Q45" s="4"/>
      <c r="R45" s="4"/>
      <c r="S45" s="4"/>
      <c r="T45" s="4"/>
      <c r="U45" s="4"/>
      <c r="V45" s="4"/>
      <c r="W45" s="4"/>
      <c r="X45" s="4"/>
      <c r="Y45" s="4"/>
      <c r="Z45" s="4"/>
    </row>
    <row r="46" ht="14.25" customHeight="1">
      <c r="A46" s="112">
        <v>35.0</v>
      </c>
      <c r="B46" s="102" t="s">
        <v>346</v>
      </c>
      <c r="C46" s="103"/>
      <c r="D46" s="103"/>
      <c r="E46" s="102" t="s">
        <v>229</v>
      </c>
      <c r="F46" s="121" t="s">
        <v>309</v>
      </c>
      <c r="G46" s="102" t="s">
        <v>260</v>
      </c>
      <c r="H46" s="102" t="s">
        <v>314</v>
      </c>
      <c r="I46" s="102" t="s">
        <v>311</v>
      </c>
      <c r="J46" s="104">
        <v>2022.0</v>
      </c>
      <c r="K46" s="115"/>
      <c r="L46" s="4"/>
      <c r="M46" s="4"/>
      <c r="N46" s="4"/>
      <c r="O46" s="4"/>
      <c r="P46" s="4"/>
      <c r="Q46" s="4"/>
      <c r="R46" s="4"/>
      <c r="S46" s="4"/>
      <c r="T46" s="4"/>
      <c r="U46" s="4"/>
      <c r="V46" s="4"/>
      <c r="W46" s="4"/>
      <c r="X46" s="4"/>
      <c r="Y46" s="4"/>
      <c r="Z46" s="4"/>
    </row>
    <row r="47" ht="14.25" customHeight="1">
      <c r="A47" s="112">
        <v>36.0</v>
      </c>
      <c r="B47" s="102" t="s">
        <v>348</v>
      </c>
      <c r="C47" s="103"/>
      <c r="D47" s="103"/>
      <c r="E47" s="102" t="s">
        <v>229</v>
      </c>
      <c r="F47" s="121" t="s">
        <v>309</v>
      </c>
      <c r="G47" s="102" t="s">
        <v>260</v>
      </c>
      <c r="H47" s="102" t="s">
        <v>310</v>
      </c>
      <c r="I47" s="102" t="s">
        <v>311</v>
      </c>
      <c r="J47" s="104">
        <v>2022.0</v>
      </c>
      <c r="K47" s="115"/>
      <c r="L47" s="4"/>
      <c r="M47" s="4"/>
      <c r="N47" s="4"/>
      <c r="O47" s="4"/>
      <c r="P47" s="4"/>
      <c r="Q47" s="4"/>
      <c r="R47" s="4"/>
      <c r="S47" s="4"/>
      <c r="T47" s="4"/>
      <c r="U47" s="4"/>
      <c r="V47" s="4"/>
      <c r="W47" s="4"/>
      <c r="X47" s="4"/>
      <c r="Y47" s="4"/>
      <c r="Z47" s="4"/>
    </row>
    <row r="48" ht="14.25" customHeight="1">
      <c r="A48" s="112">
        <v>37.0</v>
      </c>
      <c r="B48" s="102" t="s">
        <v>350</v>
      </c>
      <c r="C48" s="103"/>
      <c r="D48" s="102" t="s">
        <v>229</v>
      </c>
      <c r="E48" s="103"/>
      <c r="F48" s="121" t="s">
        <v>309</v>
      </c>
      <c r="G48" s="102" t="s">
        <v>260</v>
      </c>
      <c r="H48" s="102" t="s">
        <v>310</v>
      </c>
      <c r="I48" s="102" t="s">
        <v>311</v>
      </c>
      <c r="J48" s="104">
        <v>2022.0</v>
      </c>
      <c r="K48" s="115"/>
      <c r="L48" s="4"/>
      <c r="M48" s="4"/>
      <c r="N48" s="4"/>
      <c r="O48" s="4"/>
      <c r="P48" s="4"/>
      <c r="Q48" s="4"/>
      <c r="R48" s="4"/>
      <c r="S48" s="4"/>
      <c r="T48" s="4"/>
      <c r="U48" s="4"/>
      <c r="V48" s="4"/>
      <c r="W48" s="4"/>
      <c r="X48" s="4"/>
      <c r="Y48" s="4"/>
      <c r="Z48" s="4"/>
    </row>
    <row r="49" ht="14.25" customHeight="1">
      <c r="A49" s="112">
        <v>38.0</v>
      </c>
      <c r="B49" s="102" t="s">
        <v>352</v>
      </c>
      <c r="C49" s="103"/>
      <c r="D49" s="102" t="s">
        <v>229</v>
      </c>
      <c r="E49" s="103"/>
      <c r="F49" s="121" t="s">
        <v>309</v>
      </c>
      <c r="G49" s="102" t="s">
        <v>260</v>
      </c>
      <c r="H49" s="102" t="s">
        <v>310</v>
      </c>
      <c r="I49" s="102" t="s">
        <v>311</v>
      </c>
      <c r="J49" s="104">
        <v>2022.0</v>
      </c>
      <c r="K49" s="115"/>
      <c r="L49" s="4"/>
      <c r="M49" s="4"/>
      <c r="N49" s="4"/>
      <c r="O49" s="4"/>
      <c r="P49" s="4"/>
      <c r="Q49" s="4"/>
      <c r="R49" s="4"/>
      <c r="S49" s="4"/>
      <c r="T49" s="4"/>
      <c r="U49" s="4"/>
      <c r="V49" s="4"/>
      <c r="W49" s="4"/>
      <c r="X49" s="4"/>
      <c r="Y49" s="4"/>
      <c r="Z49" s="4"/>
    </row>
    <row r="50" ht="14.25" customHeight="1">
      <c r="A50" s="112">
        <v>39.0</v>
      </c>
      <c r="B50" s="102" t="s">
        <v>354</v>
      </c>
      <c r="C50" s="103"/>
      <c r="D50" s="102" t="s">
        <v>229</v>
      </c>
      <c r="E50" s="103"/>
      <c r="F50" s="121" t="s">
        <v>309</v>
      </c>
      <c r="G50" s="102" t="s">
        <v>260</v>
      </c>
      <c r="H50" s="102" t="s">
        <v>310</v>
      </c>
      <c r="I50" s="102" t="s">
        <v>311</v>
      </c>
      <c r="J50" s="104">
        <v>2022.0</v>
      </c>
      <c r="K50" s="115"/>
      <c r="L50" s="4"/>
      <c r="M50" s="4"/>
      <c r="N50" s="4"/>
      <c r="O50" s="4"/>
      <c r="P50" s="4"/>
      <c r="Q50" s="4"/>
      <c r="R50" s="4"/>
      <c r="S50" s="4"/>
      <c r="T50" s="4"/>
      <c r="U50" s="4"/>
      <c r="V50" s="4"/>
      <c r="W50" s="4"/>
      <c r="X50" s="4"/>
      <c r="Y50" s="4"/>
      <c r="Z50" s="4"/>
    </row>
    <row r="51" ht="14.25" customHeight="1">
      <c r="A51" s="112">
        <v>40.0</v>
      </c>
      <c r="B51" s="102" t="s">
        <v>356</v>
      </c>
      <c r="C51" s="103"/>
      <c r="D51" s="103"/>
      <c r="E51" s="102" t="s">
        <v>583</v>
      </c>
      <c r="F51" s="121" t="s">
        <v>309</v>
      </c>
      <c r="G51" s="102" t="s">
        <v>260</v>
      </c>
      <c r="H51" s="102" t="s">
        <v>310</v>
      </c>
      <c r="I51" s="102" t="s">
        <v>311</v>
      </c>
      <c r="J51" s="104">
        <v>2022.0</v>
      </c>
      <c r="K51" s="115"/>
      <c r="L51" s="4"/>
      <c r="M51" s="4"/>
      <c r="N51" s="4"/>
      <c r="O51" s="4"/>
      <c r="P51" s="4"/>
      <c r="Q51" s="4"/>
      <c r="R51" s="4"/>
      <c r="S51" s="4"/>
      <c r="T51" s="4"/>
      <c r="U51" s="4"/>
      <c r="V51" s="4"/>
      <c r="W51" s="4"/>
      <c r="X51" s="4"/>
      <c r="Y51" s="4"/>
      <c r="Z51" s="4"/>
    </row>
    <row r="52" ht="14.25" customHeight="1">
      <c r="A52" s="112">
        <v>41.0</v>
      </c>
      <c r="B52" s="102" t="s">
        <v>584</v>
      </c>
      <c r="C52" s="103"/>
      <c r="D52" s="102" t="s">
        <v>583</v>
      </c>
      <c r="E52" s="103"/>
      <c r="F52" s="121" t="s">
        <v>309</v>
      </c>
      <c r="G52" s="102" t="s">
        <v>260</v>
      </c>
      <c r="H52" s="102" t="s">
        <v>310</v>
      </c>
      <c r="I52" s="102" t="s">
        <v>311</v>
      </c>
      <c r="J52" s="104">
        <v>2022.0</v>
      </c>
      <c r="K52" s="115"/>
      <c r="L52" s="4"/>
      <c r="M52" s="4"/>
      <c r="N52" s="4"/>
      <c r="O52" s="4"/>
      <c r="P52" s="4"/>
      <c r="Q52" s="4"/>
      <c r="R52" s="4"/>
      <c r="S52" s="4"/>
      <c r="T52" s="4"/>
      <c r="U52" s="4"/>
      <c r="V52" s="4"/>
      <c r="W52" s="4"/>
      <c r="X52" s="4"/>
      <c r="Y52" s="4"/>
      <c r="Z52" s="4"/>
    </row>
    <row r="53" ht="14.25" customHeight="1">
      <c r="A53" s="112">
        <v>42.0</v>
      </c>
      <c r="B53" s="102" t="s">
        <v>585</v>
      </c>
      <c r="C53" s="102" t="s">
        <v>229</v>
      </c>
      <c r="D53" s="103"/>
      <c r="E53" s="103"/>
      <c r="F53" s="121" t="s">
        <v>284</v>
      </c>
      <c r="G53" s="102" t="s">
        <v>285</v>
      </c>
      <c r="H53" s="102" t="s">
        <v>286</v>
      </c>
      <c r="I53" s="102" t="s">
        <v>256</v>
      </c>
      <c r="J53" s="104" t="s">
        <v>586</v>
      </c>
      <c r="K53" s="115"/>
      <c r="L53" s="4"/>
      <c r="M53" s="4"/>
      <c r="N53" s="4"/>
      <c r="O53" s="4"/>
      <c r="P53" s="4"/>
      <c r="Q53" s="4"/>
      <c r="R53" s="4"/>
      <c r="S53" s="4"/>
      <c r="T53" s="4"/>
      <c r="U53" s="4"/>
      <c r="V53" s="4"/>
      <c r="W53" s="4"/>
      <c r="X53" s="4"/>
      <c r="Y53" s="4"/>
      <c r="Z53" s="4"/>
    </row>
    <row r="54" ht="14.25" customHeight="1">
      <c r="A54" s="112">
        <v>43.0</v>
      </c>
      <c r="B54" s="102" t="s">
        <v>361</v>
      </c>
      <c r="C54" s="102" t="s">
        <v>229</v>
      </c>
      <c r="D54" s="103"/>
      <c r="E54" s="103"/>
      <c r="F54" s="121" t="s">
        <v>284</v>
      </c>
      <c r="G54" s="102" t="s">
        <v>285</v>
      </c>
      <c r="H54" s="102" t="s">
        <v>286</v>
      </c>
      <c r="I54" s="102" t="s">
        <v>287</v>
      </c>
      <c r="J54" s="104" t="s">
        <v>586</v>
      </c>
      <c r="K54" s="115"/>
      <c r="L54" s="4"/>
      <c r="M54" s="4"/>
      <c r="N54" s="4"/>
      <c r="O54" s="4"/>
      <c r="P54" s="4"/>
      <c r="Q54" s="4"/>
      <c r="R54" s="4"/>
      <c r="S54" s="4"/>
      <c r="T54" s="4"/>
      <c r="U54" s="4"/>
      <c r="V54" s="4"/>
      <c r="W54" s="4"/>
      <c r="X54" s="4"/>
      <c r="Y54" s="4"/>
      <c r="Z54" s="4"/>
    </row>
    <row r="55" ht="14.25" customHeight="1">
      <c r="A55" s="112">
        <v>44.0</v>
      </c>
      <c r="B55" s="102" t="s">
        <v>534</v>
      </c>
      <c r="C55" s="103"/>
      <c r="D55" s="102" t="s">
        <v>229</v>
      </c>
      <c r="E55" s="103"/>
      <c r="F55" s="121" t="s">
        <v>535</v>
      </c>
      <c r="G55" s="102" t="s">
        <v>536</v>
      </c>
      <c r="H55" s="102" t="s">
        <v>294</v>
      </c>
      <c r="I55" s="102" t="s">
        <v>256</v>
      </c>
      <c r="J55" s="104">
        <v>2023.0</v>
      </c>
      <c r="K55" s="115"/>
      <c r="L55" s="4"/>
      <c r="M55" s="4"/>
      <c r="N55" s="4"/>
      <c r="O55" s="4"/>
      <c r="P55" s="4"/>
      <c r="Q55" s="4"/>
      <c r="R55" s="4"/>
      <c r="S55" s="4"/>
      <c r="T55" s="4"/>
      <c r="U55" s="4"/>
      <c r="V55" s="4"/>
      <c r="W55" s="4"/>
      <c r="X55" s="4"/>
      <c r="Y55" s="4"/>
      <c r="Z55" s="4"/>
    </row>
    <row r="56" ht="14.25" customHeight="1">
      <c r="A56" s="112">
        <v>45.0</v>
      </c>
      <c r="B56" s="102" t="s">
        <v>263</v>
      </c>
      <c r="C56" s="102" t="s">
        <v>229</v>
      </c>
      <c r="D56" s="103"/>
      <c r="E56" s="103"/>
      <c r="F56" s="121" t="s">
        <v>545</v>
      </c>
      <c r="G56" s="102" t="s">
        <v>546</v>
      </c>
      <c r="H56" s="102" t="s">
        <v>286</v>
      </c>
      <c r="I56" s="102" t="s">
        <v>266</v>
      </c>
      <c r="J56" s="104" t="s">
        <v>586</v>
      </c>
      <c r="K56" s="115"/>
      <c r="L56" s="4"/>
      <c r="M56" s="4"/>
      <c r="N56" s="4"/>
      <c r="O56" s="4"/>
      <c r="P56" s="4"/>
      <c r="Q56" s="4"/>
      <c r="R56" s="4"/>
      <c r="S56" s="4"/>
      <c r="T56" s="4"/>
      <c r="U56" s="4"/>
      <c r="V56" s="4"/>
      <c r="W56" s="4"/>
      <c r="X56" s="4"/>
      <c r="Y56" s="4"/>
      <c r="Z56" s="4"/>
    </row>
    <row r="57" ht="14.25" customHeight="1">
      <c r="A57" s="112">
        <v>46.0</v>
      </c>
      <c r="B57" s="102" t="s">
        <v>268</v>
      </c>
      <c r="C57" s="102" t="s">
        <v>229</v>
      </c>
      <c r="D57" s="103"/>
      <c r="E57" s="103"/>
      <c r="F57" s="121" t="s">
        <v>547</v>
      </c>
      <c r="G57" s="102" t="s">
        <v>260</v>
      </c>
      <c r="H57" s="102" t="s">
        <v>548</v>
      </c>
      <c r="I57" s="102" t="s">
        <v>266</v>
      </c>
      <c r="J57" s="104" t="s">
        <v>586</v>
      </c>
      <c r="K57" s="115"/>
      <c r="L57" s="4"/>
      <c r="M57" s="4"/>
      <c r="N57" s="4"/>
      <c r="O57" s="4"/>
      <c r="P57" s="4"/>
      <c r="Q57" s="4"/>
      <c r="R57" s="4"/>
      <c r="S57" s="4"/>
      <c r="T57" s="4"/>
      <c r="U57" s="4"/>
      <c r="V57" s="4"/>
      <c r="W57" s="4"/>
      <c r="X57" s="4"/>
      <c r="Y57" s="4"/>
      <c r="Z57" s="4"/>
    </row>
    <row r="58" ht="14.25" customHeight="1">
      <c r="A58" s="112">
        <v>47.0</v>
      </c>
      <c r="B58" s="102" t="s">
        <v>567</v>
      </c>
      <c r="C58" s="103"/>
      <c r="D58" s="103"/>
      <c r="E58" s="102" t="s">
        <v>229</v>
      </c>
      <c r="F58" s="121" t="s">
        <v>568</v>
      </c>
      <c r="G58" s="102" t="s">
        <v>260</v>
      </c>
      <c r="H58" s="103"/>
      <c r="I58" s="102" t="s">
        <v>569</v>
      </c>
      <c r="J58" s="104" t="s">
        <v>586</v>
      </c>
      <c r="K58" s="115"/>
      <c r="L58" s="4"/>
      <c r="M58" s="4"/>
      <c r="N58" s="4"/>
      <c r="O58" s="4"/>
      <c r="P58" s="4"/>
      <c r="Q58" s="4"/>
      <c r="R58" s="4"/>
      <c r="S58" s="4"/>
      <c r="T58" s="4"/>
      <c r="U58" s="4"/>
      <c r="V58" s="4"/>
      <c r="W58" s="4"/>
      <c r="X58" s="4"/>
      <c r="Y58" s="4"/>
      <c r="Z58" s="4"/>
    </row>
    <row r="59" ht="14.25" customHeight="1">
      <c r="A59" s="112">
        <v>48.0</v>
      </c>
      <c r="B59" s="102" t="s">
        <v>570</v>
      </c>
      <c r="C59" s="103"/>
      <c r="D59" s="102" t="s">
        <v>229</v>
      </c>
      <c r="E59" s="103"/>
      <c r="F59" s="121" t="s">
        <v>571</v>
      </c>
      <c r="G59" s="102" t="s">
        <v>260</v>
      </c>
      <c r="H59" s="103"/>
      <c r="I59" s="102" t="s">
        <v>572</v>
      </c>
      <c r="J59" s="104" t="s">
        <v>586</v>
      </c>
      <c r="K59" s="115"/>
      <c r="L59" s="4"/>
      <c r="M59" s="4"/>
      <c r="N59" s="4"/>
      <c r="O59" s="4"/>
      <c r="P59" s="4"/>
      <c r="Q59" s="4"/>
      <c r="R59" s="4"/>
      <c r="S59" s="4"/>
      <c r="T59" s="4"/>
      <c r="U59" s="4"/>
      <c r="V59" s="4"/>
      <c r="W59" s="4"/>
      <c r="X59" s="4"/>
      <c r="Y59" s="4"/>
      <c r="Z59" s="4"/>
    </row>
    <row r="60" ht="14.25" customHeight="1">
      <c r="A60" s="112">
        <v>49.0</v>
      </c>
      <c r="B60" s="102" t="s">
        <v>313</v>
      </c>
      <c r="C60" s="103"/>
      <c r="D60" s="103"/>
      <c r="E60" s="102" t="s">
        <v>229</v>
      </c>
      <c r="F60" s="121" t="s">
        <v>309</v>
      </c>
      <c r="G60" s="102" t="s">
        <v>260</v>
      </c>
      <c r="H60" s="102" t="s">
        <v>314</v>
      </c>
      <c r="I60" s="102" t="s">
        <v>311</v>
      </c>
      <c r="J60" s="104" t="s">
        <v>586</v>
      </c>
      <c r="K60" s="115"/>
      <c r="L60" s="4"/>
      <c r="M60" s="4"/>
      <c r="N60" s="4"/>
      <c r="O60" s="4"/>
      <c r="P60" s="4"/>
      <c r="Q60" s="4"/>
      <c r="R60" s="4"/>
      <c r="S60" s="4"/>
      <c r="T60" s="4"/>
      <c r="U60" s="4"/>
      <c r="V60" s="4"/>
      <c r="W60" s="4"/>
      <c r="X60" s="4"/>
      <c r="Y60" s="4"/>
      <c r="Z60" s="4"/>
    </row>
    <row r="61" ht="14.25" customHeight="1">
      <c r="A61" s="112">
        <v>50.0</v>
      </c>
      <c r="B61" s="102" t="s">
        <v>316</v>
      </c>
      <c r="C61" s="103"/>
      <c r="D61" s="102" t="s">
        <v>229</v>
      </c>
      <c r="E61" s="103"/>
      <c r="F61" s="121" t="s">
        <v>309</v>
      </c>
      <c r="G61" s="102" t="s">
        <v>260</v>
      </c>
      <c r="H61" s="102" t="s">
        <v>310</v>
      </c>
      <c r="I61" s="102" t="s">
        <v>311</v>
      </c>
      <c r="J61" s="104" t="s">
        <v>586</v>
      </c>
      <c r="K61" s="115"/>
      <c r="L61" s="4"/>
      <c r="M61" s="4"/>
      <c r="N61" s="4"/>
      <c r="O61" s="4"/>
      <c r="P61" s="4"/>
      <c r="Q61" s="4"/>
      <c r="R61" s="4"/>
      <c r="S61" s="4"/>
      <c r="T61" s="4"/>
      <c r="U61" s="4"/>
      <c r="V61" s="4"/>
      <c r="W61" s="4"/>
      <c r="X61" s="4"/>
      <c r="Y61" s="4"/>
      <c r="Z61" s="4"/>
    </row>
    <row r="62" ht="14.25" customHeight="1">
      <c r="A62" s="112">
        <v>51.0</v>
      </c>
      <c r="B62" s="102" t="s">
        <v>318</v>
      </c>
      <c r="C62" s="103"/>
      <c r="D62" s="102" t="s">
        <v>229</v>
      </c>
      <c r="E62" s="103"/>
      <c r="F62" s="121" t="s">
        <v>309</v>
      </c>
      <c r="G62" s="102" t="s">
        <v>260</v>
      </c>
      <c r="H62" s="102" t="s">
        <v>310</v>
      </c>
      <c r="I62" s="102" t="s">
        <v>311</v>
      </c>
      <c r="J62" s="104" t="s">
        <v>586</v>
      </c>
      <c r="K62" s="115"/>
      <c r="L62" s="4"/>
      <c r="M62" s="4"/>
      <c r="N62" s="4"/>
      <c r="O62" s="4"/>
      <c r="P62" s="4"/>
      <c r="Q62" s="4"/>
      <c r="R62" s="4"/>
      <c r="S62" s="4"/>
      <c r="T62" s="4"/>
      <c r="U62" s="4"/>
      <c r="V62" s="4"/>
      <c r="W62" s="4"/>
      <c r="X62" s="4"/>
      <c r="Y62" s="4"/>
      <c r="Z62" s="4"/>
    </row>
    <row r="63" ht="14.25" customHeight="1">
      <c r="A63" s="112">
        <v>52.0</v>
      </c>
      <c r="B63" s="102" t="s">
        <v>326</v>
      </c>
      <c r="C63" s="103"/>
      <c r="D63" s="103"/>
      <c r="E63" s="102" t="s">
        <v>229</v>
      </c>
      <c r="F63" s="121" t="s">
        <v>309</v>
      </c>
      <c r="G63" s="102" t="s">
        <v>260</v>
      </c>
      <c r="H63" s="102" t="s">
        <v>314</v>
      </c>
      <c r="I63" s="102" t="s">
        <v>311</v>
      </c>
      <c r="J63" s="104" t="s">
        <v>586</v>
      </c>
      <c r="K63" s="115"/>
      <c r="L63" s="4"/>
      <c r="M63" s="4"/>
      <c r="N63" s="4"/>
      <c r="O63" s="4"/>
      <c r="P63" s="4"/>
      <c r="Q63" s="4"/>
      <c r="R63" s="4"/>
      <c r="S63" s="4"/>
      <c r="T63" s="4"/>
      <c r="U63" s="4"/>
      <c r="V63" s="4"/>
      <c r="W63" s="4"/>
      <c r="X63" s="4"/>
      <c r="Y63" s="4"/>
      <c r="Z63" s="4"/>
    </row>
    <row r="64" ht="14.25" customHeight="1">
      <c r="A64" s="112">
        <v>53.0</v>
      </c>
      <c r="B64" s="102" t="s">
        <v>330</v>
      </c>
      <c r="C64" s="103"/>
      <c r="D64" s="102" t="s">
        <v>229</v>
      </c>
      <c r="E64" s="103"/>
      <c r="F64" s="121" t="s">
        <v>309</v>
      </c>
      <c r="G64" s="102" t="s">
        <v>260</v>
      </c>
      <c r="H64" s="102" t="s">
        <v>310</v>
      </c>
      <c r="I64" s="102" t="s">
        <v>311</v>
      </c>
      <c r="J64" s="104" t="s">
        <v>586</v>
      </c>
      <c r="K64" s="115"/>
      <c r="L64" s="4"/>
      <c r="M64" s="4"/>
      <c r="N64" s="4"/>
      <c r="O64" s="4"/>
      <c r="P64" s="4"/>
      <c r="Q64" s="4"/>
      <c r="R64" s="4"/>
      <c r="S64" s="4"/>
      <c r="T64" s="4"/>
      <c r="U64" s="4"/>
      <c r="V64" s="4"/>
      <c r="W64" s="4"/>
      <c r="X64" s="4"/>
      <c r="Y64" s="4"/>
      <c r="Z64" s="4"/>
    </row>
    <row r="65" ht="14.25" customHeight="1">
      <c r="A65" s="112">
        <v>54.0</v>
      </c>
      <c r="B65" s="102" t="s">
        <v>336</v>
      </c>
      <c r="C65" s="103"/>
      <c r="D65" s="103"/>
      <c r="E65" s="102" t="s">
        <v>229</v>
      </c>
      <c r="F65" s="121" t="s">
        <v>309</v>
      </c>
      <c r="G65" s="102" t="s">
        <v>260</v>
      </c>
      <c r="H65" s="102" t="s">
        <v>310</v>
      </c>
      <c r="I65" s="102" t="s">
        <v>311</v>
      </c>
      <c r="J65" s="104" t="s">
        <v>586</v>
      </c>
      <c r="K65" s="115"/>
      <c r="L65" s="4"/>
      <c r="M65" s="4"/>
      <c r="N65" s="4"/>
      <c r="O65" s="4"/>
      <c r="P65" s="4"/>
      <c r="Q65" s="4"/>
      <c r="R65" s="4"/>
      <c r="S65" s="4"/>
      <c r="T65" s="4"/>
      <c r="U65" s="4"/>
      <c r="V65" s="4"/>
      <c r="W65" s="4"/>
      <c r="X65" s="4"/>
      <c r="Y65" s="4"/>
      <c r="Z65" s="4"/>
    </row>
    <row r="66" ht="14.25" customHeight="1">
      <c r="A66" s="112">
        <v>55.0</v>
      </c>
      <c r="B66" s="102" t="s">
        <v>340</v>
      </c>
      <c r="C66" s="103"/>
      <c r="D66" s="103"/>
      <c r="E66" s="102" t="s">
        <v>229</v>
      </c>
      <c r="F66" s="121" t="s">
        <v>309</v>
      </c>
      <c r="G66" s="102" t="s">
        <v>260</v>
      </c>
      <c r="H66" s="102" t="s">
        <v>314</v>
      </c>
      <c r="I66" s="102" t="s">
        <v>311</v>
      </c>
      <c r="J66" s="104" t="s">
        <v>586</v>
      </c>
      <c r="K66" s="115"/>
      <c r="L66" s="4"/>
      <c r="M66" s="4"/>
      <c r="N66" s="4"/>
      <c r="O66" s="4"/>
      <c r="P66" s="4"/>
      <c r="Q66" s="4"/>
      <c r="R66" s="4"/>
      <c r="S66" s="4"/>
      <c r="T66" s="4"/>
      <c r="U66" s="4"/>
      <c r="V66" s="4"/>
      <c r="W66" s="4"/>
      <c r="X66" s="4"/>
      <c r="Y66" s="4"/>
      <c r="Z66" s="4"/>
    </row>
    <row r="67" ht="14.25" customHeight="1">
      <c r="A67" s="112">
        <v>56.0</v>
      </c>
      <c r="B67" s="102" t="s">
        <v>342</v>
      </c>
      <c r="C67" s="103"/>
      <c r="D67" s="103"/>
      <c r="E67" s="102" t="s">
        <v>229</v>
      </c>
      <c r="F67" s="121" t="s">
        <v>309</v>
      </c>
      <c r="G67" s="102" t="s">
        <v>260</v>
      </c>
      <c r="H67" s="102" t="s">
        <v>310</v>
      </c>
      <c r="I67" s="102" t="s">
        <v>311</v>
      </c>
      <c r="J67" s="104" t="s">
        <v>586</v>
      </c>
      <c r="K67" s="115"/>
      <c r="L67" s="4"/>
      <c r="M67" s="4"/>
      <c r="N67" s="4"/>
      <c r="O67" s="4"/>
      <c r="P67" s="4"/>
      <c r="Q67" s="4"/>
      <c r="R67" s="4"/>
      <c r="S67" s="4"/>
      <c r="T67" s="4"/>
      <c r="U67" s="4"/>
      <c r="V67" s="4"/>
      <c r="W67" s="4"/>
      <c r="X67" s="4"/>
      <c r="Y67" s="4"/>
      <c r="Z67" s="4"/>
    </row>
    <row r="68" ht="14.25" customHeight="1">
      <c r="A68" s="112">
        <v>57.0</v>
      </c>
      <c r="B68" s="102" t="s">
        <v>344</v>
      </c>
      <c r="C68" s="103"/>
      <c r="D68" s="103"/>
      <c r="E68" s="102" t="s">
        <v>229</v>
      </c>
      <c r="F68" s="121" t="s">
        <v>309</v>
      </c>
      <c r="G68" s="102" t="s">
        <v>260</v>
      </c>
      <c r="H68" s="102" t="s">
        <v>314</v>
      </c>
      <c r="I68" s="102" t="s">
        <v>311</v>
      </c>
      <c r="J68" s="104" t="s">
        <v>586</v>
      </c>
      <c r="K68" s="115"/>
      <c r="L68" s="4"/>
      <c r="M68" s="4"/>
      <c r="N68" s="4"/>
      <c r="O68" s="4"/>
      <c r="P68" s="4"/>
      <c r="Q68" s="4"/>
      <c r="R68" s="4"/>
      <c r="S68" s="4"/>
      <c r="T68" s="4"/>
      <c r="U68" s="4"/>
      <c r="V68" s="4"/>
      <c r="W68" s="4"/>
      <c r="X68" s="4"/>
      <c r="Y68" s="4"/>
      <c r="Z68" s="4"/>
    </row>
    <row r="69" ht="14.25" customHeight="1">
      <c r="A69" s="112">
        <v>58.0</v>
      </c>
      <c r="B69" s="102" t="s">
        <v>346</v>
      </c>
      <c r="C69" s="103"/>
      <c r="D69" s="103"/>
      <c r="E69" s="102" t="s">
        <v>229</v>
      </c>
      <c r="F69" s="121" t="s">
        <v>309</v>
      </c>
      <c r="G69" s="102" t="s">
        <v>260</v>
      </c>
      <c r="H69" s="102" t="s">
        <v>314</v>
      </c>
      <c r="I69" s="102" t="s">
        <v>311</v>
      </c>
      <c r="J69" s="104" t="s">
        <v>586</v>
      </c>
      <c r="K69" s="115"/>
      <c r="L69" s="4"/>
      <c r="M69" s="4"/>
      <c r="N69" s="4"/>
      <c r="O69" s="4"/>
      <c r="P69" s="4"/>
      <c r="Q69" s="4"/>
      <c r="R69" s="4"/>
      <c r="S69" s="4"/>
      <c r="T69" s="4"/>
      <c r="U69" s="4"/>
      <c r="V69" s="4"/>
      <c r="W69" s="4"/>
      <c r="X69" s="4"/>
      <c r="Y69" s="4"/>
      <c r="Z69" s="4"/>
    </row>
    <row r="70" ht="14.25" customHeight="1">
      <c r="A70" s="112">
        <v>59.0</v>
      </c>
      <c r="B70" s="102" t="s">
        <v>352</v>
      </c>
      <c r="C70" s="103"/>
      <c r="D70" s="102" t="s">
        <v>229</v>
      </c>
      <c r="E70" s="103"/>
      <c r="F70" s="121" t="s">
        <v>309</v>
      </c>
      <c r="G70" s="102" t="s">
        <v>260</v>
      </c>
      <c r="H70" s="102" t="s">
        <v>310</v>
      </c>
      <c r="I70" s="102" t="s">
        <v>311</v>
      </c>
      <c r="J70" s="104" t="s">
        <v>586</v>
      </c>
      <c r="K70" s="115"/>
      <c r="L70" s="4"/>
      <c r="M70" s="4"/>
      <c r="N70" s="4"/>
      <c r="O70" s="4"/>
      <c r="P70" s="4"/>
      <c r="Q70" s="4"/>
      <c r="R70" s="4"/>
      <c r="S70" s="4"/>
      <c r="T70" s="4"/>
      <c r="U70" s="4"/>
      <c r="V70" s="4"/>
      <c r="W70" s="4"/>
      <c r="X70" s="4"/>
      <c r="Y70" s="4"/>
      <c r="Z70" s="4"/>
    </row>
    <row r="71" ht="14.25" customHeight="1">
      <c r="A71" s="112">
        <v>60.0</v>
      </c>
      <c r="B71" s="102" t="s">
        <v>356</v>
      </c>
      <c r="C71" s="103"/>
      <c r="D71" s="103"/>
      <c r="E71" s="103"/>
      <c r="F71" s="121" t="s">
        <v>309</v>
      </c>
      <c r="G71" s="102" t="s">
        <v>260</v>
      </c>
      <c r="H71" s="102" t="s">
        <v>310</v>
      </c>
      <c r="I71" s="102" t="s">
        <v>311</v>
      </c>
      <c r="J71" s="104" t="s">
        <v>586</v>
      </c>
      <c r="K71" s="115"/>
      <c r="L71" s="4"/>
      <c r="M71" s="4"/>
      <c r="N71" s="4"/>
      <c r="O71" s="4"/>
      <c r="P71" s="4"/>
      <c r="Q71" s="4"/>
      <c r="R71" s="4"/>
      <c r="S71" s="4"/>
      <c r="T71" s="4"/>
      <c r="U71" s="4"/>
      <c r="V71" s="4"/>
      <c r="W71" s="4"/>
      <c r="X71" s="4"/>
      <c r="Y71" s="4"/>
      <c r="Z71" s="4"/>
    </row>
    <row r="72" ht="14.25" customHeight="1">
      <c r="A72" s="112">
        <v>61.0</v>
      </c>
      <c r="B72" s="102" t="s">
        <v>587</v>
      </c>
      <c r="C72" s="103"/>
      <c r="D72" s="102" t="s">
        <v>229</v>
      </c>
      <c r="E72" s="103"/>
      <c r="F72" s="121" t="s">
        <v>309</v>
      </c>
      <c r="G72" s="102" t="s">
        <v>260</v>
      </c>
      <c r="H72" s="102" t="s">
        <v>417</v>
      </c>
      <c r="I72" s="102" t="s">
        <v>311</v>
      </c>
      <c r="J72" s="104">
        <v>2023.0</v>
      </c>
      <c r="K72" s="115"/>
      <c r="L72" s="4"/>
      <c r="M72" s="4"/>
      <c r="N72" s="4"/>
      <c r="O72" s="4"/>
      <c r="P72" s="4"/>
      <c r="Q72" s="4"/>
      <c r="R72" s="4"/>
      <c r="S72" s="4"/>
      <c r="T72" s="4"/>
      <c r="U72" s="4"/>
      <c r="V72" s="4"/>
      <c r="W72" s="4"/>
      <c r="X72" s="4"/>
      <c r="Y72" s="4"/>
      <c r="Z72" s="4"/>
    </row>
    <row r="73" ht="14.25" customHeight="1">
      <c r="A73" s="112">
        <v>62.0</v>
      </c>
      <c r="B73" s="102" t="s">
        <v>588</v>
      </c>
      <c r="C73" s="103"/>
      <c r="D73" s="102" t="s">
        <v>229</v>
      </c>
      <c r="E73" s="103"/>
      <c r="F73" s="121" t="s">
        <v>309</v>
      </c>
      <c r="G73" s="102" t="s">
        <v>260</v>
      </c>
      <c r="H73" s="102">
        <v>2022.0</v>
      </c>
      <c r="I73" s="102" t="s">
        <v>311</v>
      </c>
      <c r="J73" s="104">
        <v>2023.0</v>
      </c>
      <c r="K73" s="115"/>
      <c r="L73" s="4"/>
      <c r="M73" s="4"/>
      <c r="N73" s="4"/>
      <c r="O73" s="4"/>
      <c r="P73" s="4"/>
      <c r="Q73" s="4"/>
      <c r="R73" s="4"/>
      <c r="S73" s="4"/>
      <c r="T73" s="4"/>
      <c r="U73" s="4"/>
      <c r="V73" s="4"/>
      <c r="W73" s="4"/>
      <c r="X73" s="4"/>
      <c r="Y73" s="4"/>
      <c r="Z73" s="4"/>
    </row>
    <row r="74" ht="14.25" customHeight="1">
      <c r="A74" s="112">
        <v>63.0</v>
      </c>
      <c r="B74" s="102" t="s">
        <v>589</v>
      </c>
      <c r="C74" s="103"/>
      <c r="D74" s="102" t="s">
        <v>229</v>
      </c>
      <c r="E74" s="103"/>
      <c r="F74" s="121" t="s">
        <v>590</v>
      </c>
      <c r="G74" s="102" t="s">
        <v>260</v>
      </c>
      <c r="H74" s="102">
        <v>2023.0</v>
      </c>
      <c r="I74" s="102" t="s">
        <v>591</v>
      </c>
      <c r="J74" s="104">
        <v>2023.0</v>
      </c>
      <c r="K74" s="115"/>
      <c r="L74" s="4"/>
      <c r="M74" s="4"/>
      <c r="N74" s="4"/>
      <c r="O74" s="4"/>
      <c r="P74" s="4"/>
      <c r="Q74" s="4"/>
      <c r="R74" s="4"/>
      <c r="S74" s="4"/>
      <c r="T74" s="4"/>
      <c r="U74" s="4"/>
      <c r="V74" s="4"/>
      <c r="W74" s="4"/>
      <c r="X74" s="4"/>
      <c r="Y74" s="4"/>
      <c r="Z74" s="4"/>
    </row>
    <row r="75" ht="14.25" customHeight="1">
      <c r="A75" s="112">
        <v>64.0</v>
      </c>
      <c r="B75" s="102" t="s">
        <v>592</v>
      </c>
      <c r="C75" s="103"/>
      <c r="D75" s="102" t="s">
        <v>229</v>
      </c>
      <c r="E75" s="103"/>
      <c r="F75" s="121" t="s">
        <v>590</v>
      </c>
      <c r="G75" s="102" t="s">
        <v>260</v>
      </c>
      <c r="H75" s="102">
        <v>2022.0</v>
      </c>
      <c r="I75" s="102" t="s">
        <v>591</v>
      </c>
      <c r="J75" s="104">
        <v>2022.0</v>
      </c>
      <c r="K75" s="115"/>
      <c r="L75" s="4"/>
      <c r="M75" s="4"/>
      <c r="N75" s="4"/>
      <c r="O75" s="4"/>
      <c r="P75" s="4"/>
      <c r="Q75" s="4"/>
      <c r="R75" s="4"/>
      <c r="S75" s="4"/>
      <c r="T75" s="4"/>
      <c r="U75" s="4"/>
      <c r="V75" s="4"/>
      <c r="W75" s="4"/>
      <c r="X75" s="4"/>
      <c r="Y75" s="4"/>
      <c r="Z75" s="4"/>
    </row>
    <row r="76" ht="14.25" customHeight="1">
      <c r="A76" s="112">
        <v>65.0</v>
      </c>
      <c r="B76" s="102" t="s">
        <v>593</v>
      </c>
      <c r="C76" s="103"/>
      <c r="D76" s="102" t="s">
        <v>229</v>
      </c>
      <c r="E76" s="103"/>
      <c r="F76" s="121" t="s">
        <v>590</v>
      </c>
      <c r="G76" s="102" t="s">
        <v>260</v>
      </c>
      <c r="H76" s="102">
        <v>2023.0</v>
      </c>
      <c r="I76" s="102" t="s">
        <v>591</v>
      </c>
      <c r="J76" s="104">
        <v>2023.0</v>
      </c>
      <c r="K76" s="115"/>
      <c r="L76" s="4"/>
      <c r="M76" s="4"/>
      <c r="N76" s="4"/>
      <c r="O76" s="4"/>
      <c r="P76" s="4"/>
      <c r="Q76" s="4"/>
      <c r="R76" s="4"/>
      <c r="S76" s="4"/>
      <c r="T76" s="4"/>
      <c r="U76" s="4"/>
      <c r="V76" s="4"/>
      <c r="W76" s="4"/>
      <c r="X76" s="4"/>
      <c r="Y76" s="4"/>
      <c r="Z76" s="4"/>
    </row>
    <row r="77" ht="14.25" customHeight="1">
      <c r="A77" s="112">
        <v>66.0</v>
      </c>
      <c r="B77" s="102" t="s">
        <v>594</v>
      </c>
      <c r="C77" s="103"/>
      <c r="D77" s="102" t="s">
        <v>229</v>
      </c>
      <c r="E77" s="103"/>
      <c r="F77" s="121" t="s">
        <v>590</v>
      </c>
      <c r="G77" s="102" t="s">
        <v>260</v>
      </c>
      <c r="H77" s="102">
        <v>2023.0</v>
      </c>
      <c r="I77" s="102" t="s">
        <v>595</v>
      </c>
      <c r="J77" s="104">
        <v>2023.0</v>
      </c>
      <c r="K77" s="115"/>
      <c r="L77" s="4"/>
      <c r="M77" s="4"/>
      <c r="N77" s="4"/>
      <c r="O77" s="4"/>
      <c r="P77" s="4"/>
      <c r="Q77" s="4"/>
      <c r="R77" s="4"/>
      <c r="S77" s="4"/>
      <c r="T77" s="4"/>
      <c r="U77" s="4"/>
      <c r="V77" s="4"/>
      <c r="W77" s="4"/>
      <c r="X77" s="4"/>
      <c r="Y77" s="4"/>
      <c r="Z77" s="4"/>
    </row>
    <row r="78" ht="14.25" customHeight="1">
      <c r="A78" s="112">
        <v>67.0</v>
      </c>
      <c r="B78" s="102" t="s">
        <v>596</v>
      </c>
      <c r="C78" s="103"/>
      <c r="D78" s="102" t="s">
        <v>229</v>
      </c>
      <c r="E78" s="103"/>
      <c r="F78" s="121" t="s">
        <v>590</v>
      </c>
      <c r="G78" s="102" t="s">
        <v>260</v>
      </c>
      <c r="H78" s="102">
        <v>2023.0</v>
      </c>
      <c r="I78" s="102" t="s">
        <v>597</v>
      </c>
      <c r="J78" s="104">
        <v>2023.0</v>
      </c>
      <c r="K78" s="115"/>
      <c r="L78" s="4"/>
      <c r="M78" s="4"/>
      <c r="N78" s="4"/>
      <c r="O78" s="4"/>
      <c r="P78" s="4"/>
      <c r="Q78" s="4"/>
      <c r="R78" s="4"/>
      <c r="S78" s="4"/>
      <c r="T78" s="4"/>
      <c r="U78" s="4"/>
      <c r="V78" s="4"/>
      <c r="W78" s="4"/>
      <c r="X78" s="4"/>
      <c r="Y78" s="4"/>
      <c r="Z78" s="4"/>
    </row>
    <row r="79" ht="14.25" customHeight="1">
      <c r="A79" s="112">
        <v>68.0</v>
      </c>
      <c r="B79" s="102" t="s">
        <v>598</v>
      </c>
      <c r="C79" s="103"/>
      <c r="D79" s="102" t="s">
        <v>229</v>
      </c>
      <c r="E79" s="103"/>
      <c r="F79" s="121" t="s">
        <v>590</v>
      </c>
      <c r="G79" s="102" t="s">
        <v>260</v>
      </c>
      <c r="H79" s="102">
        <v>2023.0</v>
      </c>
      <c r="I79" s="102" t="s">
        <v>597</v>
      </c>
      <c r="J79" s="104">
        <v>2023.0</v>
      </c>
      <c r="K79" s="115"/>
      <c r="L79" s="4"/>
      <c r="M79" s="4"/>
      <c r="N79" s="4"/>
      <c r="O79" s="4"/>
      <c r="P79" s="4"/>
      <c r="Q79" s="4"/>
      <c r="R79" s="4"/>
      <c r="S79" s="4"/>
      <c r="T79" s="4"/>
      <c r="U79" s="4"/>
      <c r="V79" s="4"/>
      <c r="W79" s="4"/>
      <c r="X79" s="4"/>
      <c r="Y79" s="4"/>
      <c r="Z79" s="4"/>
    </row>
    <row r="80" ht="14.25" customHeight="1">
      <c r="A80" s="112">
        <v>69.0</v>
      </c>
      <c r="B80" s="102" t="s">
        <v>412</v>
      </c>
      <c r="C80" s="103"/>
      <c r="D80" s="102" t="s">
        <v>229</v>
      </c>
      <c r="E80" s="103"/>
      <c r="F80" s="121" t="s">
        <v>284</v>
      </c>
      <c r="G80" s="102" t="s">
        <v>260</v>
      </c>
      <c r="H80" s="102" t="s">
        <v>413</v>
      </c>
      <c r="I80" s="102" t="s">
        <v>414</v>
      </c>
      <c r="J80" s="104">
        <v>2023.0</v>
      </c>
      <c r="K80" s="115"/>
      <c r="L80" s="4"/>
      <c r="M80" s="4"/>
      <c r="N80" s="4"/>
      <c r="O80" s="4"/>
      <c r="P80" s="4"/>
      <c r="Q80" s="4"/>
      <c r="R80" s="4"/>
      <c r="S80" s="4"/>
      <c r="T80" s="4"/>
      <c r="U80" s="4"/>
      <c r="V80" s="4"/>
      <c r="W80" s="4"/>
      <c r="X80" s="4"/>
      <c r="Y80" s="4"/>
      <c r="Z80" s="4"/>
    </row>
    <row r="81" ht="14.25" customHeight="1">
      <c r="A81" s="112">
        <v>70.0</v>
      </c>
      <c r="B81" s="102" t="s">
        <v>416</v>
      </c>
      <c r="C81" s="103"/>
      <c r="D81" s="102" t="s">
        <v>229</v>
      </c>
      <c r="E81" s="103"/>
      <c r="F81" s="121" t="s">
        <v>284</v>
      </c>
      <c r="G81" s="102" t="s">
        <v>260</v>
      </c>
      <c r="H81" s="102" t="s">
        <v>417</v>
      </c>
      <c r="I81" s="102" t="s">
        <v>414</v>
      </c>
      <c r="J81" s="104">
        <v>2023.0</v>
      </c>
      <c r="K81" s="115"/>
      <c r="L81" s="4"/>
      <c r="M81" s="4"/>
      <c r="N81" s="4"/>
      <c r="O81" s="4"/>
      <c r="P81" s="4"/>
      <c r="Q81" s="4"/>
      <c r="R81" s="4"/>
      <c r="S81" s="4"/>
      <c r="T81" s="4"/>
      <c r="U81" s="4"/>
      <c r="V81" s="4"/>
      <c r="W81" s="4"/>
      <c r="X81" s="4"/>
      <c r="Y81" s="4"/>
      <c r="Z81" s="4"/>
    </row>
    <row r="82" ht="14.25" customHeight="1">
      <c r="A82" s="112">
        <v>71.0</v>
      </c>
      <c r="B82" s="102" t="s">
        <v>419</v>
      </c>
      <c r="C82" s="103"/>
      <c r="D82" s="102" t="s">
        <v>229</v>
      </c>
      <c r="E82" s="103"/>
      <c r="F82" s="121" t="s">
        <v>284</v>
      </c>
      <c r="G82" s="102" t="s">
        <v>260</v>
      </c>
      <c r="H82" s="102" t="s">
        <v>417</v>
      </c>
      <c r="I82" s="102" t="s">
        <v>414</v>
      </c>
      <c r="J82" s="104">
        <v>2023.0</v>
      </c>
      <c r="K82" s="115"/>
      <c r="L82" s="4"/>
      <c r="M82" s="4"/>
      <c r="N82" s="4"/>
      <c r="O82" s="4"/>
      <c r="P82" s="4"/>
      <c r="Q82" s="4"/>
      <c r="R82" s="4"/>
      <c r="S82" s="4"/>
      <c r="T82" s="4"/>
      <c r="U82" s="4"/>
      <c r="V82" s="4"/>
      <c r="W82" s="4"/>
      <c r="X82" s="4"/>
      <c r="Y82" s="4"/>
      <c r="Z82" s="4"/>
    </row>
    <row r="83" ht="14.25" customHeight="1">
      <c r="A83" s="112">
        <v>72.0</v>
      </c>
      <c r="B83" s="102" t="s">
        <v>421</v>
      </c>
      <c r="C83" s="103"/>
      <c r="D83" s="102" t="s">
        <v>229</v>
      </c>
      <c r="E83" s="103"/>
      <c r="F83" s="121" t="s">
        <v>284</v>
      </c>
      <c r="G83" s="102" t="s">
        <v>260</v>
      </c>
      <c r="H83" s="102" t="s">
        <v>417</v>
      </c>
      <c r="I83" s="102" t="s">
        <v>414</v>
      </c>
      <c r="J83" s="104">
        <v>2023.0</v>
      </c>
      <c r="K83" s="115"/>
      <c r="L83" s="4"/>
      <c r="M83" s="4"/>
      <c r="N83" s="4"/>
      <c r="O83" s="4"/>
      <c r="P83" s="4"/>
      <c r="Q83" s="4"/>
      <c r="R83" s="4"/>
      <c r="S83" s="4"/>
      <c r="T83" s="4"/>
      <c r="U83" s="4"/>
      <c r="V83" s="4"/>
      <c r="W83" s="4"/>
      <c r="X83" s="4"/>
      <c r="Y83" s="4"/>
      <c r="Z83" s="4"/>
    </row>
    <row r="84" ht="14.25" customHeight="1">
      <c r="A84" s="112">
        <v>73.0</v>
      </c>
      <c r="B84" s="102" t="s">
        <v>423</v>
      </c>
      <c r="C84" s="103"/>
      <c r="D84" s="102" t="s">
        <v>229</v>
      </c>
      <c r="E84" s="103"/>
      <c r="F84" s="121" t="s">
        <v>284</v>
      </c>
      <c r="G84" s="102" t="s">
        <v>260</v>
      </c>
      <c r="H84" s="102" t="s">
        <v>417</v>
      </c>
      <c r="I84" s="102" t="s">
        <v>414</v>
      </c>
      <c r="J84" s="104">
        <v>2023.0</v>
      </c>
      <c r="K84" s="115"/>
      <c r="L84" s="4"/>
      <c r="M84" s="4"/>
      <c r="N84" s="4"/>
      <c r="O84" s="4"/>
      <c r="P84" s="4"/>
      <c r="Q84" s="4"/>
      <c r="R84" s="4"/>
      <c r="S84" s="4"/>
      <c r="T84" s="4"/>
      <c r="U84" s="4"/>
      <c r="V84" s="4"/>
      <c r="W84" s="4"/>
      <c r="X84" s="4"/>
      <c r="Y84" s="4"/>
      <c r="Z84" s="4"/>
    </row>
    <row r="85" ht="14.25" customHeight="1">
      <c r="A85" s="112">
        <v>74.0</v>
      </c>
      <c r="B85" s="102" t="s">
        <v>425</v>
      </c>
      <c r="C85" s="103"/>
      <c r="D85" s="102" t="s">
        <v>229</v>
      </c>
      <c r="E85" s="103"/>
      <c r="F85" s="121" t="s">
        <v>284</v>
      </c>
      <c r="G85" s="102" t="s">
        <v>260</v>
      </c>
      <c r="H85" s="102" t="s">
        <v>310</v>
      </c>
      <c r="I85" s="102" t="s">
        <v>311</v>
      </c>
      <c r="J85" s="104">
        <v>2023.0</v>
      </c>
      <c r="K85" s="115"/>
      <c r="L85" s="4"/>
      <c r="M85" s="4"/>
      <c r="N85" s="4"/>
      <c r="O85" s="4"/>
      <c r="P85" s="4"/>
      <c r="Q85" s="4"/>
      <c r="R85" s="4"/>
      <c r="S85" s="4"/>
      <c r="T85" s="4"/>
      <c r="U85" s="4"/>
      <c r="V85" s="4"/>
      <c r="W85" s="4"/>
      <c r="X85" s="4"/>
      <c r="Y85" s="4"/>
      <c r="Z85" s="4"/>
    </row>
    <row r="86" ht="14.25" customHeight="1">
      <c r="A86" s="112">
        <v>75.0</v>
      </c>
      <c r="B86" s="102" t="s">
        <v>427</v>
      </c>
      <c r="C86" s="103"/>
      <c r="D86" s="102" t="s">
        <v>229</v>
      </c>
      <c r="E86" s="103"/>
      <c r="F86" s="121" t="s">
        <v>284</v>
      </c>
      <c r="G86" s="102" t="s">
        <v>260</v>
      </c>
      <c r="H86" s="102" t="s">
        <v>310</v>
      </c>
      <c r="I86" s="102" t="s">
        <v>311</v>
      </c>
      <c r="J86" s="104">
        <v>2023.0</v>
      </c>
      <c r="K86" s="115"/>
      <c r="L86" s="4"/>
      <c r="M86" s="4"/>
      <c r="N86" s="4"/>
      <c r="O86" s="4"/>
      <c r="P86" s="4"/>
      <c r="Q86" s="4"/>
      <c r="R86" s="4"/>
      <c r="S86" s="4"/>
      <c r="T86" s="4"/>
      <c r="U86" s="4"/>
      <c r="V86" s="4"/>
      <c r="W86" s="4"/>
      <c r="X86" s="4"/>
      <c r="Y86" s="4"/>
      <c r="Z86" s="4"/>
    </row>
    <row r="87" ht="14.25" customHeight="1">
      <c r="A87" s="112">
        <v>76.0</v>
      </c>
      <c r="B87" s="102" t="s">
        <v>429</v>
      </c>
      <c r="C87" s="103"/>
      <c r="D87" s="102" t="s">
        <v>229</v>
      </c>
      <c r="E87" s="103"/>
      <c r="F87" s="121" t="s">
        <v>284</v>
      </c>
      <c r="G87" s="102" t="s">
        <v>260</v>
      </c>
      <c r="H87" s="102" t="s">
        <v>310</v>
      </c>
      <c r="I87" s="102" t="s">
        <v>311</v>
      </c>
      <c r="J87" s="104">
        <v>2023.0</v>
      </c>
      <c r="K87" s="115"/>
      <c r="L87" s="4"/>
      <c r="M87" s="4"/>
      <c r="N87" s="4"/>
      <c r="O87" s="4"/>
      <c r="P87" s="4"/>
      <c r="Q87" s="4"/>
      <c r="R87" s="4"/>
      <c r="S87" s="4"/>
      <c r="T87" s="4"/>
      <c r="U87" s="4"/>
      <c r="V87" s="4"/>
      <c r="W87" s="4"/>
      <c r="X87" s="4"/>
      <c r="Y87" s="4"/>
      <c r="Z87" s="4"/>
    </row>
    <row r="88" ht="14.25" customHeight="1">
      <c r="A88" s="112">
        <v>77.0</v>
      </c>
      <c r="B88" s="102" t="s">
        <v>599</v>
      </c>
      <c r="C88" s="103"/>
      <c r="D88" s="102" t="s">
        <v>229</v>
      </c>
      <c r="E88" s="103"/>
      <c r="F88" s="121" t="s">
        <v>284</v>
      </c>
      <c r="G88" s="102" t="s">
        <v>260</v>
      </c>
      <c r="H88" s="102" t="s">
        <v>310</v>
      </c>
      <c r="I88" s="102" t="s">
        <v>311</v>
      </c>
      <c r="J88" s="104">
        <v>2023.0</v>
      </c>
      <c r="K88" s="115"/>
      <c r="L88" s="4"/>
      <c r="M88" s="4"/>
      <c r="N88" s="4"/>
      <c r="O88" s="4"/>
      <c r="P88" s="4"/>
      <c r="Q88" s="4"/>
      <c r="R88" s="4"/>
      <c r="S88" s="4"/>
      <c r="T88" s="4"/>
      <c r="U88" s="4"/>
      <c r="V88" s="4"/>
      <c r="W88" s="4"/>
      <c r="X88" s="4"/>
      <c r="Y88" s="4"/>
      <c r="Z88" s="4"/>
    </row>
    <row r="89" ht="14.25" customHeight="1">
      <c r="A89" s="112">
        <v>78.0</v>
      </c>
      <c r="B89" s="102" t="s">
        <v>433</v>
      </c>
      <c r="C89" s="103"/>
      <c r="D89" s="102" t="s">
        <v>229</v>
      </c>
      <c r="E89" s="103"/>
      <c r="F89" s="121" t="s">
        <v>284</v>
      </c>
      <c r="G89" s="102" t="s">
        <v>260</v>
      </c>
      <c r="H89" s="102" t="s">
        <v>310</v>
      </c>
      <c r="I89" s="102" t="s">
        <v>311</v>
      </c>
      <c r="J89" s="104">
        <v>2023.0</v>
      </c>
      <c r="K89" s="115"/>
      <c r="L89" s="4"/>
      <c r="M89" s="4"/>
      <c r="N89" s="4"/>
      <c r="O89" s="4"/>
      <c r="P89" s="4"/>
      <c r="Q89" s="4"/>
      <c r="R89" s="4"/>
      <c r="S89" s="4"/>
      <c r="T89" s="4"/>
      <c r="U89" s="4"/>
      <c r="V89" s="4"/>
      <c r="W89" s="4"/>
      <c r="X89" s="4"/>
      <c r="Y89" s="4"/>
      <c r="Z89" s="4"/>
    </row>
    <row r="90" ht="14.25" customHeight="1">
      <c r="A90" s="112">
        <v>79.0</v>
      </c>
      <c r="B90" s="102" t="s">
        <v>435</v>
      </c>
      <c r="C90" s="103"/>
      <c r="D90" s="102" t="s">
        <v>229</v>
      </c>
      <c r="E90" s="103"/>
      <c r="F90" s="121" t="s">
        <v>284</v>
      </c>
      <c r="G90" s="102" t="s">
        <v>260</v>
      </c>
      <c r="H90" s="102" t="s">
        <v>310</v>
      </c>
      <c r="I90" s="102" t="s">
        <v>311</v>
      </c>
      <c r="J90" s="104">
        <v>2023.0</v>
      </c>
      <c r="K90" s="115"/>
      <c r="L90" s="4"/>
      <c r="M90" s="4"/>
      <c r="N90" s="4"/>
      <c r="O90" s="4"/>
      <c r="P90" s="4"/>
      <c r="Q90" s="4"/>
      <c r="R90" s="4"/>
      <c r="S90" s="4"/>
      <c r="T90" s="4"/>
      <c r="U90" s="4"/>
      <c r="V90" s="4"/>
      <c r="W90" s="4"/>
      <c r="X90" s="4"/>
      <c r="Y90" s="4"/>
      <c r="Z90" s="4"/>
    </row>
    <row r="91" ht="14.25" customHeight="1">
      <c r="A91" s="112">
        <v>80.0</v>
      </c>
      <c r="B91" s="102" t="s">
        <v>437</v>
      </c>
      <c r="C91" s="103"/>
      <c r="D91" s="103"/>
      <c r="E91" s="102" t="s">
        <v>229</v>
      </c>
      <c r="F91" s="121" t="s">
        <v>284</v>
      </c>
      <c r="G91" s="102" t="s">
        <v>260</v>
      </c>
      <c r="H91" s="102" t="s">
        <v>310</v>
      </c>
      <c r="I91" s="102" t="s">
        <v>311</v>
      </c>
      <c r="J91" s="104">
        <v>2023.0</v>
      </c>
      <c r="K91" s="115"/>
      <c r="L91" s="4"/>
      <c r="M91" s="4"/>
      <c r="N91" s="4"/>
      <c r="O91" s="4"/>
      <c r="P91" s="4"/>
      <c r="Q91" s="4"/>
      <c r="R91" s="4"/>
      <c r="S91" s="4"/>
      <c r="T91" s="4"/>
      <c r="U91" s="4"/>
      <c r="V91" s="4"/>
      <c r="W91" s="4"/>
      <c r="X91" s="4"/>
      <c r="Y91" s="4"/>
      <c r="Z91" s="4"/>
    </row>
    <row r="92" ht="14.25" customHeight="1">
      <c r="A92" s="112">
        <v>81.0</v>
      </c>
      <c r="B92" s="102" t="s">
        <v>439</v>
      </c>
      <c r="C92" s="103"/>
      <c r="D92" s="102" t="s">
        <v>229</v>
      </c>
      <c r="E92" s="103"/>
      <c r="F92" s="121" t="s">
        <v>284</v>
      </c>
      <c r="G92" s="102" t="s">
        <v>260</v>
      </c>
      <c r="H92" s="102" t="s">
        <v>310</v>
      </c>
      <c r="I92" s="102" t="s">
        <v>311</v>
      </c>
      <c r="J92" s="104">
        <v>2023.0</v>
      </c>
      <c r="K92" s="115"/>
      <c r="L92" s="4"/>
      <c r="M92" s="4"/>
      <c r="N92" s="4"/>
      <c r="O92" s="4"/>
      <c r="P92" s="4"/>
      <c r="Q92" s="4"/>
      <c r="R92" s="4"/>
      <c r="S92" s="4"/>
      <c r="T92" s="4"/>
      <c r="U92" s="4"/>
      <c r="V92" s="4"/>
      <c r="W92" s="4"/>
      <c r="X92" s="4"/>
      <c r="Y92" s="4"/>
      <c r="Z92" s="4"/>
    </row>
    <row r="93" ht="14.25" customHeight="1">
      <c r="A93" s="112">
        <v>82.0</v>
      </c>
      <c r="B93" s="102" t="s">
        <v>441</v>
      </c>
      <c r="C93" s="103"/>
      <c r="D93" s="103"/>
      <c r="E93" s="102" t="s">
        <v>229</v>
      </c>
      <c r="F93" s="121" t="s">
        <v>284</v>
      </c>
      <c r="G93" s="102" t="s">
        <v>260</v>
      </c>
      <c r="H93" s="102" t="s">
        <v>310</v>
      </c>
      <c r="I93" s="102" t="s">
        <v>311</v>
      </c>
      <c r="J93" s="104">
        <v>2023.0</v>
      </c>
      <c r="K93" s="115"/>
      <c r="L93" s="4"/>
      <c r="M93" s="4"/>
      <c r="N93" s="4"/>
      <c r="O93" s="4"/>
      <c r="P93" s="4"/>
      <c r="Q93" s="4"/>
      <c r="R93" s="4"/>
      <c r="S93" s="4"/>
      <c r="T93" s="4"/>
      <c r="U93" s="4"/>
      <c r="V93" s="4"/>
      <c r="W93" s="4"/>
      <c r="X93" s="4"/>
      <c r="Y93" s="4"/>
      <c r="Z93" s="4"/>
    </row>
    <row r="94" ht="14.25" customHeight="1">
      <c r="A94" s="112">
        <v>83.0</v>
      </c>
      <c r="B94" s="102" t="s">
        <v>443</v>
      </c>
      <c r="C94" s="103"/>
      <c r="D94" s="103"/>
      <c r="E94" s="102" t="s">
        <v>229</v>
      </c>
      <c r="F94" s="121" t="s">
        <v>284</v>
      </c>
      <c r="G94" s="102" t="s">
        <v>260</v>
      </c>
      <c r="H94" s="102" t="s">
        <v>310</v>
      </c>
      <c r="I94" s="102" t="s">
        <v>311</v>
      </c>
      <c r="J94" s="104">
        <v>2023.0</v>
      </c>
      <c r="K94" s="115"/>
      <c r="L94" s="4"/>
      <c r="M94" s="4"/>
      <c r="N94" s="4"/>
      <c r="O94" s="4"/>
      <c r="P94" s="4"/>
      <c r="Q94" s="4"/>
      <c r="R94" s="4"/>
      <c r="S94" s="4"/>
      <c r="T94" s="4"/>
      <c r="U94" s="4"/>
      <c r="V94" s="4"/>
      <c r="W94" s="4"/>
      <c r="X94" s="4"/>
      <c r="Y94" s="4"/>
      <c r="Z94" s="4"/>
    </row>
    <row r="95" ht="14.25" customHeight="1">
      <c r="A95" s="112">
        <v>84.0</v>
      </c>
      <c r="B95" s="102" t="s">
        <v>445</v>
      </c>
      <c r="C95" s="103"/>
      <c r="D95" s="102" t="s">
        <v>229</v>
      </c>
      <c r="E95" s="103"/>
      <c r="F95" s="121" t="s">
        <v>284</v>
      </c>
      <c r="G95" s="102" t="s">
        <v>260</v>
      </c>
      <c r="H95" s="102" t="s">
        <v>310</v>
      </c>
      <c r="I95" s="102" t="s">
        <v>311</v>
      </c>
      <c r="J95" s="104">
        <v>2023.0</v>
      </c>
      <c r="K95" s="115"/>
      <c r="L95" s="4"/>
      <c r="M95" s="4"/>
      <c r="N95" s="4"/>
      <c r="O95" s="4"/>
      <c r="P95" s="4"/>
      <c r="Q95" s="4"/>
      <c r="R95" s="4"/>
      <c r="S95" s="4"/>
      <c r="T95" s="4"/>
      <c r="U95" s="4"/>
      <c r="V95" s="4"/>
      <c r="W95" s="4"/>
      <c r="X95" s="4"/>
      <c r="Y95" s="4"/>
      <c r="Z95" s="4"/>
    </row>
    <row r="96" ht="14.25" customHeight="1">
      <c r="A96" s="112">
        <v>85.0</v>
      </c>
      <c r="B96" s="102" t="s">
        <v>447</v>
      </c>
      <c r="C96" s="103"/>
      <c r="D96" s="102" t="s">
        <v>229</v>
      </c>
      <c r="E96" s="103"/>
      <c r="F96" s="121" t="s">
        <v>284</v>
      </c>
      <c r="G96" s="102" t="s">
        <v>260</v>
      </c>
      <c r="H96" s="102" t="s">
        <v>310</v>
      </c>
      <c r="I96" s="102" t="s">
        <v>311</v>
      </c>
      <c r="J96" s="104">
        <v>2023.0</v>
      </c>
      <c r="K96" s="115"/>
      <c r="L96" s="4"/>
      <c r="M96" s="4"/>
      <c r="N96" s="4"/>
      <c r="O96" s="4"/>
      <c r="P96" s="4"/>
      <c r="Q96" s="4"/>
      <c r="R96" s="4"/>
      <c r="S96" s="4"/>
      <c r="T96" s="4"/>
      <c r="U96" s="4"/>
      <c r="V96" s="4"/>
      <c r="W96" s="4"/>
      <c r="X96" s="4"/>
      <c r="Y96" s="4"/>
      <c r="Z96" s="4"/>
    </row>
    <row r="97" ht="14.25" customHeight="1">
      <c r="A97" s="112">
        <v>86.0</v>
      </c>
      <c r="B97" s="102" t="s">
        <v>449</v>
      </c>
      <c r="C97" s="103"/>
      <c r="D97" s="102" t="s">
        <v>229</v>
      </c>
      <c r="E97" s="103"/>
      <c r="F97" s="121" t="s">
        <v>284</v>
      </c>
      <c r="G97" s="102" t="s">
        <v>260</v>
      </c>
      <c r="H97" s="102" t="s">
        <v>310</v>
      </c>
      <c r="I97" s="102" t="s">
        <v>311</v>
      </c>
      <c r="J97" s="104">
        <v>2023.0</v>
      </c>
      <c r="K97" s="115"/>
      <c r="L97" s="4"/>
      <c r="M97" s="4"/>
      <c r="N97" s="4"/>
      <c r="O97" s="4"/>
      <c r="P97" s="4"/>
      <c r="Q97" s="4"/>
      <c r="R97" s="4"/>
      <c r="S97" s="4"/>
      <c r="T97" s="4"/>
      <c r="U97" s="4"/>
      <c r="V97" s="4"/>
      <c r="W97" s="4"/>
      <c r="X97" s="4"/>
      <c r="Y97" s="4"/>
      <c r="Z97" s="4"/>
    </row>
    <row r="98" ht="14.25" customHeight="1">
      <c r="A98" s="112">
        <v>87.0</v>
      </c>
      <c r="B98" s="102" t="s">
        <v>451</v>
      </c>
      <c r="C98" s="103"/>
      <c r="D98" s="103"/>
      <c r="E98" s="102" t="s">
        <v>229</v>
      </c>
      <c r="F98" s="121" t="s">
        <v>284</v>
      </c>
      <c r="G98" s="102" t="s">
        <v>260</v>
      </c>
      <c r="H98" s="102" t="s">
        <v>310</v>
      </c>
      <c r="I98" s="102" t="s">
        <v>311</v>
      </c>
      <c r="J98" s="104">
        <v>2023.0</v>
      </c>
      <c r="K98" s="115"/>
      <c r="L98" s="4"/>
      <c r="M98" s="4"/>
      <c r="N98" s="4"/>
      <c r="O98" s="4"/>
      <c r="P98" s="4"/>
      <c r="Q98" s="4"/>
      <c r="R98" s="4"/>
      <c r="S98" s="4"/>
      <c r="T98" s="4"/>
      <c r="U98" s="4"/>
      <c r="V98" s="4"/>
      <c r="W98" s="4"/>
      <c r="X98" s="4"/>
      <c r="Y98" s="4"/>
      <c r="Z98" s="4"/>
    </row>
    <row r="99" ht="14.25" customHeight="1">
      <c r="A99" s="112">
        <v>88.0</v>
      </c>
      <c r="B99" s="102" t="s">
        <v>453</v>
      </c>
      <c r="C99" s="103"/>
      <c r="D99" s="102" t="s">
        <v>229</v>
      </c>
      <c r="E99" s="103"/>
      <c r="F99" s="121" t="s">
        <v>284</v>
      </c>
      <c r="G99" s="102" t="s">
        <v>260</v>
      </c>
      <c r="H99" s="102" t="s">
        <v>310</v>
      </c>
      <c r="I99" s="102" t="s">
        <v>311</v>
      </c>
      <c r="J99" s="104">
        <v>2023.0</v>
      </c>
      <c r="K99" s="115"/>
      <c r="L99" s="4"/>
      <c r="M99" s="4"/>
      <c r="N99" s="4"/>
      <c r="O99" s="4"/>
      <c r="P99" s="4"/>
      <c r="Q99" s="4"/>
      <c r="R99" s="4"/>
      <c r="S99" s="4"/>
      <c r="T99" s="4"/>
      <c r="U99" s="4"/>
      <c r="V99" s="4"/>
      <c r="W99" s="4"/>
      <c r="X99" s="4"/>
      <c r="Y99" s="4"/>
      <c r="Z99" s="4"/>
    </row>
    <row r="100" ht="14.25" customHeight="1">
      <c r="A100" s="112">
        <v>89.0</v>
      </c>
      <c r="B100" s="102" t="s">
        <v>455</v>
      </c>
      <c r="C100" s="103"/>
      <c r="D100" s="102" t="s">
        <v>229</v>
      </c>
      <c r="E100" s="103"/>
      <c r="F100" s="121" t="s">
        <v>284</v>
      </c>
      <c r="G100" s="102" t="s">
        <v>260</v>
      </c>
      <c r="H100" s="102" t="s">
        <v>310</v>
      </c>
      <c r="I100" s="102" t="s">
        <v>311</v>
      </c>
      <c r="J100" s="104">
        <v>2023.0</v>
      </c>
      <c r="K100" s="115"/>
      <c r="L100" s="4"/>
      <c r="M100" s="4"/>
      <c r="N100" s="4"/>
      <c r="O100" s="4"/>
      <c r="P100" s="4"/>
      <c r="Q100" s="4"/>
      <c r="R100" s="4"/>
      <c r="S100" s="4"/>
      <c r="T100" s="4"/>
      <c r="U100" s="4"/>
      <c r="V100" s="4"/>
      <c r="W100" s="4"/>
      <c r="X100" s="4"/>
      <c r="Y100" s="4"/>
      <c r="Z100" s="4"/>
    </row>
    <row r="101" ht="14.25" customHeight="1">
      <c r="A101" s="112">
        <v>90.0</v>
      </c>
      <c r="B101" s="102" t="s">
        <v>457</v>
      </c>
      <c r="C101" s="103"/>
      <c r="D101" s="102" t="s">
        <v>229</v>
      </c>
      <c r="E101" s="103"/>
      <c r="F101" s="121" t="s">
        <v>284</v>
      </c>
      <c r="G101" s="102" t="s">
        <v>260</v>
      </c>
      <c r="H101" s="102" t="s">
        <v>310</v>
      </c>
      <c r="I101" s="102" t="s">
        <v>311</v>
      </c>
      <c r="J101" s="104">
        <v>2023.0</v>
      </c>
      <c r="K101" s="115"/>
      <c r="L101" s="4"/>
      <c r="M101" s="4"/>
      <c r="N101" s="4"/>
      <c r="O101" s="4"/>
      <c r="P101" s="4"/>
      <c r="Q101" s="4"/>
      <c r="R101" s="4"/>
      <c r="S101" s="4"/>
      <c r="T101" s="4"/>
      <c r="U101" s="4"/>
      <c r="V101" s="4"/>
      <c r="W101" s="4"/>
      <c r="X101" s="4"/>
      <c r="Y101" s="4"/>
      <c r="Z101" s="4"/>
    </row>
    <row r="102" ht="14.25" customHeight="1">
      <c r="A102" s="112">
        <v>91.0</v>
      </c>
      <c r="B102" s="102" t="s">
        <v>459</v>
      </c>
      <c r="C102" s="103"/>
      <c r="D102" s="102" t="s">
        <v>229</v>
      </c>
      <c r="E102" s="103"/>
      <c r="F102" s="121" t="s">
        <v>284</v>
      </c>
      <c r="G102" s="102" t="s">
        <v>260</v>
      </c>
      <c r="H102" s="102" t="s">
        <v>310</v>
      </c>
      <c r="I102" s="102" t="s">
        <v>460</v>
      </c>
      <c r="J102" s="104">
        <v>2023.0</v>
      </c>
      <c r="K102" s="115"/>
      <c r="L102" s="4"/>
      <c r="M102" s="4"/>
      <c r="N102" s="4"/>
      <c r="O102" s="4"/>
      <c r="P102" s="4"/>
      <c r="Q102" s="4"/>
      <c r="R102" s="4"/>
      <c r="S102" s="4"/>
      <c r="T102" s="4"/>
      <c r="U102" s="4"/>
      <c r="V102" s="4"/>
      <c r="W102" s="4"/>
      <c r="X102" s="4"/>
      <c r="Y102" s="4"/>
      <c r="Z102" s="4"/>
    </row>
    <row r="103" ht="14.25" customHeight="1">
      <c r="A103" s="112">
        <v>92.0</v>
      </c>
      <c r="B103" s="102" t="s">
        <v>462</v>
      </c>
      <c r="C103" s="103"/>
      <c r="D103" s="102" t="s">
        <v>229</v>
      </c>
      <c r="E103" s="103"/>
      <c r="F103" s="121" t="s">
        <v>284</v>
      </c>
      <c r="G103" s="102" t="s">
        <v>260</v>
      </c>
      <c r="H103" s="102" t="s">
        <v>310</v>
      </c>
      <c r="I103" s="102" t="s">
        <v>311</v>
      </c>
      <c r="J103" s="104">
        <v>2024.0</v>
      </c>
      <c r="K103" s="115"/>
      <c r="L103" s="4"/>
      <c r="M103" s="4"/>
      <c r="N103" s="4"/>
      <c r="O103" s="4"/>
      <c r="P103" s="4"/>
      <c r="Q103" s="4"/>
      <c r="R103" s="4"/>
      <c r="S103" s="4"/>
      <c r="T103" s="4"/>
      <c r="U103" s="4"/>
      <c r="V103" s="4"/>
      <c r="W103" s="4"/>
      <c r="X103" s="4"/>
      <c r="Y103" s="4"/>
      <c r="Z103" s="4"/>
    </row>
    <row r="104" ht="14.25" customHeight="1">
      <c r="A104" s="112">
        <v>93.0</v>
      </c>
      <c r="B104" s="102" t="s">
        <v>464</v>
      </c>
      <c r="C104" s="103"/>
      <c r="D104" s="102" t="s">
        <v>229</v>
      </c>
      <c r="E104" s="103"/>
      <c r="F104" s="121" t="s">
        <v>284</v>
      </c>
      <c r="G104" s="102" t="s">
        <v>260</v>
      </c>
      <c r="H104" s="102" t="s">
        <v>310</v>
      </c>
      <c r="I104" s="102" t="s">
        <v>311</v>
      </c>
      <c r="J104" s="104">
        <v>2024.0</v>
      </c>
      <c r="K104" s="115"/>
      <c r="L104" s="4"/>
      <c r="M104" s="4"/>
      <c r="N104" s="4"/>
      <c r="O104" s="4"/>
      <c r="P104" s="4"/>
      <c r="Q104" s="4"/>
      <c r="R104" s="4"/>
      <c r="S104" s="4"/>
      <c r="T104" s="4"/>
      <c r="U104" s="4"/>
      <c r="V104" s="4"/>
      <c r="W104" s="4"/>
      <c r="X104" s="4"/>
      <c r="Y104" s="4"/>
      <c r="Z104" s="4"/>
    </row>
    <row r="105" ht="14.25" customHeight="1">
      <c r="A105" s="112">
        <v>94.0</v>
      </c>
      <c r="B105" s="102" t="s">
        <v>466</v>
      </c>
      <c r="C105" s="103"/>
      <c r="D105" s="102" t="s">
        <v>229</v>
      </c>
      <c r="E105" s="103"/>
      <c r="F105" s="121" t="s">
        <v>284</v>
      </c>
      <c r="G105" s="102" t="s">
        <v>260</v>
      </c>
      <c r="H105" s="102" t="s">
        <v>310</v>
      </c>
      <c r="I105" s="102" t="s">
        <v>311</v>
      </c>
      <c r="J105" s="104">
        <v>2024.0</v>
      </c>
      <c r="K105" s="115"/>
      <c r="L105" s="4"/>
      <c r="M105" s="4"/>
      <c r="N105" s="4"/>
      <c r="O105" s="4"/>
      <c r="P105" s="4"/>
      <c r="Q105" s="4"/>
      <c r="R105" s="4"/>
      <c r="S105" s="4"/>
      <c r="T105" s="4"/>
      <c r="U105" s="4"/>
      <c r="V105" s="4"/>
      <c r="W105" s="4"/>
      <c r="X105" s="4"/>
      <c r="Y105" s="4"/>
      <c r="Z105" s="4"/>
    </row>
    <row r="106" ht="14.25" customHeight="1">
      <c r="A106" s="112">
        <v>95.0</v>
      </c>
      <c r="B106" s="102" t="s">
        <v>468</v>
      </c>
      <c r="C106" s="103"/>
      <c r="D106" s="102" t="s">
        <v>229</v>
      </c>
      <c r="E106" s="103"/>
      <c r="F106" s="121" t="s">
        <v>284</v>
      </c>
      <c r="G106" s="102" t="s">
        <v>260</v>
      </c>
      <c r="H106" s="102" t="s">
        <v>310</v>
      </c>
      <c r="I106" s="102" t="s">
        <v>311</v>
      </c>
      <c r="J106" s="104">
        <v>2024.0</v>
      </c>
      <c r="K106" s="115"/>
      <c r="L106" s="4"/>
      <c r="M106" s="4"/>
      <c r="N106" s="4"/>
      <c r="O106" s="4"/>
      <c r="P106" s="4"/>
      <c r="Q106" s="4"/>
      <c r="R106" s="4"/>
      <c r="S106" s="4"/>
      <c r="T106" s="4"/>
      <c r="U106" s="4"/>
      <c r="V106" s="4"/>
      <c r="W106" s="4"/>
      <c r="X106" s="4"/>
      <c r="Y106" s="4"/>
      <c r="Z106" s="4"/>
    </row>
    <row r="107" ht="14.25" customHeight="1">
      <c r="A107" s="112">
        <v>96.0</v>
      </c>
      <c r="B107" s="102" t="s">
        <v>470</v>
      </c>
      <c r="C107" s="103"/>
      <c r="D107" s="102" t="s">
        <v>229</v>
      </c>
      <c r="E107" s="103"/>
      <c r="F107" s="121" t="s">
        <v>284</v>
      </c>
      <c r="G107" s="102" t="s">
        <v>260</v>
      </c>
      <c r="H107" s="102" t="s">
        <v>310</v>
      </c>
      <c r="I107" s="102" t="s">
        <v>311</v>
      </c>
      <c r="J107" s="104">
        <v>2024.0</v>
      </c>
      <c r="K107" s="115"/>
      <c r="L107" s="4"/>
      <c r="M107" s="4"/>
      <c r="N107" s="4"/>
      <c r="O107" s="4"/>
      <c r="P107" s="4"/>
      <c r="Q107" s="4"/>
      <c r="R107" s="4"/>
      <c r="S107" s="4"/>
      <c r="T107" s="4"/>
      <c r="U107" s="4"/>
      <c r="V107" s="4"/>
      <c r="W107" s="4"/>
      <c r="X107" s="4"/>
      <c r="Y107" s="4"/>
      <c r="Z107" s="4"/>
    </row>
    <row r="108" ht="14.25" customHeight="1">
      <c r="A108" s="112">
        <v>97.0</v>
      </c>
      <c r="B108" s="102" t="s">
        <v>472</v>
      </c>
      <c r="C108" s="103"/>
      <c r="D108" s="102" t="s">
        <v>229</v>
      </c>
      <c r="E108" s="103"/>
      <c r="F108" s="121" t="s">
        <v>284</v>
      </c>
      <c r="G108" s="102" t="s">
        <v>260</v>
      </c>
      <c r="H108" s="102" t="s">
        <v>310</v>
      </c>
      <c r="I108" s="102" t="s">
        <v>311</v>
      </c>
      <c r="J108" s="104">
        <v>2024.0</v>
      </c>
      <c r="K108" s="115"/>
      <c r="L108" s="4"/>
      <c r="M108" s="4"/>
      <c r="N108" s="4"/>
      <c r="O108" s="4"/>
      <c r="P108" s="4"/>
      <c r="Q108" s="4"/>
      <c r="R108" s="4"/>
      <c r="S108" s="4"/>
      <c r="T108" s="4"/>
      <c r="U108" s="4"/>
      <c r="V108" s="4"/>
      <c r="W108" s="4"/>
      <c r="X108" s="4"/>
      <c r="Y108" s="4"/>
      <c r="Z108" s="4"/>
    </row>
    <row r="109" ht="14.25" customHeight="1">
      <c r="A109" s="112">
        <v>98.0</v>
      </c>
      <c r="B109" s="102" t="s">
        <v>474</v>
      </c>
      <c r="C109" s="103"/>
      <c r="D109" s="102" t="s">
        <v>229</v>
      </c>
      <c r="E109" s="103"/>
      <c r="F109" s="121" t="s">
        <v>284</v>
      </c>
      <c r="G109" s="102" t="s">
        <v>260</v>
      </c>
      <c r="H109" s="102" t="s">
        <v>310</v>
      </c>
      <c r="I109" s="102" t="s">
        <v>311</v>
      </c>
      <c r="J109" s="104">
        <v>2024.0</v>
      </c>
      <c r="K109" s="115"/>
      <c r="L109" s="4"/>
      <c r="M109" s="4"/>
      <c r="N109" s="4"/>
      <c r="O109" s="4"/>
      <c r="P109" s="4"/>
      <c r="Q109" s="4"/>
      <c r="R109" s="4"/>
      <c r="S109" s="4"/>
      <c r="T109" s="4"/>
      <c r="U109" s="4"/>
      <c r="V109" s="4"/>
      <c r="W109" s="4"/>
      <c r="X109" s="4"/>
      <c r="Y109" s="4"/>
      <c r="Z109" s="4"/>
    </row>
    <row r="110" ht="14.25" customHeight="1">
      <c r="A110" s="112">
        <v>99.0</v>
      </c>
      <c r="B110" s="102" t="s">
        <v>476</v>
      </c>
      <c r="C110" s="103"/>
      <c r="D110" s="102" t="s">
        <v>229</v>
      </c>
      <c r="E110" s="103"/>
      <c r="F110" s="121" t="s">
        <v>284</v>
      </c>
      <c r="G110" s="102" t="s">
        <v>260</v>
      </c>
      <c r="H110" s="102" t="s">
        <v>310</v>
      </c>
      <c r="I110" s="102" t="s">
        <v>311</v>
      </c>
      <c r="J110" s="104">
        <v>2024.0</v>
      </c>
      <c r="K110" s="115"/>
      <c r="L110" s="4"/>
      <c r="M110" s="4"/>
      <c r="N110" s="4"/>
      <c r="O110" s="4"/>
      <c r="P110" s="4"/>
      <c r="Q110" s="4"/>
      <c r="R110" s="4"/>
      <c r="S110" s="4"/>
      <c r="T110" s="4"/>
      <c r="U110" s="4"/>
      <c r="V110" s="4"/>
      <c r="W110" s="4"/>
      <c r="X110" s="4"/>
      <c r="Y110" s="4"/>
      <c r="Z110" s="4"/>
    </row>
    <row r="111" ht="14.25" customHeight="1">
      <c r="A111" s="112">
        <v>100.0</v>
      </c>
      <c r="B111" s="102" t="s">
        <v>318</v>
      </c>
      <c r="C111" s="103"/>
      <c r="D111" s="102" t="s">
        <v>229</v>
      </c>
      <c r="E111" s="103"/>
      <c r="F111" s="121" t="s">
        <v>284</v>
      </c>
      <c r="G111" s="102" t="s">
        <v>260</v>
      </c>
      <c r="H111" s="102" t="s">
        <v>310</v>
      </c>
      <c r="I111" s="102" t="s">
        <v>311</v>
      </c>
      <c r="J111" s="104">
        <v>2024.0</v>
      </c>
      <c r="K111" s="115"/>
      <c r="L111" s="4"/>
      <c r="M111" s="4"/>
      <c r="N111" s="4"/>
      <c r="O111" s="4"/>
      <c r="P111" s="4"/>
      <c r="Q111" s="4"/>
      <c r="R111" s="4"/>
      <c r="S111" s="4"/>
      <c r="T111" s="4"/>
      <c r="U111" s="4"/>
      <c r="V111" s="4"/>
      <c r="W111" s="4"/>
      <c r="X111" s="4"/>
      <c r="Y111" s="4"/>
      <c r="Z111" s="4"/>
    </row>
    <row r="112" ht="14.25" customHeight="1">
      <c r="A112" s="112">
        <v>101.0</v>
      </c>
      <c r="B112" s="102" t="s">
        <v>479</v>
      </c>
      <c r="C112" s="103"/>
      <c r="D112" s="102" t="s">
        <v>229</v>
      </c>
      <c r="E112" s="103"/>
      <c r="F112" s="121" t="s">
        <v>284</v>
      </c>
      <c r="G112" s="102" t="s">
        <v>260</v>
      </c>
      <c r="H112" s="102" t="s">
        <v>310</v>
      </c>
      <c r="I112" s="102" t="s">
        <v>311</v>
      </c>
      <c r="J112" s="104">
        <v>2024.0</v>
      </c>
      <c r="K112" s="115"/>
      <c r="L112" s="4"/>
      <c r="M112" s="4"/>
      <c r="N112" s="4"/>
      <c r="O112" s="4"/>
      <c r="P112" s="4"/>
      <c r="Q112" s="4"/>
      <c r="R112" s="4"/>
      <c r="S112" s="4"/>
      <c r="T112" s="4"/>
      <c r="U112" s="4"/>
      <c r="V112" s="4"/>
      <c r="W112" s="4"/>
      <c r="X112" s="4"/>
      <c r="Y112" s="4"/>
      <c r="Z112" s="4"/>
    </row>
    <row r="113" ht="14.25" customHeight="1">
      <c r="A113" s="112">
        <v>102.0</v>
      </c>
      <c r="B113" s="102" t="s">
        <v>481</v>
      </c>
      <c r="C113" s="103"/>
      <c r="D113" s="102" t="s">
        <v>229</v>
      </c>
      <c r="E113" s="103"/>
      <c r="F113" s="121" t="s">
        <v>284</v>
      </c>
      <c r="G113" s="102" t="s">
        <v>260</v>
      </c>
      <c r="H113" s="102" t="s">
        <v>310</v>
      </c>
      <c r="I113" s="102" t="s">
        <v>311</v>
      </c>
      <c r="J113" s="104">
        <v>2024.0</v>
      </c>
      <c r="K113" s="115"/>
      <c r="L113" s="4"/>
      <c r="M113" s="4"/>
      <c r="N113" s="4"/>
      <c r="O113" s="4"/>
      <c r="P113" s="4"/>
      <c r="Q113" s="4"/>
      <c r="R113" s="4"/>
      <c r="S113" s="4"/>
      <c r="T113" s="4"/>
      <c r="U113" s="4"/>
      <c r="V113" s="4"/>
      <c r="W113" s="4"/>
      <c r="X113" s="4"/>
      <c r="Y113" s="4"/>
      <c r="Z113" s="4"/>
    </row>
    <row r="114" ht="14.25" customHeight="1">
      <c r="A114" s="112">
        <v>103.0</v>
      </c>
      <c r="B114" s="102" t="s">
        <v>483</v>
      </c>
      <c r="C114" s="103"/>
      <c r="D114" s="102" t="s">
        <v>229</v>
      </c>
      <c r="E114" s="103"/>
      <c r="F114" s="121" t="s">
        <v>284</v>
      </c>
      <c r="G114" s="102" t="s">
        <v>260</v>
      </c>
      <c r="H114" s="102" t="s">
        <v>310</v>
      </c>
      <c r="I114" s="102" t="s">
        <v>311</v>
      </c>
      <c r="J114" s="104">
        <v>2024.0</v>
      </c>
      <c r="K114" s="115"/>
      <c r="L114" s="4"/>
      <c r="M114" s="4"/>
      <c r="N114" s="4"/>
      <c r="O114" s="4"/>
      <c r="P114" s="4"/>
      <c r="Q114" s="4"/>
      <c r="R114" s="4"/>
      <c r="S114" s="4"/>
      <c r="T114" s="4"/>
      <c r="U114" s="4"/>
      <c r="V114" s="4"/>
      <c r="W114" s="4"/>
      <c r="X114" s="4"/>
      <c r="Y114" s="4"/>
      <c r="Z114" s="4"/>
    </row>
    <row r="115" ht="14.25" customHeight="1">
      <c r="A115" s="112">
        <v>104.0</v>
      </c>
      <c r="B115" s="102" t="s">
        <v>485</v>
      </c>
      <c r="C115" s="103"/>
      <c r="D115" s="102" t="s">
        <v>229</v>
      </c>
      <c r="E115" s="103"/>
      <c r="F115" s="121" t="s">
        <v>284</v>
      </c>
      <c r="G115" s="102" t="s">
        <v>260</v>
      </c>
      <c r="H115" s="102" t="s">
        <v>310</v>
      </c>
      <c r="I115" s="102" t="s">
        <v>311</v>
      </c>
      <c r="J115" s="104">
        <v>2024.0</v>
      </c>
      <c r="K115" s="115"/>
      <c r="L115" s="4"/>
      <c r="M115" s="4"/>
      <c r="N115" s="4"/>
      <c r="O115" s="4"/>
      <c r="P115" s="4"/>
      <c r="Q115" s="4"/>
      <c r="R115" s="4"/>
      <c r="S115" s="4"/>
      <c r="T115" s="4"/>
      <c r="U115" s="4"/>
      <c r="V115" s="4"/>
      <c r="W115" s="4"/>
      <c r="X115" s="4"/>
      <c r="Y115" s="4"/>
      <c r="Z115" s="4"/>
    </row>
    <row r="116" ht="14.25" customHeight="1">
      <c r="A116" s="112">
        <v>105.0</v>
      </c>
      <c r="B116" s="102" t="s">
        <v>487</v>
      </c>
      <c r="C116" s="103"/>
      <c r="D116" s="102" t="s">
        <v>229</v>
      </c>
      <c r="E116" s="103"/>
      <c r="F116" s="121" t="s">
        <v>284</v>
      </c>
      <c r="G116" s="102" t="s">
        <v>260</v>
      </c>
      <c r="H116" s="102" t="s">
        <v>310</v>
      </c>
      <c r="I116" s="102" t="s">
        <v>311</v>
      </c>
      <c r="J116" s="104">
        <v>2024.0</v>
      </c>
      <c r="K116" s="115"/>
      <c r="L116" s="4"/>
      <c r="M116" s="4"/>
      <c r="N116" s="4"/>
      <c r="O116" s="4"/>
      <c r="P116" s="4"/>
      <c r="Q116" s="4"/>
      <c r="R116" s="4"/>
      <c r="S116" s="4"/>
      <c r="T116" s="4"/>
      <c r="U116" s="4"/>
      <c r="V116" s="4"/>
      <c r="W116" s="4"/>
      <c r="X116" s="4"/>
      <c r="Y116" s="4"/>
      <c r="Z116" s="4"/>
    </row>
    <row r="117" ht="14.25" customHeight="1">
      <c r="A117" s="112">
        <v>106.0</v>
      </c>
      <c r="B117" s="102" t="s">
        <v>489</v>
      </c>
      <c r="C117" s="103"/>
      <c r="D117" s="102" t="s">
        <v>229</v>
      </c>
      <c r="E117" s="103"/>
      <c r="F117" s="121" t="s">
        <v>284</v>
      </c>
      <c r="G117" s="102" t="s">
        <v>260</v>
      </c>
      <c r="H117" s="102" t="s">
        <v>310</v>
      </c>
      <c r="I117" s="102" t="s">
        <v>311</v>
      </c>
      <c r="J117" s="104">
        <v>2024.0</v>
      </c>
      <c r="K117" s="115"/>
      <c r="L117" s="4"/>
      <c r="M117" s="4"/>
      <c r="N117" s="4"/>
      <c r="O117" s="4"/>
      <c r="P117" s="4"/>
      <c r="Q117" s="4"/>
      <c r="R117" s="4"/>
      <c r="S117" s="4"/>
      <c r="T117" s="4"/>
      <c r="U117" s="4"/>
      <c r="V117" s="4"/>
      <c r="W117" s="4"/>
      <c r="X117" s="4"/>
      <c r="Y117" s="4"/>
      <c r="Z117" s="4"/>
    </row>
    <row r="118" ht="14.25" customHeight="1">
      <c r="A118" s="112">
        <v>107.0</v>
      </c>
      <c r="B118" s="102" t="s">
        <v>491</v>
      </c>
      <c r="C118" s="103"/>
      <c r="D118" s="102" t="s">
        <v>229</v>
      </c>
      <c r="E118" s="103"/>
      <c r="F118" s="121" t="s">
        <v>284</v>
      </c>
      <c r="G118" s="102" t="s">
        <v>260</v>
      </c>
      <c r="H118" s="102" t="s">
        <v>310</v>
      </c>
      <c r="I118" s="102" t="s">
        <v>311</v>
      </c>
      <c r="J118" s="104">
        <v>2024.0</v>
      </c>
      <c r="K118" s="115"/>
      <c r="L118" s="4"/>
      <c r="M118" s="4"/>
      <c r="N118" s="4"/>
      <c r="O118" s="4"/>
      <c r="P118" s="4"/>
      <c r="Q118" s="4"/>
      <c r="R118" s="4"/>
      <c r="S118" s="4"/>
      <c r="T118" s="4"/>
      <c r="U118" s="4"/>
      <c r="V118" s="4"/>
      <c r="W118" s="4"/>
      <c r="X118" s="4"/>
      <c r="Y118" s="4"/>
      <c r="Z118" s="4"/>
    </row>
    <row r="119" ht="14.25" customHeight="1">
      <c r="A119" s="112">
        <v>108.0</v>
      </c>
      <c r="B119" s="102" t="s">
        <v>493</v>
      </c>
      <c r="C119" s="103"/>
      <c r="D119" s="102" t="s">
        <v>229</v>
      </c>
      <c r="E119" s="103"/>
      <c r="F119" s="121" t="s">
        <v>284</v>
      </c>
      <c r="G119" s="102" t="s">
        <v>260</v>
      </c>
      <c r="H119" s="102" t="s">
        <v>310</v>
      </c>
      <c r="I119" s="102" t="s">
        <v>311</v>
      </c>
      <c r="J119" s="104" t="s">
        <v>385</v>
      </c>
      <c r="K119" s="115"/>
      <c r="L119" s="4"/>
      <c r="M119" s="4"/>
      <c r="N119" s="4"/>
      <c r="O119" s="4"/>
      <c r="P119" s="4"/>
      <c r="Q119" s="4"/>
      <c r="R119" s="4"/>
      <c r="S119" s="4"/>
      <c r="T119" s="4"/>
      <c r="U119" s="4"/>
      <c r="V119" s="4"/>
      <c r="W119" s="4"/>
      <c r="X119" s="4"/>
      <c r="Y119" s="4"/>
      <c r="Z119" s="4"/>
    </row>
    <row r="120" ht="14.25" customHeight="1">
      <c r="A120" s="112">
        <v>109.0</v>
      </c>
      <c r="B120" s="102" t="s">
        <v>495</v>
      </c>
      <c r="C120" s="103"/>
      <c r="D120" s="102" t="s">
        <v>229</v>
      </c>
      <c r="E120" s="103"/>
      <c r="F120" s="121" t="s">
        <v>284</v>
      </c>
      <c r="G120" s="102" t="s">
        <v>260</v>
      </c>
      <c r="H120" s="102" t="s">
        <v>310</v>
      </c>
      <c r="I120" s="102" t="s">
        <v>311</v>
      </c>
      <c r="J120" s="104">
        <v>2024.0</v>
      </c>
      <c r="K120" s="115"/>
      <c r="L120" s="4"/>
      <c r="M120" s="4"/>
      <c r="N120" s="4"/>
      <c r="O120" s="4"/>
      <c r="P120" s="4"/>
      <c r="Q120" s="4"/>
      <c r="R120" s="4"/>
      <c r="S120" s="4"/>
      <c r="T120" s="4"/>
      <c r="U120" s="4"/>
      <c r="V120" s="4"/>
      <c r="W120" s="4"/>
      <c r="X120" s="4"/>
      <c r="Y120" s="4"/>
      <c r="Z120" s="4"/>
    </row>
    <row r="121" ht="14.25" customHeight="1">
      <c r="A121" s="112">
        <v>110.0</v>
      </c>
      <c r="B121" s="102" t="s">
        <v>497</v>
      </c>
      <c r="C121" s="103"/>
      <c r="D121" s="102" t="s">
        <v>229</v>
      </c>
      <c r="E121" s="103"/>
      <c r="F121" s="121" t="s">
        <v>284</v>
      </c>
      <c r="G121" s="102" t="s">
        <v>260</v>
      </c>
      <c r="H121" s="102" t="s">
        <v>310</v>
      </c>
      <c r="I121" s="102" t="s">
        <v>311</v>
      </c>
      <c r="J121" s="104">
        <v>2024.0</v>
      </c>
      <c r="K121" s="115"/>
      <c r="L121" s="4"/>
      <c r="M121" s="4"/>
      <c r="N121" s="4"/>
      <c r="O121" s="4"/>
      <c r="P121" s="4"/>
      <c r="Q121" s="4"/>
      <c r="R121" s="4"/>
      <c r="S121" s="4"/>
      <c r="T121" s="4"/>
      <c r="U121" s="4"/>
      <c r="V121" s="4"/>
      <c r="W121" s="4"/>
      <c r="X121" s="4"/>
      <c r="Y121" s="4"/>
      <c r="Z121" s="4"/>
    </row>
    <row r="122" ht="14.25" customHeight="1">
      <c r="A122" s="112">
        <v>111.0</v>
      </c>
      <c r="B122" s="102" t="s">
        <v>499</v>
      </c>
      <c r="C122" s="103"/>
      <c r="D122" s="102" t="s">
        <v>229</v>
      </c>
      <c r="E122" s="103"/>
      <c r="F122" s="121" t="s">
        <v>284</v>
      </c>
      <c r="G122" s="102" t="s">
        <v>260</v>
      </c>
      <c r="H122" s="102" t="s">
        <v>310</v>
      </c>
      <c r="I122" s="102" t="s">
        <v>311</v>
      </c>
      <c r="J122" s="104">
        <v>2024.0</v>
      </c>
      <c r="K122" s="115"/>
      <c r="L122" s="4"/>
      <c r="M122" s="4"/>
      <c r="N122" s="4"/>
      <c r="O122" s="4"/>
      <c r="P122" s="4"/>
      <c r="Q122" s="4"/>
      <c r="R122" s="4"/>
      <c r="S122" s="4"/>
      <c r="T122" s="4"/>
      <c r="U122" s="4"/>
      <c r="V122" s="4"/>
      <c r="W122" s="4"/>
      <c r="X122" s="4"/>
      <c r="Y122" s="4"/>
      <c r="Z122" s="4"/>
    </row>
    <row r="123" ht="14.25" customHeight="1">
      <c r="A123" s="112">
        <v>112.0</v>
      </c>
      <c r="B123" s="102" t="s">
        <v>600</v>
      </c>
      <c r="C123" s="103"/>
      <c r="D123" s="102" t="s">
        <v>229</v>
      </c>
      <c r="E123" s="103"/>
      <c r="F123" s="121" t="s">
        <v>590</v>
      </c>
      <c r="G123" s="102" t="s">
        <v>285</v>
      </c>
      <c r="H123" s="102" t="s">
        <v>310</v>
      </c>
      <c r="I123" s="102" t="s">
        <v>591</v>
      </c>
      <c r="J123" s="104">
        <v>2024.0</v>
      </c>
      <c r="K123" s="115"/>
      <c r="L123" s="4"/>
      <c r="M123" s="4"/>
      <c r="N123" s="4"/>
      <c r="O123" s="4"/>
      <c r="P123" s="4"/>
      <c r="Q123" s="4"/>
      <c r="R123" s="4"/>
      <c r="S123" s="4"/>
      <c r="T123" s="4"/>
      <c r="U123" s="4"/>
      <c r="V123" s="4"/>
      <c r="W123" s="4"/>
      <c r="X123" s="4"/>
      <c r="Y123" s="4"/>
      <c r="Z123" s="4"/>
    </row>
    <row r="124" ht="14.25" customHeight="1">
      <c r="A124" s="112">
        <v>113.0</v>
      </c>
      <c r="B124" s="102" t="s">
        <v>501</v>
      </c>
      <c r="C124" s="103"/>
      <c r="D124" s="102" t="s">
        <v>229</v>
      </c>
      <c r="E124" s="103"/>
      <c r="F124" s="121" t="s">
        <v>284</v>
      </c>
      <c r="G124" s="102" t="s">
        <v>260</v>
      </c>
      <c r="H124" s="102" t="s">
        <v>310</v>
      </c>
      <c r="I124" s="102" t="s">
        <v>460</v>
      </c>
      <c r="J124" s="104">
        <v>2024.0</v>
      </c>
      <c r="K124" s="115"/>
      <c r="L124" s="4"/>
      <c r="M124" s="4"/>
      <c r="N124" s="4"/>
      <c r="O124" s="4"/>
      <c r="P124" s="4"/>
      <c r="Q124" s="4"/>
      <c r="R124" s="4"/>
      <c r="S124" s="4"/>
      <c r="T124" s="4"/>
      <c r="U124" s="4"/>
      <c r="V124" s="4"/>
      <c r="W124" s="4"/>
      <c r="X124" s="4"/>
      <c r="Y124" s="4"/>
      <c r="Z124" s="4"/>
    </row>
    <row r="125" ht="14.25" customHeight="1">
      <c r="A125" s="112">
        <v>114.0</v>
      </c>
      <c r="B125" s="102" t="s">
        <v>503</v>
      </c>
      <c r="C125" s="103"/>
      <c r="D125" s="102" t="s">
        <v>229</v>
      </c>
      <c r="E125" s="103"/>
      <c r="F125" s="121" t="s">
        <v>284</v>
      </c>
      <c r="G125" s="102" t="s">
        <v>260</v>
      </c>
      <c r="H125" s="102" t="s">
        <v>310</v>
      </c>
      <c r="I125" s="102" t="s">
        <v>460</v>
      </c>
      <c r="J125" s="104">
        <v>2024.0</v>
      </c>
      <c r="K125" s="115"/>
      <c r="L125" s="4"/>
      <c r="M125" s="4"/>
      <c r="N125" s="4"/>
      <c r="O125" s="4"/>
      <c r="P125" s="4"/>
      <c r="Q125" s="4"/>
      <c r="R125" s="4"/>
      <c r="S125" s="4"/>
      <c r="T125" s="4"/>
      <c r="U125" s="4"/>
      <c r="V125" s="4"/>
      <c r="W125" s="4"/>
      <c r="X125" s="4"/>
      <c r="Y125" s="4"/>
      <c r="Z125" s="4"/>
    </row>
    <row r="126" ht="14.25" customHeight="1">
      <c r="A126" s="112">
        <v>115.0</v>
      </c>
      <c r="B126" s="102" t="s">
        <v>505</v>
      </c>
      <c r="C126" s="103"/>
      <c r="D126" s="102" t="s">
        <v>229</v>
      </c>
      <c r="E126" s="103"/>
      <c r="F126" s="121" t="s">
        <v>284</v>
      </c>
      <c r="G126" s="102" t="s">
        <v>260</v>
      </c>
      <c r="H126" s="102" t="s">
        <v>310</v>
      </c>
      <c r="I126" s="102" t="s">
        <v>460</v>
      </c>
      <c r="J126" s="104">
        <v>2024.0</v>
      </c>
      <c r="K126" s="115"/>
      <c r="L126" s="4"/>
      <c r="M126" s="4"/>
      <c r="N126" s="4"/>
      <c r="O126" s="4"/>
      <c r="P126" s="4"/>
      <c r="Q126" s="4"/>
      <c r="R126" s="4"/>
      <c r="S126" s="4"/>
      <c r="T126" s="4"/>
      <c r="U126" s="4"/>
      <c r="V126" s="4"/>
      <c r="W126" s="4"/>
      <c r="X126" s="4"/>
      <c r="Y126" s="4"/>
      <c r="Z126" s="4"/>
    </row>
    <row r="127" ht="14.25" customHeight="1">
      <c r="A127" s="112">
        <v>116.0</v>
      </c>
      <c r="B127" s="102" t="s">
        <v>507</v>
      </c>
      <c r="C127" s="103"/>
      <c r="D127" s="102" t="s">
        <v>229</v>
      </c>
      <c r="E127" s="103"/>
      <c r="F127" s="121" t="s">
        <v>284</v>
      </c>
      <c r="G127" s="102" t="s">
        <v>260</v>
      </c>
      <c r="H127" s="102" t="s">
        <v>310</v>
      </c>
      <c r="I127" s="102" t="s">
        <v>460</v>
      </c>
      <c r="J127" s="104">
        <v>2024.0</v>
      </c>
      <c r="K127" s="115"/>
      <c r="L127" s="4"/>
      <c r="M127" s="4"/>
      <c r="N127" s="4"/>
      <c r="O127" s="4"/>
      <c r="P127" s="4"/>
      <c r="Q127" s="4"/>
      <c r="R127" s="4"/>
      <c r="S127" s="4"/>
      <c r="T127" s="4"/>
      <c r="U127" s="4"/>
      <c r="V127" s="4"/>
      <c r="W127" s="4"/>
      <c r="X127" s="4"/>
      <c r="Y127" s="4"/>
      <c r="Z127" s="4"/>
    </row>
    <row r="128" ht="14.25" customHeight="1">
      <c r="A128" s="112">
        <v>117.0</v>
      </c>
      <c r="B128" s="102" t="s">
        <v>509</v>
      </c>
      <c r="C128" s="103"/>
      <c r="D128" s="102" t="s">
        <v>229</v>
      </c>
      <c r="E128" s="103"/>
      <c r="F128" s="121" t="s">
        <v>284</v>
      </c>
      <c r="G128" s="102" t="s">
        <v>260</v>
      </c>
      <c r="H128" s="102" t="s">
        <v>310</v>
      </c>
      <c r="I128" s="102" t="s">
        <v>460</v>
      </c>
      <c r="J128" s="104">
        <v>2024.0</v>
      </c>
      <c r="K128" s="115"/>
      <c r="L128" s="4"/>
      <c r="M128" s="4"/>
      <c r="N128" s="4"/>
      <c r="O128" s="4"/>
      <c r="P128" s="4"/>
      <c r="Q128" s="4"/>
      <c r="R128" s="4"/>
      <c r="S128" s="4"/>
      <c r="T128" s="4"/>
      <c r="U128" s="4"/>
      <c r="V128" s="4"/>
      <c r="W128" s="4"/>
      <c r="X128" s="4"/>
      <c r="Y128" s="4"/>
      <c r="Z128" s="4"/>
    </row>
    <row r="129" ht="14.25" customHeight="1">
      <c r="A129" s="112">
        <v>118.0</v>
      </c>
      <c r="B129" s="102" t="s">
        <v>342</v>
      </c>
      <c r="C129" s="103"/>
      <c r="D129" s="102" t="s">
        <v>229</v>
      </c>
      <c r="E129" s="103"/>
      <c r="F129" s="121" t="s">
        <v>284</v>
      </c>
      <c r="G129" s="102" t="s">
        <v>260</v>
      </c>
      <c r="H129" s="102" t="s">
        <v>310</v>
      </c>
      <c r="I129" s="102" t="s">
        <v>460</v>
      </c>
      <c r="J129" s="104">
        <v>2024.0</v>
      </c>
      <c r="K129" s="115"/>
      <c r="L129" s="4"/>
      <c r="M129" s="4"/>
      <c r="N129" s="4"/>
      <c r="O129" s="4"/>
      <c r="P129" s="4"/>
      <c r="Q129" s="4"/>
      <c r="R129" s="4"/>
      <c r="S129" s="4"/>
      <c r="T129" s="4"/>
      <c r="U129" s="4"/>
      <c r="V129" s="4"/>
      <c r="W129" s="4"/>
      <c r="X129" s="4"/>
      <c r="Y129" s="4"/>
      <c r="Z129" s="4"/>
    </row>
    <row r="130" ht="14.25" customHeight="1">
      <c r="A130" s="112">
        <v>119.0</v>
      </c>
      <c r="B130" s="102" t="s">
        <v>512</v>
      </c>
      <c r="C130" s="103"/>
      <c r="D130" s="102" t="s">
        <v>229</v>
      </c>
      <c r="E130" s="103"/>
      <c r="F130" s="121" t="s">
        <v>284</v>
      </c>
      <c r="G130" s="102" t="s">
        <v>260</v>
      </c>
      <c r="H130" s="102" t="s">
        <v>310</v>
      </c>
      <c r="I130" s="102" t="s">
        <v>460</v>
      </c>
      <c r="J130" s="104">
        <v>2024.0</v>
      </c>
      <c r="K130" s="115"/>
      <c r="L130" s="4"/>
      <c r="M130" s="4"/>
      <c r="N130" s="4"/>
      <c r="O130" s="4"/>
      <c r="P130" s="4"/>
      <c r="Q130" s="4"/>
      <c r="R130" s="4"/>
      <c r="S130" s="4"/>
      <c r="T130" s="4"/>
      <c r="U130" s="4"/>
      <c r="V130" s="4"/>
      <c r="W130" s="4"/>
      <c r="X130" s="4"/>
      <c r="Y130" s="4"/>
      <c r="Z130" s="4"/>
    </row>
    <row r="131" ht="14.25" customHeight="1">
      <c r="A131" s="112">
        <v>120.0</v>
      </c>
      <c r="B131" s="102" t="s">
        <v>601</v>
      </c>
      <c r="C131" s="103"/>
      <c r="D131" s="102" t="s">
        <v>229</v>
      </c>
      <c r="E131" s="103"/>
      <c r="F131" s="121" t="s">
        <v>284</v>
      </c>
      <c r="G131" s="102" t="s">
        <v>260</v>
      </c>
      <c r="H131" s="102" t="s">
        <v>310</v>
      </c>
      <c r="I131" s="102" t="s">
        <v>460</v>
      </c>
      <c r="J131" s="104">
        <v>2024.0</v>
      </c>
      <c r="K131" s="115"/>
      <c r="L131" s="4"/>
      <c r="M131" s="4"/>
      <c r="N131" s="4"/>
      <c r="O131" s="4"/>
      <c r="P131" s="4"/>
      <c r="Q131" s="4"/>
      <c r="R131" s="4"/>
      <c r="S131" s="4"/>
      <c r="T131" s="4"/>
      <c r="U131" s="4"/>
      <c r="V131" s="4"/>
      <c r="W131" s="4"/>
      <c r="X131" s="4"/>
      <c r="Y131" s="4"/>
      <c r="Z131" s="4"/>
    </row>
    <row r="132" ht="14.25" customHeight="1">
      <c r="A132" s="112">
        <v>121.0</v>
      </c>
      <c r="B132" s="102" t="s">
        <v>516</v>
      </c>
      <c r="C132" s="103"/>
      <c r="D132" s="102" t="s">
        <v>229</v>
      </c>
      <c r="E132" s="103"/>
      <c r="F132" s="121" t="s">
        <v>284</v>
      </c>
      <c r="G132" s="102" t="s">
        <v>260</v>
      </c>
      <c r="H132" s="102" t="s">
        <v>310</v>
      </c>
      <c r="I132" s="102" t="s">
        <v>460</v>
      </c>
      <c r="J132" s="104">
        <v>2024.0</v>
      </c>
      <c r="K132" s="115"/>
      <c r="L132" s="4"/>
      <c r="M132" s="4"/>
      <c r="N132" s="4"/>
      <c r="O132" s="4"/>
      <c r="P132" s="4"/>
      <c r="Q132" s="4"/>
      <c r="R132" s="4"/>
      <c r="S132" s="4"/>
      <c r="T132" s="4"/>
      <c r="U132" s="4"/>
      <c r="V132" s="4"/>
      <c r="W132" s="4"/>
      <c r="X132" s="4"/>
      <c r="Y132" s="4"/>
      <c r="Z132" s="4"/>
    </row>
    <row r="133" ht="14.25" customHeight="1">
      <c r="A133" s="112">
        <v>122.0</v>
      </c>
      <c r="B133" s="102" t="s">
        <v>518</v>
      </c>
      <c r="C133" s="103"/>
      <c r="D133" s="102" t="s">
        <v>229</v>
      </c>
      <c r="E133" s="103"/>
      <c r="F133" s="121" t="s">
        <v>284</v>
      </c>
      <c r="G133" s="102" t="s">
        <v>260</v>
      </c>
      <c r="H133" s="102" t="s">
        <v>310</v>
      </c>
      <c r="I133" s="102" t="s">
        <v>460</v>
      </c>
      <c r="J133" s="104">
        <v>2024.0</v>
      </c>
      <c r="K133" s="115"/>
      <c r="L133" s="4"/>
      <c r="M133" s="4"/>
      <c r="N133" s="4"/>
      <c r="O133" s="4"/>
      <c r="P133" s="4"/>
      <c r="Q133" s="4"/>
      <c r="R133" s="4"/>
      <c r="S133" s="4"/>
      <c r="T133" s="4"/>
      <c r="U133" s="4"/>
      <c r="V133" s="4"/>
      <c r="W133" s="4"/>
      <c r="X133" s="4"/>
      <c r="Y133" s="4"/>
      <c r="Z133" s="4"/>
    </row>
    <row r="134" ht="14.25" customHeight="1">
      <c r="A134" s="112">
        <v>123.0</v>
      </c>
      <c r="B134" s="102" t="s">
        <v>520</v>
      </c>
      <c r="C134" s="103"/>
      <c r="D134" s="102" t="s">
        <v>229</v>
      </c>
      <c r="E134" s="103"/>
      <c r="F134" s="121" t="s">
        <v>284</v>
      </c>
      <c r="G134" s="102" t="s">
        <v>260</v>
      </c>
      <c r="H134" s="102" t="s">
        <v>310</v>
      </c>
      <c r="I134" s="102" t="s">
        <v>460</v>
      </c>
      <c r="J134" s="104">
        <v>2024.0</v>
      </c>
      <c r="K134" s="115"/>
      <c r="L134" s="4"/>
      <c r="M134" s="4"/>
      <c r="N134" s="4"/>
      <c r="O134" s="4"/>
      <c r="P134" s="4"/>
      <c r="Q134" s="4"/>
      <c r="R134" s="4"/>
      <c r="S134" s="4"/>
      <c r="T134" s="4"/>
      <c r="U134" s="4"/>
      <c r="V134" s="4"/>
      <c r="W134" s="4"/>
      <c r="X134" s="4"/>
      <c r="Y134" s="4"/>
      <c r="Z134" s="4"/>
    </row>
    <row r="135" ht="14.25" customHeight="1">
      <c r="A135" s="112">
        <v>124.0</v>
      </c>
      <c r="B135" s="102" t="s">
        <v>522</v>
      </c>
      <c r="C135" s="103"/>
      <c r="D135" s="102" t="s">
        <v>229</v>
      </c>
      <c r="E135" s="103"/>
      <c r="F135" s="121" t="s">
        <v>284</v>
      </c>
      <c r="G135" s="102" t="s">
        <v>260</v>
      </c>
      <c r="H135" s="102" t="s">
        <v>310</v>
      </c>
      <c r="I135" s="102" t="s">
        <v>460</v>
      </c>
      <c r="J135" s="104">
        <v>2024.0</v>
      </c>
      <c r="K135" s="115"/>
      <c r="L135" s="4"/>
      <c r="M135" s="4"/>
      <c r="N135" s="4"/>
      <c r="O135" s="4"/>
      <c r="P135" s="4"/>
      <c r="Q135" s="4"/>
      <c r="R135" s="4"/>
      <c r="S135" s="4"/>
      <c r="T135" s="4"/>
      <c r="U135" s="4"/>
      <c r="V135" s="4"/>
      <c r="W135" s="4"/>
      <c r="X135" s="4"/>
      <c r="Y135" s="4"/>
      <c r="Z135" s="4"/>
    </row>
    <row r="136" ht="14.25" customHeight="1">
      <c r="A136" s="122">
        <v>125.0</v>
      </c>
      <c r="B136" s="102" t="s">
        <v>602</v>
      </c>
      <c r="C136" s="103"/>
      <c r="D136" s="102" t="s">
        <v>229</v>
      </c>
      <c r="E136" s="103"/>
      <c r="F136" s="123" t="s">
        <v>603</v>
      </c>
      <c r="G136" s="102" t="s">
        <v>260</v>
      </c>
      <c r="H136" s="102" t="s">
        <v>604</v>
      </c>
      <c r="I136" s="102" t="s">
        <v>528</v>
      </c>
      <c r="J136" s="104">
        <v>2027.0</v>
      </c>
      <c r="K136" s="122" t="s">
        <v>605</v>
      </c>
      <c r="L136" s="4"/>
      <c r="M136" s="4"/>
      <c r="N136" s="4"/>
      <c r="O136" s="4"/>
      <c r="P136" s="4"/>
      <c r="Q136" s="4"/>
      <c r="R136" s="4"/>
      <c r="S136" s="4"/>
      <c r="T136" s="4"/>
      <c r="U136" s="4"/>
      <c r="V136" s="4"/>
      <c r="W136" s="4"/>
      <c r="X136" s="4"/>
      <c r="Y136" s="4"/>
      <c r="Z136" s="4"/>
    </row>
    <row r="137" ht="14.25" customHeight="1">
      <c r="A137" s="122">
        <v>126.0</v>
      </c>
      <c r="B137" s="102" t="s">
        <v>524</v>
      </c>
      <c r="C137" s="103"/>
      <c r="D137" s="102"/>
      <c r="E137" s="102" t="s">
        <v>229</v>
      </c>
      <c r="F137" s="105" t="s">
        <v>525</v>
      </c>
      <c r="G137" s="105" t="s">
        <v>526</v>
      </c>
      <c r="H137" s="105" t="s">
        <v>527</v>
      </c>
      <c r="I137" s="105" t="s">
        <v>528</v>
      </c>
      <c r="J137" s="104">
        <v>2025.0</v>
      </c>
      <c r="K137" s="122" t="s">
        <v>606</v>
      </c>
      <c r="L137" s="4"/>
      <c r="M137" s="4"/>
      <c r="N137" s="4"/>
      <c r="O137" s="4"/>
      <c r="P137" s="4"/>
      <c r="Q137" s="4"/>
      <c r="R137" s="4"/>
      <c r="S137" s="4"/>
      <c r="T137" s="4"/>
      <c r="U137" s="4"/>
      <c r="V137" s="4"/>
      <c r="W137" s="4"/>
      <c r="X137" s="4"/>
      <c r="Y137" s="4"/>
      <c r="Z137" s="4"/>
    </row>
    <row r="138" ht="14.25" customHeight="1">
      <c r="A138" s="4"/>
      <c r="B138" s="4"/>
      <c r="C138" s="4"/>
      <c r="D138" s="4"/>
      <c r="E138" s="4"/>
      <c r="F138" s="108"/>
      <c r="G138" s="4"/>
      <c r="H138" s="4"/>
      <c r="I138" s="4"/>
      <c r="J138" s="81"/>
      <c r="K138" s="4"/>
      <c r="L138" s="4"/>
      <c r="M138" s="4"/>
      <c r="N138" s="4"/>
      <c r="O138" s="4"/>
      <c r="P138" s="4"/>
      <c r="Q138" s="4"/>
      <c r="R138" s="4"/>
      <c r="S138" s="4"/>
      <c r="T138" s="4"/>
      <c r="U138" s="4"/>
      <c r="V138" s="4"/>
      <c r="W138" s="4"/>
      <c r="X138" s="4"/>
      <c r="Y138" s="4"/>
      <c r="Z138" s="4"/>
    </row>
    <row r="139" ht="14.25" customHeight="1">
      <c r="A139" s="4"/>
      <c r="B139" s="4"/>
      <c r="C139" s="4"/>
      <c r="D139" s="4"/>
      <c r="E139" s="4"/>
      <c r="F139" s="108"/>
      <c r="G139" s="4"/>
      <c r="H139" s="4"/>
      <c r="I139" s="4"/>
      <c r="J139" s="81"/>
      <c r="K139" s="4"/>
      <c r="L139" s="4"/>
      <c r="M139" s="4"/>
      <c r="N139" s="4"/>
      <c r="O139" s="4"/>
      <c r="P139" s="4"/>
      <c r="Q139" s="4"/>
      <c r="R139" s="4"/>
      <c r="S139" s="4"/>
      <c r="T139" s="4"/>
      <c r="U139" s="4"/>
      <c r="V139" s="4"/>
      <c r="W139" s="4"/>
      <c r="X139" s="4"/>
      <c r="Y139" s="4"/>
      <c r="Z139" s="4"/>
    </row>
    <row r="140" ht="14.25" customHeight="1">
      <c r="A140" s="4"/>
      <c r="B140" s="4"/>
      <c r="C140" s="4"/>
      <c r="D140" s="4"/>
      <c r="E140" s="4"/>
      <c r="F140" s="108"/>
      <c r="G140" s="4"/>
      <c r="H140" s="4"/>
      <c r="I140" s="4"/>
      <c r="J140" s="81"/>
      <c r="K140" s="4"/>
      <c r="L140" s="4"/>
      <c r="M140" s="4"/>
      <c r="N140" s="4"/>
      <c r="O140" s="4"/>
      <c r="P140" s="4"/>
      <c r="Q140" s="4"/>
      <c r="R140" s="4"/>
      <c r="S140" s="4"/>
      <c r="T140" s="4"/>
      <c r="U140" s="4"/>
      <c r="V140" s="4"/>
      <c r="W140" s="4"/>
      <c r="X140" s="4"/>
      <c r="Y140" s="4"/>
      <c r="Z140" s="4"/>
    </row>
    <row r="141" ht="14.25" customHeight="1">
      <c r="A141" s="4"/>
      <c r="B141" s="4"/>
      <c r="C141" s="4"/>
      <c r="D141" s="4"/>
      <c r="E141" s="4"/>
      <c r="F141" s="108"/>
      <c r="G141" s="4"/>
      <c r="H141" s="4"/>
      <c r="I141" s="4"/>
      <c r="J141" s="81"/>
      <c r="K141" s="4"/>
      <c r="L141" s="4"/>
      <c r="M141" s="4"/>
      <c r="N141" s="4"/>
      <c r="O141" s="4"/>
      <c r="P141" s="4"/>
      <c r="Q141" s="4"/>
      <c r="R141" s="4"/>
      <c r="S141" s="4"/>
      <c r="T141" s="4"/>
      <c r="U141" s="4"/>
      <c r="V141" s="4"/>
      <c r="W141" s="4"/>
      <c r="X141" s="4"/>
      <c r="Y141" s="4"/>
      <c r="Z141" s="4"/>
    </row>
    <row r="142" ht="14.25" customHeight="1">
      <c r="A142" s="4"/>
      <c r="B142" s="4"/>
      <c r="C142" s="4"/>
      <c r="D142" s="4"/>
      <c r="E142" s="4"/>
      <c r="F142" s="108"/>
      <c r="G142" s="4"/>
      <c r="H142" s="4"/>
      <c r="I142" s="4"/>
      <c r="J142" s="81"/>
      <c r="K142" s="4"/>
      <c r="L142" s="4"/>
      <c r="M142" s="4"/>
      <c r="N142" s="4"/>
      <c r="O142" s="4"/>
      <c r="P142" s="4"/>
      <c r="Q142" s="4"/>
      <c r="R142" s="4"/>
      <c r="S142" s="4"/>
      <c r="T142" s="4"/>
      <c r="U142" s="4"/>
      <c r="V142" s="4"/>
      <c r="W142" s="4"/>
      <c r="X142" s="4"/>
      <c r="Y142" s="4"/>
      <c r="Z142" s="4"/>
    </row>
    <row r="143" ht="14.25" customHeight="1">
      <c r="A143" s="4"/>
      <c r="B143" s="4"/>
      <c r="C143" s="4"/>
      <c r="D143" s="4"/>
      <c r="E143" s="4"/>
      <c r="F143" s="108"/>
      <c r="G143" s="4"/>
      <c r="H143" s="4"/>
      <c r="I143" s="4"/>
      <c r="J143" s="81"/>
      <c r="K143" s="4"/>
      <c r="L143" s="4"/>
      <c r="M143" s="4"/>
      <c r="N143" s="4"/>
      <c r="O143" s="4"/>
      <c r="P143" s="4"/>
      <c r="Q143" s="4"/>
      <c r="R143" s="4"/>
      <c r="S143" s="4"/>
      <c r="T143" s="4"/>
      <c r="U143" s="4"/>
      <c r="V143" s="4"/>
      <c r="W143" s="4"/>
      <c r="X143" s="4"/>
      <c r="Y143" s="4"/>
      <c r="Z143" s="4"/>
    </row>
    <row r="144" ht="14.25" customHeight="1">
      <c r="A144" s="4"/>
      <c r="B144" s="4"/>
      <c r="C144" s="4"/>
      <c r="D144" s="4"/>
      <c r="E144" s="4"/>
      <c r="F144" s="108"/>
      <c r="G144" s="4"/>
      <c r="H144" s="4"/>
      <c r="I144" s="4"/>
      <c r="J144" s="81"/>
      <c r="K144" s="4"/>
      <c r="L144" s="4"/>
      <c r="M144" s="4"/>
      <c r="N144" s="4"/>
      <c r="O144" s="4"/>
      <c r="P144" s="4"/>
      <c r="Q144" s="4"/>
      <c r="R144" s="4"/>
      <c r="S144" s="4"/>
      <c r="T144" s="4"/>
      <c r="U144" s="4"/>
      <c r="V144" s="4"/>
      <c r="W144" s="4"/>
      <c r="X144" s="4"/>
      <c r="Y144" s="4"/>
      <c r="Z144" s="4"/>
    </row>
    <row r="145" ht="14.25" customHeight="1">
      <c r="A145" s="4"/>
      <c r="B145" s="4"/>
      <c r="C145" s="4"/>
      <c r="D145" s="4"/>
      <c r="E145" s="4"/>
      <c r="F145" s="108"/>
      <c r="G145" s="4"/>
      <c r="H145" s="4"/>
      <c r="I145" s="4"/>
      <c r="J145" s="81"/>
      <c r="K145" s="4"/>
      <c r="L145" s="4"/>
      <c r="M145" s="4"/>
      <c r="N145" s="4"/>
      <c r="O145" s="4"/>
      <c r="P145" s="4"/>
      <c r="Q145" s="4"/>
      <c r="R145" s="4"/>
      <c r="S145" s="4"/>
      <c r="T145" s="4"/>
      <c r="U145" s="4"/>
      <c r="V145" s="4"/>
      <c r="W145" s="4"/>
      <c r="X145" s="4"/>
      <c r="Y145" s="4"/>
      <c r="Z145" s="4"/>
    </row>
    <row r="146" ht="14.25" customHeight="1">
      <c r="A146" s="4"/>
      <c r="B146" s="4"/>
      <c r="C146" s="4"/>
      <c r="D146" s="4"/>
      <c r="E146" s="4"/>
      <c r="F146" s="108"/>
      <c r="G146" s="4"/>
      <c r="H146" s="4"/>
      <c r="I146" s="4"/>
      <c r="J146" s="81"/>
      <c r="K146" s="4"/>
      <c r="L146" s="4"/>
      <c r="M146" s="4"/>
      <c r="N146" s="4"/>
      <c r="O146" s="4"/>
      <c r="P146" s="4"/>
      <c r="Q146" s="4"/>
      <c r="R146" s="4"/>
      <c r="S146" s="4"/>
      <c r="T146" s="4"/>
      <c r="U146" s="4"/>
      <c r="V146" s="4"/>
      <c r="W146" s="4"/>
      <c r="X146" s="4"/>
      <c r="Y146" s="4"/>
      <c r="Z146" s="4"/>
    </row>
    <row r="147" ht="14.25" customHeight="1">
      <c r="A147" s="4"/>
      <c r="B147" s="4"/>
      <c r="C147" s="4"/>
      <c r="D147" s="4"/>
      <c r="E147" s="4"/>
      <c r="F147" s="108"/>
      <c r="G147" s="4"/>
      <c r="H147" s="4"/>
      <c r="I147" s="4"/>
      <c r="J147" s="81"/>
      <c r="K147" s="4"/>
      <c r="L147" s="4"/>
      <c r="M147" s="4"/>
      <c r="N147" s="4"/>
      <c r="O147" s="4"/>
      <c r="P147" s="4"/>
      <c r="Q147" s="4"/>
      <c r="R147" s="4"/>
      <c r="S147" s="4"/>
      <c r="T147" s="4"/>
      <c r="U147" s="4"/>
      <c r="V147" s="4"/>
      <c r="W147" s="4"/>
      <c r="X147" s="4"/>
      <c r="Y147" s="4"/>
      <c r="Z147" s="4"/>
    </row>
    <row r="148" ht="14.25" customHeight="1">
      <c r="A148" s="4"/>
      <c r="B148" s="4"/>
      <c r="C148" s="4"/>
      <c r="D148" s="4"/>
      <c r="E148" s="4"/>
      <c r="F148" s="108"/>
      <c r="G148" s="4"/>
      <c r="H148" s="4"/>
      <c r="I148" s="4"/>
      <c r="J148" s="81"/>
      <c r="K148" s="4"/>
      <c r="L148" s="4"/>
      <c r="M148" s="4"/>
      <c r="N148" s="4"/>
      <c r="O148" s="4"/>
      <c r="P148" s="4"/>
      <c r="Q148" s="4"/>
      <c r="R148" s="4"/>
      <c r="S148" s="4"/>
      <c r="T148" s="4"/>
      <c r="U148" s="4"/>
      <c r="V148" s="4"/>
      <c r="W148" s="4"/>
      <c r="X148" s="4"/>
      <c r="Y148" s="4"/>
      <c r="Z148" s="4"/>
    </row>
    <row r="149" ht="14.25" customHeight="1">
      <c r="A149" s="4"/>
      <c r="B149" s="4"/>
      <c r="C149" s="4"/>
      <c r="D149" s="4"/>
      <c r="E149" s="4"/>
      <c r="F149" s="108"/>
      <c r="G149" s="4"/>
      <c r="H149" s="4"/>
      <c r="I149" s="4"/>
      <c r="J149" s="81"/>
      <c r="K149" s="4"/>
      <c r="L149" s="4"/>
      <c r="M149" s="4"/>
      <c r="N149" s="4"/>
      <c r="O149" s="4"/>
      <c r="P149" s="4"/>
      <c r="Q149" s="4"/>
      <c r="R149" s="4"/>
      <c r="S149" s="4"/>
      <c r="T149" s="4"/>
      <c r="U149" s="4"/>
      <c r="V149" s="4"/>
      <c r="W149" s="4"/>
      <c r="X149" s="4"/>
      <c r="Y149" s="4"/>
      <c r="Z149" s="4"/>
    </row>
    <row r="150" ht="14.25" customHeight="1">
      <c r="A150" s="4"/>
      <c r="B150" s="4"/>
      <c r="C150" s="4"/>
      <c r="D150" s="4"/>
      <c r="E150" s="4"/>
      <c r="F150" s="108"/>
      <c r="G150" s="4"/>
      <c r="H150" s="4"/>
      <c r="I150" s="4"/>
      <c r="J150" s="81"/>
      <c r="K150" s="4"/>
      <c r="L150" s="4"/>
      <c r="M150" s="4"/>
      <c r="N150" s="4"/>
      <c r="O150" s="4"/>
      <c r="P150" s="4"/>
      <c r="Q150" s="4"/>
      <c r="R150" s="4"/>
      <c r="S150" s="4"/>
      <c r="T150" s="4"/>
      <c r="U150" s="4"/>
      <c r="V150" s="4"/>
      <c r="W150" s="4"/>
      <c r="X150" s="4"/>
      <c r="Y150" s="4"/>
      <c r="Z150" s="4"/>
    </row>
    <row r="151" ht="14.25" customHeight="1">
      <c r="A151" s="4"/>
      <c r="B151" s="4"/>
      <c r="C151" s="4"/>
      <c r="D151" s="4"/>
      <c r="E151" s="4"/>
      <c r="F151" s="108"/>
      <c r="G151" s="4"/>
      <c r="H151" s="4"/>
      <c r="I151" s="4"/>
      <c r="J151" s="81"/>
      <c r="K151" s="4"/>
      <c r="L151" s="4"/>
      <c r="M151" s="4"/>
      <c r="N151" s="4"/>
      <c r="O151" s="4"/>
      <c r="P151" s="4"/>
      <c r="Q151" s="4"/>
      <c r="R151" s="4"/>
      <c r="S151" s="4"/>
      <c r="T151" s="4"/>
      <c r="U151" s="4"/>
      <c r="V151" s="4"/>
      <c r="W151" s="4"/>
      <c r="X151" s="4"/>
      <c r="Y151" s="4"/>
      <c r="Z151" s="4"/>
    </row>
    <row r="152" ht="14.25" customHeight="1">
      <c r="A152" s="4"/>
      <c r="B152" s="4"/>
      <c r="C152" s="4"/>
      <c r="D152" s="4"/>
      <c r="E152" s="4"/>
      <c r="F152" s="108"/>
      <c r="G152" s="4"/>
      <c r="H152" s="4"/>
      <c r="I152" s="4"/>
      <c r="J152" s="81"/>
      <c r="K152" s="4"/>
      <c r="L152" s="4"/>
      <c r="M152" s="4"/>
      <c r="N152" s="4"/>
      <c r="O152" s="4"/>
      <c r="P152" s="4"/>
      <c r="Q152" s="4"/>
      <c r="R152" s="4"/>
      <c r="S152" s="4"/>
      <c r="T152" s="4"/>
      <c r="U152" s="4"/>
      <c r="V152" s="4"/>
      <c r="W152" s="4"/>
      <c r="X152" s="4"/>
      <c r="Y152" s="4"/>
      <c r="Z152" s="4"/>
    </row>
    <row r="153" ht="14.25" customHeight="1">
      <c r="A153" s="4"/>
      <c r="B153" s="4"/>
      <c r="C153" s="4"/>
      <c r="D153" s="4"/>
      <c r="E153" s="4"/>
      <c r="F153" s="108"/>
      <c r="G153" s="4"/>
      <c r="H153" s="4"/>
      <c r="I153" s="4"/>
      <c r="J153" s="81"/>
      <c r="K153" s="4"/>
      <c r="L153" s="4"/>
      <c r="M153" s="4"/>
      <c r="N153" s="4"/>
      <c r="O153" s="4"/>
      <c r="P153" s="4"/>
      <c r="Q153" s="4"/>
      <c r="R153" s="4"/>
      <c r="S153" s="4"/>
      <c r="T153" s="4"/>
      <c r="U153" s="4"/>
      <c r="V153" s="4"/>
      <c r="W153" s="4"/>
      <c r="X153" s="4"/>
      <c r="Y153" s="4"/>
      <c r="Z153" s="4"/>
    </row>
    <row r="154" ht="14.25" customHeight="1">
      <c r="A154" s="4"/>
      <c r="B154" s="4"/>
      <c r="C154" s="4"/>
      <c r="D154" s="4"/>
      <c r="E154" s="4"/>
      <c r="F154" s="108"/>
      <c r="G154" s="4"/>
      <c r="H154" s="4"/>
      <c r="I154" s="4"/>
      <c r="J154" s="81"/>
      <c r="K154" s="4"/>
      <c r="L154" s="4"/>
      <c r="M154" s="4"/>
      <c r="N154" s="4"/>
      <c r="O154" s="4"/>
      <c r="P154" s="4"/>
      <c r="Q154" s="4"/>
      <c r="R154" s="4"/>
      <c r="S154" s="4"/>
      <c r="T154" s="4"/>
      <c r="U154" s="4"/>
      <c r="V154" s="4"/>
      <c r="W154" s="4"/>
      <c r="X154" s="4"/>
      <c r="Y154" s="4"/>
      <c r="Z154" s="4"/>
    </row>
    <row r="155" ht="14.25" customHeight="1">
      <c r="A155" s="4"/>
      <c r="B155" s="4"/>
      <c r="C155" s="4"/>
      <c r="D155" s="4"/>
      <c r="E155" s="4"/>
      <c r="F155" s="108"/>
      <c r="G155" s="4"/>
      <c r="H155" s="4"/>
      <c r="I155" s="4"/>
      <c r="J155" s="81"/>
      <c r="K155" s="4"/>
      <c r="L155" s="4"/>
      <c r="M155" s="4"/>
      <c r="N155" s="4"/>
      <c r="O155" s="4"/>
      <c r="P155" s="4"/>
      <c r="Q155" s="4"/>
      <c r="R155" s="4"/>
      <c r="S155" s="4"/>
      <c r="T155" s="4"/>
      <c r="U155" s="4"/>
      <c r="V155" s="4"/>
      <c r="W155" s="4"/>
      <c r="X155" s="4"/>
      <c r="Y155" s="4"/>
      <c r="Z155" s="4"/>
    </row>
    <row r="156" ht="14.25" customHeight="1">
      <c r="A156" s="4"/>
      <c r="B156" s="4"/>
      <c r="C156" s="4"/>
      <c r="D156" s="4"/>
      <c r="E156" s="4"/>
      <c r="F156" s="108"/>
      <c r="G156" s="4"/>
      <c r="H156" s="4"/>
      <c r="I156" s="4"/>
      <c r="J156" s="81"/>
      <c r="K156" s="4"/>
      <c r="L156" s="4"/>
      <c r="M156" s="4"/>
      <c r="N156" s="4"/>
      <c r="O156" s="4"/>
      <c r="P156" s="4"/>
      <c r="Q156" s="4"/>
      <c r="R156" s="4"/>
      <c r="S156" s="4"/>
      <c r="T156" s="4"/>
      <c r="U156" s="4"/>
      <c r="V156" s="4"/>
      <c r="W156" s="4"/>
      <c r="X156" s="4"/>
      <c r="Y156" s="4"/>
      <c r="Z156" s="4"/>
    </row>
    <row r="157" ht="14.25" customHeight="1">
      <c r="A157" s="4"/>
      <c r="B157" s="4"/>
      <c r="C157" s="4"/>
      <c r="D157" s="4"/>
      <c r="E157" s="4"/>
      <c r="F157" s="108"/>
      <c r="G157" s="4"/>
      <c r="H157" s="4"/>
      <c r="I157" s="4"/>
      <c r="J157" s="81"/>
      <c r="K157" s="4"/>
      <c r="L157" s="4"/>
      <c r="M157" s="4"/>
      <c r="N157" s="4"/>
      <c r="O157" s="4"/>
      <c r="P157" s="4"/>
      <c r="Q157" s="4"/>
      <c r="R157" s="4"/>
      <c r="S157" s="4"/>
      <c r="T157" s="4"/>
      <c r="U157" s="4"/>
      <c r="V157" s="4"/>
      <c r="W157" s="4"/>
      <c r="X157" s="4"/>
      <c r="Y157" s="4"/>
      <c r="Z157" s="4"/>
    </row>
    <row r="158" ht="14.25" customHeight="1">
      <c r="A158" s="4"/>
      <c r="B158" s="4"/>
      <c r="C158" s="4"/>
      <c r="D158" s="4"/>
      <c r="E158" s="4"/>
      <c r="F158" s="108"/>
      <c r="G158" s="4"/>
      <c r="H158" s="4"/>
      <c r="I158" s="4"/>
      <c r="J158" s="81"/>
      <c r="K158" s="4"/>
      <c r="L158" s="4"/>
      <c r="M158" s="4"/>
      <c r="N158" s="4"/>
      <c r="O158" s="4"/>
      <c r="P158" s="4"/>
      <c r="Q158" s="4"/>
      <c r="R158" s="4"/>
      <c r="S158" s="4"/>
      <c r="T158" s="4"/>
      <c r="U158" s="4"/>
      <c r="V158" s="4"/>
      <c r="W158" s="4"/>
      <c r="X158" s="4"/>
      <c r="Y158" s="4"/>
      <c r="Z158" s="4"/>
    </row>
    <row r="159" ht="14.25" customHeight="1">
      <c r="A159" s="4"/>
      <c r="B159" s="4"/>
      <c r="C159" s="4"/>
      <c r="D159" s="4"/>
      <c r="E159" s="4"/>
      <c r="F159" s="108"/>
      <c r="G159" s="4"/>
      <c r="H159" s="4"/>
      <c r="I159" s="4"/>
      <c r="J159" s="81"/>
      <c r="K159" s="4"/>
      <c r="L159" s="4"/>
      <c r="M159" s="4"/>
      <c r="N159" s="4"/>
      <c r="O159" s="4"/>
      <c r="P159" s="4"/>
      <c r="Q159" s="4"/>
      <c r="R159" s="4"/>
      <c r="S159" s="4"/>
      <c r="T159" s="4"/>
      <c r="U159" s="4"/>
      <c r="V159" s="4"/>
      <c r="W159" s="4"/>
      <c r="X159" s="4"/>
      <c r="Y159" s="4"/>
      <c r="Z159" s="4"/>
    </row>
    <row r="160" ht="14.25" customHeight="1">
      <c r="A160" s="4"/>
      <c r="B160" s="4"/>
      <c r="C160" s="4"/>
      <c r="D160" s="4"/>
      <c r="E160" s="4"/>
      <c r="F160" s="108"/>
      <c r="G160" s="4"/>
      <c r="H160" s="4"/>
      <c r="I160" s="4"/>
      <c r="J160" s="81"/>
      <c r="K160" s="4"/>
      <c r="L160" s="4"/>
      <c r="M160" s="4"/>
      <c r="N160" s="4"/>
      <c r="O160" s="4"/>
      <c r="P160" s="4"/>
      <c r="Q160" s="4"/>
      <c r="R160" s="4"/>
      <c r="S160" s="4"/>
      <c r="T160" s="4"/>
      <c r="U160" s="4"/>
      <c r="V160" s="4"/>
      <c r="W160" s="4"/>
      <c r="X160" s="4"/>
      <c r="Y160" s="4"/>
      <c r="Z160" s="4"/>
    </row>
    <row r="161" ht="14.25" customHeight="1">
      <c r="A161" s="4"/>
      <c r="B161" s="4"/>
      <c r="C161" s="4"/>
      <c r="D161" s="4"/>
      <c r="E161" s="4"/>
      <c r="F161" s="108"/>
      <c r="G161" s="4"/>
      <c r="H161" s="4"/>
      <c r="I161" s="4"/>
      <c r="J161" s="81"/>
      <c r="K161" s="4"/>
      <c r="L161" s="4"/>
      <c r="M161" s="4"/>
      <c r="N161" s="4"/>
      <c r="O161" s="4"/>
      <c r="P161" s="4"/>
      <c r="Q161" s="4"/>
      <c r="R161" s="4"/>
      <c r="S161" s="4"/>
      <c r="T161" s="4"/>
      <c r="U161" s="4"/>
      <c r="V161" s="4"/>
      <c r="W161" s="4"/>
      <c r="X161" s="4"/>
      <c r="Y161" s="4"/>
      <c r="Z161" s="4"/>
    </row>
    <row r="162" ht="14.25" customHeight="1">
      <c r="A162" s="4"/>
      <c r="B162" s="4"/>
      <c r="C162" s="4"/>
      <c r="D162" s="4"/>
      <c r="E162" s="4"/>
      <c r="F162" s="108"/>
      <c r="G162" s="4"/>
      <c r="H162" s="4"/>
      <c r="I162" s="4"/>
      <c r="J162" s="81"/>
      <c r="K162" s="4"/>
      <c r="L162" s="4"/>
      <c r="M162" s="4"/>
      <c r="N162" s="4"/>
      <c r="O162" s="4"/>
      <c r="P162" s="4"/>
      <c r="Q162" s="4"/>
      <c r="R162" s="4"/>
      <c r="S162" s="4"/>
      <c r="T162" s="4"/>
      <c r="U162" s="4"/>
      <c r="V162" s="4"/>
      <c r="W162" s="4"/>
      <c r="X162" s="4"/>
      <c r="Y162" s="4"/>
      <c r="Z162" s="4"/>
    </row>
    <row r="163" ht="14.25" customHeight="1">
      <c r="A163" s="4"/>
      <c r="B163" s="4"/>
      <c r="C163" s="4"/>
      <c r="D163" s="4"/>
      <c r="E163" s="4"/>
      <c r="F163" s="108"/>
      <c r="G163" s="4"/>
      <c r="H163" s="4"/>
      <c r="I163" s="4"/>
      <c r="J163" s="81"/>
      <c r="K163" s="4"/>
      <c r="L163" s="4"/>
      <c r="M163" s="4"/>
      <c r="N163" s="4"/>
      <c r="O163" s="4"/>
      <c r="P163" s="4"/>
      <c r="Q163" s="4"/>
      <c r="R163" s="4"/>
      <c r="S163" s="4"/>
      <c r="T163" s="4"/>
      <c r="U163" s="4"/>
      <c r="V163" s="4"/>
      <c r="W163" s="4"/>
      <c r="X163" s="4"/>
      <c r="Y163" s="4"/>
      <c r="Z163" s="4"/>
    </row>
    <row r="164" ht="14.25" customHeight="1">
      <c r="A164" s="4"/>
      <c r="B164" s="4"/>
      <c r="C164" s="4"/>
      <c r="D164" s="4"/>
      <c r="E164" s="4"/>
      <c r="F164" s="108"/>
      <c r="G164" s="4"/>
      <c r="H164" s="4"/>
      <c r="I164" s="4"/>
      <c r="J164" s="81"/>
      <c r="K164" s="4"/>
      <c r="L164" s="4"/>
      <c r="M164" s="4"/>
      <c r="N164" s="4"/>
      <c r="O164" s="4"/>
      <c r="P164" s="4"/>
      <c r="Q164" s="4"/>
      <c r="R164" s="4"/>
      <c r="S164" s="4"/>
      <c r="T164" s="4"/>
      <c r="U164" s="4"/>
      <c r="V164" s="4"/>
      <c r="W164" s="4"/>
      <c r="X164" s="4"/>
      <c r="Y164" s="4"/>
      <c r="Z164" s="4"/>
    </row>
    <row r="165" ht="14.25" customHeight="1">
      <c r="A165" s="4"/>
      <c r="B165" s="4"/>
      <c r="C165" s="4"/>
      <c r="D165" s="4"/>
      <c r="E165" s="4"/>
      <c r="F165" s="108"/>
      <c r="G165" s="4"/>
      <c r="H165" s="4"/>
      <c r="I165" s="4"/>
      <c r="J165" s="81"/>
      <c r="K165" s="4"/>
      <c r="L165" s="4"/>
      <c r="M165" s="4"/>
      <c r="N165" s="4"/>
      <c r="O165" s="4"/>
      <c r="P165" s="4"/>
      <c r="Q165" s="4"/>
      <c r="R165" s="4"/>
      <c r="S165" s="4"/>
      <c r="T165" s="4"/>
      <c r="U165" s="4"/>
      <c r="V165" s="4"/>
      <c r="W165" s="4"/>
      <c r="X165" s="4"/>
      <c r="Y165" s="4"/>
      <c r="Z165" s="4"/>
    </row>
    <row r="166" ht="14.25" customHeight="1">
      <c r="A166" s="4"/>
      <c r="B166" s="4"/>
      <c r="C166" s="4"/>
      <c r="D166" s="4"/>
      <c r="E166" s="4"/>
      <c r="F166" s="108"/>
      <c r="G166" s="4"/>
      <c r="H166" s="4"/>
      <c r="I166" s="4"/>
      <c r="J166" s="81"/>
      <c r="K166" s="4"/>
      <c r="L166" s="4"/>
      <c r="M166" s="4"/>
      <c r="N166" s="4"/>
      <c r="O166" s="4"/>
      <c r="P166" s="4"/>
      <c r="Q166" s="4"/>
      <c r="R166" s="4"/>
      <c r="S166" s="4"/>
      <c r="T166" s="4"/>
      <c r="U166" s="4"/>
      <c r="V166" s="4"/>
      <c r="W166" s="4"/>
      <c r="X166" s="4"/>
      <c r="Y166" s="4"/>
      <c r="Z166" s="4"/>
    </row>
    <row r="167" ht="14.25" customHeight="1">
      <c r="A167" s="4"/>
      <c r="B167" s="4"/>
      <c r="C167" s="4"/>
      <c r="D167" s="4"/>
      <c r="E167" s="4"/>
      <c r="F167" s="108"/>
      <c r="G167" s="4"/>
      <c r="H167" s="4"/>
      <c r="I167" s="4"/>
      <c r="J167" s="81"/>
      <c r="K167" s="4"/>
      <c r="L167" s="4"/>
      <c r="M167" s="4"/>
      <c r="N167" s="4"/>
      <c r="O167" s="4"/>
      <c r="P167" s="4"/>
      <c r="Q167" s="4"/>
      <c r="R167" s="4"/>
      <c r="S167" s="4"/>
      <c r="T167" s="4"/>
      <c r="U167" s="4"/>
      <c r="V167" s="4"/>
      <c r="W167" s="4"/>
      <c r="X167" s="4"/>
      <c r="Y167" s="4"/>
      <c r="Z167" s="4"/>
    </row>
    <row r="168" ht="14.25" customHeight="1">
      <c r="A168" s="4"/>
      <c r="B168" s="4"/>
      <c r="C168" s="4"/>
      <c r="D168" s="4"/>
      <c r="E168" s="4"/>
      <c r="F168" s="108"/>
      <c r="G168" s="4"/>
      <c r="H168" s="4"/>
      <c r="I168" s="4"/>
      <c r="J168" s="81"/>
      <c r="K168" s="4"/>
      <c r="L168" s="4"/>
      <c r="M168" s="4"/>
      <c r="N168" s="4"/>
      <c r="O168" s="4"/>
      <c r="P168" s="4"/>
      <c r="Q168" s="4"/>
      <c r="R168" s="4"/>
      <c r="S168" s="4"/>
      <c r="T168" s="4"/>
      <c r="U168" s="4"/>
      <c r="V168" s="4"/>
      <c r="W168" s="4"/>
      <c r="X168" s="4"/>
      <c r="Y168" s="4"/>
      <c r="Z168" s="4"/>
    </row>
    <row r="169" ht="14.25" customHeight="1">
      <c r="A169" s="4"/>
      <c r="B169" s="4"/>
      <c r="C169" s="4"/>
      <c r="D169" s="4"/>
      <c r="E169" s="4"/>
      <c r="F169" s="108"/>
      <c r="G169" s="4"/>
      <c r="H169" s="4"/>
      <c r="I169" s="4"/>
      <c r="J169" s="81"/>
      <c r="K169" s="4"/>
      <c r="L169" s="4"/>
      <c r="M169" s="4"/>
      <c r="N169" s="4"/>
      <c r="O169" s="4"/>
      <c r="P169" s="4"/>
      <c r="Q169" s="4"/>
      <c r="R169" s="4"/>
      <c r="S169" s="4"/>
      <c r="T169" s="4"/>
      <c r="U169" s="4"/>
      <c r="V169" s="4"/>
      <c r="W169" s="4"/>
      <c r="X169" s="4"/>
      <c r="Y169" s="4"/>
      <c r="Z169" s="4"/>
    </row>
    <row r="170" ht="14.25" customHeight="1">
      <c r="A170" s="4"/>
      <c r="B170" s="4"/>
      <c r="C170" s="4"/>
      <c r="D170" s="4"/>
      <c r="E170" s="4"/>
      <c r="F170" s="108"/>
      <c r="G170" s="4"/>
      <c r="H170" s="4"/>
      <c r="I170" s="4"/>
      <c r="J170" s="81"/>
      <c r="K170" s="4"/>
      <c r="L170" s="4"/>
      <c r="M170" s="4"/>
      <c r="N170" s="4"/>
      <c r="O170" s="4"/>
      <c r="P170" s="4"/>
      <c r="Q170" s="4"/>
      <c r="R170" s="4"/>
      <c r="S170" s="4"/>
      <c r="T170" s="4"/>
      <c r="U170" s="4"/>
      <c r="V170" s="4"/>
      <c r="W170" s="4"/>
      <c r="X170" s="4"/>
      <c r="Y170" s="4"/>
      <c r="Z170" s="4"/>
    </row>
    <row r="171" ht="14.25" customHeight="1">
      <c r="A171" s="4"/>
      <c r="B171" s="4"/>
      <c r="C171" s="4"/>
      <c r="D171" s="4"/>
      <c r="E171" s="4"/>
      <c r="F171" s="108"/>
      <c r="G171" s="4"/>
      <c r="H171" s="4"/>
      <c r="I171" s="4"/>
      <c r="J171" s="81"/>
      <c r="K171" s="4"/>
      <c r="L171" s="4"/>
      <c r="M171" s="4"/>
      <c r="N171" s="4"/>
      <c r="O171" s="4"/>
      <c r="P171" s="4"/>
      <c r="Q171" s="4"/>
      <c r="R171" s="4"/>
      <c r="S171" s="4"/>
      <c r="T171" s="4"/>
      <c r="U171" s="4"/>
      <c r="V171" s="4"/>
      <c r="W171" s="4"/>
      <c r="X171" s="4"/>
      <c r="Y171" s="4"/>
      <c r="Z171" s="4"/>
    </row>
    <row r="172" ht="14.25" customHeight="1">
      <c r="A172" s="4"/>
      <c r="B172" s="4"/>
      <c r="C172" s="4"/>
      <c r="D172" s="4"/>
      <c r="E172" s="4"/>
      <c r="F172" s="108"/>
      <c r="G172" s="4"/>
      <c r="H172" s="4"/>
      <c r="I172" s="4"/>
      <c r="J172" s="81"/>
      <c r="K172" s="4"/>
      <c r="L172" s="4"/>
      <c r="M172" s="4"/>
      <c r="N172" s="4"/>
      <c r="O172" s="4"/>
      <c r="P172" s="4"/>
      <c r="Q172" s="4"/>
      <c r="R172" s="4"/>
      <c r="S172" s="4"/>
      <c r="T172" s="4"/>
      <c r="U172" s="4"/>
      <c r="V172" s="4"/>
      <c r="W172" s="4"/>
      <c r="X172" s="4"/>
      <c r="Y172" s="4"/>
      <c r="Z172" s="4"/>
    </row>
    <row r="173" ht="14.25" customHeight="1">
      <c r="A173" s="4"/>
      <c r="B173" s="4"/>
      <c r="C173" s="4"/>
      <c r="D173" s="4"/>
      <c r="E173" s="4"/>
      <c r="F173" s="108"/>
      <c r="G173" s="4"/>
      <c r="H173" s="4"/>
      <c r="I173" s="4"/>
      <c r="J173" s="81"/>
      <c r="K173" s="4"/>
      <c r="L173" s="4"/>
      <c r="M173" s="4"/>
      <c r="N173" s="4"/>
      <c r="O173" s="4"/>
      <c r="P173" s="4"/>
      <c r="Q173" s="4"/>
      <c r="R173" s="4"/>
      <c r="S173" s="4"/>
      <c r="T173" s="4"/>
      <c r="U173" s="4"/>
      <c r="V173" s="4"/>
      <c r="W173" s="4"/>
      <c r="X173" s="4"/>
      <c r="Y173" s="4"/>
      <c r="Z173" s="4"/>
    </row>
    <row r="174" ht="14.25" customHeight="1">
      <c r="A174" s="4"/>
      <c r="B174" s="4"/>
      <c r="C174" s="4"/>
      <c r="D174" s="4"/>
      <c r="E174" s="4"/>
      <c r="F174" s="108"/>
      <c r="G174" s="4"/>
      <c r="H174" s="4"/>
      <c r="I174" s="4"/>
      <c r="J174" s="81"/>
      <c r="K174" s="4"/>
      <c r="L174" s="4"/>
      <c r="M174" s="4"/>
      <c r="N174" s="4"/>
      <c r="O174" s="4"/>
      <c r="P174" s="4"/>
      <c r="Q174" s="4"/>
      <c r="R174" s="4"/>
      <c r="S174" s="4"/>
      <c r="T174" s="4"/>
      <c r="U174" s="4"/>
      <c r="V174" s="4"/>
      <c r="W174" s="4"/>
      <c r="X174" s="4"/>
      <c r="Y174" s="4"/>
      <c r="Z174" s="4"/>
    </row>
    <row r="175" ht="14.25" customHeight="1">
      <c r="A175" s="4"/>
      <c r="B175" s="4"/>
      <c r="C175" s="4"/>
      <c r="D175" s="4"/>
      <c r="E175" s="4"/>
      <c r="F175" s="108"/>
      <c r="G175" s="4"/>
      <c r="H175" s="4"/>
      <c r="I175" s="4"/>
      <c r="J175" s="81"/>
      <c r="K175" s="4"/>
      <c r="L175" s="4"/>
      <c r="M175" s="4"/>
      <c r="N175" s="4"/>
      <c r="O175" s="4"/>
      <c r="P175" s="4"/>
      <c r="Q175" s="4"/>
      <c r="R175" s="4"/>
      <c r="S175" s="4"/>
      <c r="T175" s="4"/>
      <c r="U175" s="4"/>
      <c r="V175" s="4"/>
      <c r="W175" s="4"/>
      <c r="X175" s="4"/>
      <c r="Y175" s="4"/>
      <c r="Z175" s="4"/>
    </row>
    <row r="176" ht="14.25" customHeight="1">
      <c r="A176" s="4"/>
      <c r="B176" s="4"/>
      <c r="C176" s="4"/>
      <c r="D176" s="4"/>
      <c r="E176" s="4"/>
      <c r="F176" s="108"/>
      <c r="G176" s="4"/>
      <c r="H176" s="4"/>
      <c r="I176" s="4"/>
      <c r="J176" s="81"/>
      <c r="K176" s="4"/>
      <c r="L176" s="4"/>
      <c r="M176" s="4"/>
      <c r="N176" s="4"/>
      <c r="O176" s="4"/>
      <c r="P176" s="4"/>
      <c r="Q176" s="4"/>
      <c r="R176" s="4"/>
      <c r="S176" s="4"/>
      <c r="T176" s="4"/>
      <c r="U176" s="4"/>
      <c r="V176" s="4"/>
      <c r="W176" s="4"/>
      <c r="X176" s="4"/>
      <c r="Y176" s="4"/>
      <c r="Z176" s="4"/>
    </row>
    <row r="177" ht="14.25" customHeight="1">
      <c r="A177" s="4"/>
      <c r="B177" s="4"/>
      <c r="C177" s="4"/>
      <c r="D177" s="4"/>
      <c r="E177" s="4"/>
      <c r="F177" s="108"/>
      <c r="G177" s="4"/>
      <c r="H177" s="4"/>
      <c r="I177" s="4"/>
      <c r="J177" s="81"/>
      <c r="K177" s="4"/>
      <c r="L177" s="4"/>
      <c r="M177" s="4"/>
      <c r="N177" s="4"/>
      <c r="O177" s="4"/>
      <c r="P177" s="4"/>
      <c r="Q177" s="4"/>
      <c r="R177" s="4"/>
      <c r="S177" s="4"/>
      <c r="T177" s="4"/>
      <c r="U177" s="4"/>
      <c r="V177" s="4"/>
      <c r="W177" s="4"/>
      <c r="X177" s="4"/>
      <c r="Y177" s="4"/>
      <c r="Z177" s="4"/>
    </row>
    <row r="178" ht="14.25" customHeight="1">
      <c r="A178" s="4"/>
      <c r="B178" s="4"/>
      <c r="C178" s="4"/>
      <c r="D178" s="4"/>
      <c r="E178" s="4"/>
      <c r="F178" s="108"/>
      <c r="G178" s="4"/>
      <c r="H178" s="4"/>
      <c r="I178" s="4"/>
      <c r="J178" s="81"/>
      <c r="K178" s="4"/>
      <c r="L178" s="4"/>
      <c r="M178" s="4"/>
      <c r="N178" s="4"/>
      <c r="O178" s="4"/>
      <c r="P178" s="4"/>
      <c r="Q178" s="4"/>
      <c r="R178" s="4"/>
      <c r="S178" s="4"/>
      <c r="T178" s="4"/>
      <c r="U178" s="4"/>
      <c r="V178" s="4"/>
      <c r="W178" s="4"/>
      <c r="X178" s="4"/>
      <c r="Y178" s="4"/>
      <c r="Z178" s="4"/>
    </row>
    <row r="179" ht="14.25" customHeight="1">
      <c r="A179" s="4"/>
      <c r="B179" s="4"/>
      <c r="C179" s="4"/>
      <c r="D179" s="4"/>
      <c r="E179" s="4"/>
      <c r="F179" s="108"/>
      <c r="G179" s="4"/>
      <c r="H179" s="4"/>
      <c r="I179" s="4"/>
      <c r="J179" s="81"/>
      <c r="K179" s="4"/>
      <c r="L179" s="4"/>
      <c r="M179" s="4"/>
      <c r="N179" s="4"/>
      <c r="O179" s="4"/>
      <c r="P179" s="4"/>
      <c r="Q179" s="4"/>
      <c r="R179" s="4"/>
      <c r="S179" s="4"/>
      <c r="T179" s="4"/>
      <c r="U179" s="4"/>
      <c r="V179" s="4"/>
      <c r="W179" s="4"/>
      <c r="X179" s="4"/>
      <c r="Y179" s="4"/>
      <c r="Z179" s="4"/>
    </row>
    <row r="180" ht="14.25" customHeight="1">
      <c r="A180" s="4"/>
      <c r="B180" s="4"/>
      <c r="C180" s="4"/>
      <c r="D180" s="4"/>
      <c r="E180" s="4"/>
      <c r="F180" s="108"/>
      <c r="G180" s="4"/>
      <c r="H180" s="4"/>
      <c r="I180" s="4"/>
      <c r="J180" s="81"/>
      <c r="K180" s="4"/>
      <c r="L180" s="4"/>
      <c r="M180" s="4"/>
      <c r="N180" s="4"/>
      <c r="O180" s="4"/>
      <c r="P180" s="4"/>
      <c r="Q180" s="4"/>
      <c r="R180" s="4"/>
      <c r="S180" s="4"/>
      <c r="T180" s="4"/>
      <c r="U180" s="4"/>
      <c r="V180" s="4"/>
      <c r="W180" s="4"/>
      <c r="X180" s="4"/>
      <c r="Y180" s="4"/>
      <c r="Z180" s="4"/>
    </row>
    <row r="181" ht="14.25" customHeight="1">
      <c r="A181" s="4"/>
      <c r="B181" s="4"/>
      <c r="C181" s="4"/>
      <c r="D181" s="4"/>
      <c r="E181" s="4"/>
      <c r="F181" s="108"/>
      <c r="G181" s="4"/>
      <c r="H181" s="4"/>
      <c r="I181" s="4"/>
      <c r="J181" s="81"/>
      <c r="K181" s="4"/>
      <c r="L181" s="4"/>
      <c r="M181" s="4"/>
      <c r="N181" s="4"/>
      <c r="O181" s="4"/>
      <c r="P181" s="4"/>
      <c r="Q181" s="4"/>
      <c r="R181" s="4"/>
      <c r="S181" s="4"/>
      <c r="T181" s="4"/>
      <c r="U181" s="4"/>
      <c r="V181" s="4"/>
      <c r="W181" s="4"/>
      <c r="X181" s="4"/>
      <c r="Y181" s="4"/>
      <c r="Z181" s="4"/>
    </row>
    <row r="182" ht="14.25" customHeight="1">
      <c r="A182" s="4"/>
      <c r="B182" s="4"/>
      <c r="C182" s="4"/>
      <c r="D182" s="4"/>
      <c r="E182" s="4"/>
      <c r="F182" s="108"/>
      <c r="G182" s="4"/>
      <c r="H182" s="4"/>
      <c r="I182" s="4"/>
      <c r="J182" s="81"/>
      <c r="K182" s="4"/>
      <c r="L182" s="4"/>
      <c r="M182" s="4"/>
      <c r="N182" s="4"/>
      <c r="O182" s="4"/>
      <c r="P182" s="4"/>
      <c r="Q182" s="4"/>
      <c r="R182" s="4"/>
      <c r="S182" s="4"/>
      <c r="T182" s="4"/>
      <c r="U182" s="4"/>
      <c r="V182" s="4"/>
      <c r="W182" s="4"/>
      <c r="X182" s="4"/>
      <c r="Y182" s="4"/>
      <c r="Z182" s="4"/>
    </row>
    <row r="183" ht="14.25" customHeight="1">
      <c r="A183" s="4"/>
      <c r="B183" s="4"/>
      <c r="C183" s="4"/>
      <c r="D183" s="4"/>
      <c r="E183" s="4"/>
      <c r="F183" s="108"/>
      <c r="G183" s="4"/>
      <c r="H183" s="4"/>
      <c r="I183" s="4"/>
      <c r="J183" s="81"/>
      <c r="K183" s="4"/>
      <c r="L183" s="4"/>
      <c r="M183" s="4"/>
      <c r="N183" s="4"/>
      <c r="O183" s="4"/>
      <c r="P183" s="4"/>
      <c r="Q183" s="4"/>
      <c r="R183" s="4"/>
      <c r="S183" s="4"/>
      <c r="T183" s="4"/>
      <c r="U183" s="4"/>
      <c r="V183" s="4"/>
      <c r="W183" s="4"/>
      <c r="X183" s="4"/>
      <c r="Y183" s="4"/>
      <c r="Z183" s="4"/>
    </row>
    <row r="184" ht="14.25" customHeight="1">
      <c r="A184" s="4"/>
      <c r="B184" s="4"/>
      <c r="C184" s="4"/>
      <c r="D184" s="4"/>
      <c r="E184" s="4"/>
      <c r="F184" s="108"/>
      <c r="G184" s="4"/>
      <c r="H184" s="4"/>
      <c r="I184" s="4"/>
      <c r="J184" s="81"/>
      <c r="K184" s="4"/>
      <c r="L184" s="4"/>
      <c r="M184" s="4"/>
      <c r="N184" s="4"/>
      <c r="O184" s="4"/>
      <c r="P184" s="4"/>
      <c r="Q184" s="4"/>
      <c r="R184" s="4"/>
      <c r="S184" s="4"/>
      <c r="T184" s="4"/>
      <c r="U184" s="4"/>
      <c r="V184" s="4"/>
      <c r="W184" s="4"/>
      <c r="X184" s="4"/>
      <c r="Y184" s="4"/>
      <c r="Z184" s="4"/>
    </row>
    <row r="185" ht="14.25" customHeight="1">
      <c r="A185" s="4"/>
      <c r="B185" s="4"/>
      <c r="C185" s="4"/>
      <c r="D185" s="4"/>
      <c r="E185" s="4"/>
      <c r="F185" s="108"/>
      <c r="G185" s="4"/>
      <c r="H185" s="4"/>
      <c r="I185" s="4"/>
      <c r="J185" s="81"/>
      <c r="K185" s="4"/>
      <c r="L185" s="4"/>
      <c r="M185" s="4"/>
      <c r="N185" s="4"/>
      <c r="O185" s="4"/>
      <c r="P185" s="4"/>
      <c r="Q185" s="4"/>
      <c r="R185" s="4"/>
      <c r="S185" s="4"/>
      <c r="T185" s="4"/>
      <c r="U185" s="4"/>
      <c r="V185" s="4"/>
      <c r="W185" s="4"/>
      <c r="X185" s="4"/>
      <c r="Y185" s="4"/>
      <c r="Z185" s="4"/>
    </row>
    <row r="186" ht="14.25" customHeight="1">
      <c r="A186" s="4"/>
      <c r="B186" s="4"/>
      <c r="C186" s="4"/>
      <c r="D186" s="4"/>
      <c r="E186" s="4"/>
      <c r="F186" s="108"/>
      <c r="G186" s="4"/>
      <c r="H186" s="4"/>
      <c r="I186" s="4"/>
      <c r="J186" s="81"/>
      <c r="K186" s="4"/>
      <c r="L186" s="4"/>
      <c r="M186" s="4"/>
      <c r="N186" s="4"/>
      <c r="O186" s="4"/>
      <c r="P186" s="4"/>
      <c r="Q186" s="4"/>
      <c r="R186" s="4"/>
      <c r="S186" s="4"/>
      <c r="T186" s="4"/>
      <c r="U186" s="4"/>
      <c r="V186" s="4"/>
      <c r="W186" s="4"/>
      <c r="X186" s="4"/>
      <c r="Y186" s="4"/>
      <c r="Z186" s="4"/>
    </row>
    <row r="187" ht="14.25" customHeight="1">
      <c r="A187" s="4"/>
      <c r="B187" s="4"/>
      <c r="C187" s="4"/>
      <c r="D187" s="4"/>
      <c r="E187" s="4"/>
      <c r="F187" s="108"/>
      <c r="G187" s="4"/>
      <c r="H187" s="4"/>
      <c r="I187" s="4"/>
      <c r="J187" s="81"/>
      <c r="K187" s="4"/>
      <c r="L187" s="4"/>
      <c r="M187" s="4"/>
      <c r="N187" s="4"/>
      <c r="O187" s="4"/>
      <c r="P187" s="4"/>
      <c r="Q187" s="4"/>
      <c r="R187" s="4"/>
      <c r="S187" s="4"/>
      <c r="T187" s="4"/>
      <c r="U187" s="4"/>
      <c r="V187" s="4"/>
      <c r="W187" s="4"/>
      <c r="X187" s="4"/>
      <c r="Y187" s="4"/>
      <c r="Z187" s="4"/>
    </row>
    <row r="188" ht="14.25" customHeight="1">
      <c r="A188" s="4"/>
      <c r="B188" s="4"/>
      <c r="C188" s="4"/>
      <c r="D188" s="4"/>
      <c r="E188" s="4"/>
      <c r="F188" s="108"/>
      <c r="G188" s="4"/>
      <c r="H188" s="4"/>
      <c r="I188" s="4"/>
      <c r="J188" s="81"/>
      <c r="K188" s="4"/>
      <c r="L188" s="4"/>
      <c r="M188" s="4"/>
      <c r="N188" s="4"/>
      <c r="O188" s="4"/>
      <c r="P188" s="4"/>
      <c r="Q188" s="4"/>
      <c r="R188" s="4"/>
      <c r="S188" s="4"/>
      <c r="T188" s="4"/>
      <c r="U188" s="4"/>
      <c r="V188" s="4"/>
      <c r="W188" s="4"/>
      <c r="X188" s="4"/>
      <c r="Y188" s="4"/>
      <c r="Z188" s="4"/>
    </row>
    <row r="189" ht="14.25" customHeight="1">
      <c r="A189" s="4"/>
      <c r="B189" s="4"/>
      <c r="C189" s="4"/>
      <c r="D189" s="4"/>
      <c r="E189" s="4"/>
      <c r="F189" s="108"/>
      <c r="G189" s="4"/>
      <c r="H189" s="4"/>
      <c r="I189" s="4"/>
      <c r="J189" s="81"/>
      <c r="K189" s="4"/>
      <c r="L189" s="4"/>
      <c r="M189" s="4"/>
      <c r="N189" s="4"/>
      <c r="O189" s="4"/>
      <c r="P189" s="4"/>
      <c r="Q189" s="4"/>
      <c r="R189" s="4"/>
      <c r="S189" s="4"/>
      <c r="T189" s="4"/>
      <c r="U189" s="4"/>
      <c r="V189" s="4"/>
      <c r="W189" s="4"/>
      <c r="X189" s="4"/>
      <c r="Y189" s="4"/>
      <c r="Z189" s="4"/>
    </row>
    <row r="190" ht="14.25" customHeight="1">
      <c r="A190" s="4"/>
      <c r="B190" s="4"/>
      <c r="C190" s="4"/>
      <c r="D190" s="4"/>
      <c r="E190" s="4"/>
      <c r="F190" s="108"/>
      <c r="G190" s="4"/>
      <c r="H190" s="4"/>
      <c r="I190" s="4"/>
      <c r="J190" s="81"/>
      <c r="K190" s="4"/>
      <c r="L190" s="4"/>
      <c r="M190" s="4"/>
      <c r="N190" s="4"/>
      <c r="O190" s="4"/>
      <c r="P190" s="4"/>
      <c r="Q190" s="4"/>
      <c r="R190" s="4"/>
      <c r="S190" s="4"/>
      <c r="T190" s="4"/>
      <c r="U190" s="4"/>
      <c r="V190" s="4"/>
      <c r="W190" s="4"/>
      <c r="X190" s="4"/>
      <c r="Y190" s="4"/>
      <c r="Z190" s="4"/>
    </row>
    <row r="191" ht="14.25" customHeight="1">
      <c r="A191" s="4"/>
      <c r="B191" s="4"/>
      <c r="C191" s="4"/>
      <c r="D191" s="4"/>
      <c r="E191" s="4"/>
      <c r="F191" s="108"/>
      <c r="G191" s="4"/>
      <c r="H191" s="4"/>
      <c r="I191" s="4"/>
      <c r="J191" s="81"/>
      <c r="K191" s="4"/>
      <c r="L191" s="4"/>
      <c r="M191" s="4"/>
      <c r="N191" s="4"/>
      <c r="O191" s="4"/>
      <c r="P191" s="4"/>
      <c r="Q191" s="4"/>
      <c r="R191" s="4"/>
      <c r="S191" s="4"/>
      <c r="T191" s="4"/>
      <c r="U191" s="4"/>
      <c r="V191" s="4"/>
      <c r="W191" s="4"/>
      <c r="X191" s="4"/>
      <c r="Y191" s="4"/>
      <c r="Z191" s="4"/>
    </row>
    <row r="192" ht="14.25" customHeight="1">
      <c r="A192" s="4"/>
      <c r="B192" s="4"/>
      <c r="C192" s="4"/>
      <c r="D192" s="4"/>
      <c r="E192" s="4"/>
      <c r="F192" s="108"/>
      <c r="G192" s="4"/>
      <c r="H192" s="4"/>
      <c r="I192" s="4"/>
      <c r="J192" s="81"/>
      <c r="K192" s="4"/>
      <c r="L192" s="4"/>
      <c r="M192" s="4"/>
      <c r="N192" s="4"/>
      <c r="O192" s="4"/>
      <c r="P192" s="4"/>
      <c r="Q192" s="4"/>
      <c r="R192" s="4"/>
      <c r="S192" s="4"/>
      <c r="T192" s="4"/>
      <c r="U192" s="4"/>
      <c r="V192" s="4"/>
      <c r="W192" s="4"/>
      <c r="X192" s="4"/>
      <c r="Y192" s="4"/>
      <c r="Z192" s="4"/>
    </row>
    <row r="193" ht="14.25" customHeight="1">
      <c r="A193" s="4"/>
      <c r="B193" s="4"/>
      <c r="C193" s="4"/>
      <c r="D193" s="4"/>
      <c r="E193" s="4"/>
      <c r="F193" s="108"/>
      <c r="G193" s="4"/>
      <c r="H193" s="4"/>
      <c r="I193" s="4"/>
      <c r="J193" s="81"/>
      <c r="K193" s="4"/>
      <c r="L193" s="4"/>
      <c r="M193" s="4"/>
      <c r="N193" s="4"/>
      <c r="O193" s="4"/>
      <c r="P193" s="4"/>
      <c r="Q193" s="4"/>
      <c r="R193" s="4"/>
      <c r="S193" s="4"/>
      <c r="T193" s="4"/>
      <c r="U193" s="4"/>
      <c r="V193" s="4"/>
      <c r="W193" s="4"/>
      <c r="X193" s="4"/>
      <c r="Y193" s="4"/>
      <c r="Z193" s="4"/>
    </row>
    <row r="194" ht="14.25" customHeight="1">
      <c r="A194" s="4"/>
      <c r="B194" s="4"/>
      <c r="C194" s="4"/>
      <c r="D194" s="4"/>
      <c r="E194" s="4"/>
      <c r="F194" s="108"/>
      <c r="G194" s="4"/>
      <c r="H194" s="4"/>
      <c r="I194" s="4"/>
      <c r="J194" s="81"/>
      <c r="K194" s="4"/>
      <c r="L194" s="4"/>
      <c r="M194" s="4"/>
      <c r="N194" s="4"/>
      <c r="O194" s="4"/>
      <c r="P194" s="4"/>
      <c r="Q194" s="4"/>
      <c r="R194" s="4"/>
      <c r="S194" s="4"/>
      <c r="T194" s="4"/>
      <c r="U194" s="4"/>
      <c r="V194" s="4"/>
      <c r="W194" s="4"/>
      <c r="X194" s="4"/>
      <c r="Y194" s="4"/>
      <c r="Z194" s="4"/>
    </row>
    <row r="195" ht="14.25" customHeight="1">
      <c r="A195" s="4"/>
      <c r="B195" s="4"/>
      <c r="C195" s="4"/>
      <c r="D195" s="4"/>
      <c r="E195" s="4"/>
      <c r="F195" s="108"/>
      <c r="G195" s="4"/>
      <c r="H195" s="4"/>
      <c r="I195" s="4"/>
      <c r="J195" s="81"/>
      <c r="K195" s="4"/>
      <c r="L195" s="4"/>
      <c r="M195" s="4"/>
      <c r="N195" s="4"/>
      <c r="O195" s="4"/>
      <c r="P195" s="4"/>
      <c r="Q195" s="4"/>
      <c r="R195" s="4"/>
      <c r="S195" s="4"/>
      <c r="T195" s="4"/>
      <c r="U195" s="4"/>
      <c r="V195" s="4"/>
      <c r="W195" s="4"/>
      <c r="X195" s="4"/>
      <c r="Y195" s="4"/>
      <c r="Z195" s="4"/>
    </row>
    <row r="196" ht="14.25" customHeight="1">
      <c r="A196" s="4"/>
      <c r="B196" s="4"/>
      <c r="C196" s="4"/>
      <c r="D196" s="4"/>
      <c r="E196" s="4"/>
      <c r="F196" s="108"/>
      <c r="G196" s="4"/>
      <c r="H196" s="4"/>
      <c r="I196" s="4"/>
      <c r="J196" s="81"/>
      <c r="K196" s="4"/>
      <c r="L196" s="4"/>
      <c r="M196" s="4"/>
      <c r="N196" s="4"/>
      <c r="O196" s="4"/>
      <c r="P196" s="4"/>
      <c r="Q196" s="4"/>
      <c r="R196" s="4"/>
      <c r="S196" s="4"/>
      <c r="T196" s="4"/>
      <c r="U196" s="4"/>
      <c r="V196" s="4"/>
      <c r="W196" s="4"/>
      <c r="X196" s="4"/>
      <c r="Y196" s="4"/>
      <c r="Z196" s="4"/>
    </row>
    <row r="197" ht="14.25" customHeight="1">
      <c r="A197" s="4"/>
      <c r="B197" s="4"/>
      <c r="C197" s="4"/>
      <c r="D197" s="4"/>
      <c r="E197" s="4"/>
      <c r="F197" s="108"/>
      <c r="G197" s="4"/>
      <c r="H197" s="4"/>
      <c r="I197" s="4"/>
      <c r="J197" s="81"/>
      <c r="K197" s="4"/>
      <c r="L197" s="4"/>
      <c r="M197" s="4"/>
      <c r="N197" s="4"/>
      <c r="O197" s="4"/>
      <c r="P197" s="4"/>
      <c r="Q197" s="4"/>
      <c r="R197" s="4"/>
      <c r="S197" s="4"/>
      <c r="T197" s="4"/>
      <c r="U197" s="4"/>
      <c r="V197" s="4"/>
      <c r="W197" s="4"/>
      <c r="X197" s="4"/>
      <c r="Y197" s="4"/>
      <c r="Z197" s="4"/>
    </row>
    <row r="198" ht="14.25" customHeight="1">
      <c r="A198" s="4"/>
      <c r="B198" s="4"/>
      <c r="C198" s="4"/>
      <c r="D198" s="4"/>
      <c r="E198" s="4"/>
      <c r="F198" s="108"/>
      <c r="G198" s="4"/>
      <c r="H198" s="4"/>
      <c r="I198" s="4"/>
      <c r="J198" s="81"/>
      <c r="K198" s="4"/>
      <c r="L198" s="4"/>
      <c r="M198" s="4"/>
      <c r="N198" s="4"/>
      <c r="O198" s="4"/>
      <c r="P198" s="4"/>
      <c r="Q198" s="4"/>
      <c r="R198" s="4"/>
      <c r="S198" s="4"/>
      <c r="T198" s="4"/>
      <c r="U198" s="4"/>
      <c r="V198" s="4"/>
      <c r="W198" s="4"/>
      <c r="X198" s="4"/>
      <c r="Y198" s="4"/>
      <c r="Z198" s="4"/>
    </row>
    <row r="199" ht="14.25" customHeight="1">
      <c r="A199" s="4"/>
      <c r="B199" s="4"/>
      <c r="C199" s="4"/>
      <c r="D199" s="4"/>
      <c r="E199" s="4"/>
      <c r="F199" s="108"/>
      <c r="G199" s="4"/>
      <c r="H199" s="4"/>
      <c r="I199" s="4"/>
      <c r="J199" s="81"/>
      <c r="K199" s="4"/>
      <c r="L199" s="4"/>
      <c r="M199" s="4"/>
      <c r="N199" s="4"/>
      <c r="O199" s="4"/>
      <c r="P199" s="4"/>
      <c r="Q199" s="4"/>
      <c r="R199" s="4"/>
      <c r="S199" s="4"/>
      <c r="T199" s="4"/>
      <c r="U199" s="4"/>
      <c r="V199" s="4"/>
      <c r="W199" s="4"/>
      <c r="X199" s="4"/>
      <c r="Y199" s="4"/>
      <c r="Z199" s="4"/>
    </row>
    <row r="200" ht="14.25" customHeight="1">
      <c r="A200" s="4"/>
      <c r="B200" s="4"/>
      <c r="C200" s="4"/>
      <c r="D200" s="4"/>
      <c r="E200" s="4"/>
      <c r="F200" s="108"/>
      <c r="G200" s="4"/>
      <c r="H200" s="4"/>
      <c r="I200" s="4"/>
      <c r="J200" s="81"/>
      <c r="K200" s="4"/>
      <c r="L200" s="4"/>
      <c r="M200" s="4"/>
      <c r="N200" s="4"/>
      <c r="O200" s="4"/>
      <c r="P200" s="4"/>
      <c r="Q200" s="4"/>
      <c r="R200" s="4"/>
      <c r="S200" s="4"/>
      <c r="T200" s="4"/>
      <c r="U200" s="4"/>
      <c r="V200" s="4"/>
      <c r="W200" s="4"/>
      <c r="X200" s="4"/>
      <c r="Y200" s="4"/>
      <c r="Z200" s="4"/>
    </row>
    <row r="201" ht="14.25" customHeight="1">
      <c r="A201" s="4"/>
      <c r="B201" s="4"/>
      <c r="C201" s="4"/>
      <c r="D201" s="4"/>
      <c r="E201" s="4"/>
      <c r="F201" s="108"/>
      <c r="G201" s="4"/>
      <c r="H201" s="4"/>
      <c r="I201" s="4"/>
      <c r="J201" s="81"/>
      <c r="K201" s="4"/>
      <c r="L201" s="4"/>
      <c r="M201" s="4"/>
      <c r="N201" s="4"/>
      <c r="O201" s="4"/>
      <c r="P201" s="4"/>
      <c r="Q201" s="4"/>
      <c r="R201" s="4"/>
      <c r="S201" s="4"/>
      <c r="T201" s="4"/>
      <c r="U201" s="4"/>
      <c r="V201" s="4"/>
      <c r="W201" s="4"/>
      <c r="X201" s="4"/>
      <c r="Y201" s="4"/>
      <c r="Z201" s="4"/>
    </row>
    <row r="202" ht="14.25" customHeight="1">
      <c r="A202" s="4"/>
      <c r="B202" s="4"/>
      <c r="C202" s="4"/>
      <c r="D202" s="4"/>
      <c r="E202" s="4"/>
      <c r="F202" s="108"/>
      <c r="G202" s="4"/>
      <c r="H202" s="4"/>
      <c r="I202" s="4"/>
      <c r="J202" s="81"/>
      <c r="K202" s="4"/>
      <c r="L202" s="4"/>
      <c r="M202" s="4"/>
      <c r="N202" s="4"/>
      <c r="O202" s="4"/>
      <c r="P202" s="4"/>
      <c r="Q202" s="4"/>
      <c r="R202" s="4"/>
      <c r="S202" s="4"/>
      <c r="T202" s="4"/>
      <c r="U202" s="4"/>
      <c r="V202" s="4"/>
      <c r="W202" s="4"/>
      <c r="X202" s="4"/>
      <c r="Y202" s="4"/>
      <c r="Z202" s="4"/>
    </row>
    <row r="203" ht="14.25" customHeight="1">
      <c r="A203" s="4"/>
      <c r="B203" s="4"/>
      <c r="C203" s="4"/>
      <c r="D203" s="4"/>
      <c r="E203" s="4"/>
      <c r="F203" s="108"/>
      <c r="G203" s="4"/>
      <c r="H203" s="4"/>
      <c r="I203" s="4"/>
      <c r="J203" s="81"/>
      <c r="K203" s="4"/>
      <c r="L203" s="4"/>
      <c r="M203" s="4"/>
      <c r="N203" s="4"/>
      <c r="O203" s="4"/>
      <c r="P203" s="4"/>
      <c r="Q203" s="4"/>
      <c r="R203" s="4"/>
      <c r="S203" s="4"/>
      <c r="T203" s="4"/>
      <c r="U203" s="4"/>
      <c r="V203" s="4"/>
      <c r="W203" s="4"/>
      <c r="X203" s="4"/>
      <c r="Y203" s="4"/>
      <c r="Z203" s="4"/>
    </row>
    <row r="204" ht="14.25" customHeight="1">
      <c r="A204" s="4"/>
      <c r="B204" s="4"/>
      <c r="C204" s="4"/>
      <c r="D204" s="4"/>
      <c r="E204" s="4"/>
      <c r="F204" s="108"/>
      <c r="G204" s="4"/>
      <c r="H204" s="4"/>
      <c r="I204" s="4"/>
      <c r="J204" s="81"/>
      <c r="K204" s="4"/>
      <c r="L204" s="4"/>
      <c r="M204" s="4"/>
      <c r="N204" s="4"/>
      <c r="O204" s="4"/>
      <c r="P204" s="4"/>
      <c r="Q204" s="4"/>
      <c r="R204" s="4"/>
      <c r="S204" s="4"/>
      <c r="T204" s="4"/>
      <c r="U204" s="4"/>
      <c r="V204" s="4"/>
      <c r="W204" s="4"/>
      <c r="X204" s="4"/>
      <c r="Y204" s="4"/>
      <c r="Z204" s="4"/>
    </row>
    <row r="205" ht="14.25" customHeight="1">
      <c r="A205" s="4"/>
      <c r="B205" s="4"/>
      <c r="C205" s="4"/>
      <c r="D205" s="4"/>
      <c r="E205" s="4"/>
      <c r="F205" s="108"/>
      <c r="G205" s="4"/>
      <c r="H205" s="4"/>
      <c r="I205" s="4"/>
      <c r="J205" s="81"/>
      <c r="K205" s="4"/>
      <c r="L205" s="4"/>
      <c r="M205" s="4"/>
      <c r="N205" s="4"/>
      <c r="O205" s="4"/>
      <c r="P205" s="4"/>
      <c r="Q205" s="4"/>
      <c r="R205" s="4"/>
      <c r="S205" s="4"/>
      <c r="T205" s="4"/>
      <c r="U205" s="4"/>
      <c r="V205" s="4"/>
      <c r="W205" s="4"/>
      <c r="X205" s="4"/>
      <c r="Y205" s="4"/>
      <c r="Z205" s="4"/>
    </row>
    <row r="206" ht="14.25" customHeight="1">
      <c r="A206" s="4"/>
      <c r="B206" s="4"/>
      <c r="C206" s="4"/>
      <c r="D206" s="4"/>
      <c r="E206" s="4"/>
      <c r="F206" s="108"/>
      <c r="G206" s="4"/>
      <c r="H206" s="4"/>
      <c r="I206" s="4"/>
      <c r="J206" s="81"/>
      <c r="K206" s="4"/>
      <c r="L206" s="4"/>
      <c r="M206" s="4"/>
      <c r="N206" s="4"/>
      <c r="O206" s="4"/>
      <c r="P206" s="4"/>
      <c r="Q206" s="4"/>
      <c r="R206" s="4"/>
      <c r="S206" s="4"/>
      <c r="T206" s="4"/>
      <c r="U206" s="4"/>
      <c r="V206" s="4"/>
      <c r="W206" s="4"/>
      <c r="X206" s="4"/>
      <c r="Y206" s="4"/>
      <c r="Z206" s="4"/>
    </row>
    <row r="207" ht="14.25" customHeight="1">
      <c r="A207" s="4"/>
      <c r="B207" s="4"/>
      <c r="C207" s="4"/>
      <c r="D207" s="4"/>
      <c r="E207" s="4"/>
      <c r="F207" s="108"/>
      <c r="G207" s="4"/>
      <c r="H207" s="4"/>
      <c r="I207" s="4"/>
      <c r="J207" s="81"/>
      <c r="K207" s="4"/>
      <c r="L207" s="4"/>
      <c r="M207" s="4"/>
      <c r="N207" s="4"/>
      <c r="O207" s="4"/>
      <c r="P207" s="4"/>
      <c r="Q207" s="4"/>
      <c r="R207" s="4"/>
      <c r="S207" s="4"/>
      <c r="T207" s="4"/>
      <c r="U207" s="4"/>
      <c r="V207" s="4"/>
      <c r="W207" s="4"/>
      <c r="X207" s="4"/>
      <c r="Y207" s="4"/>
      <c r="Z207" s="4"/>
    </row>
    <row r="208" ht="14.25" customHeight="1">
      <c r="A208" s="4"/>
      <c r="B208" s="4"/>
      <c r="C208" s="4"/>
      <c r="D208" s="4"/>
      <c r="E208" s="4"/>
      <c r="F208" s="108"/>
      <c r="G208" s="4"/>
      <c r="H208" s="4"/>
      <c r="I208" s="4"/>
      <c r="J208" s="81"/>
      <c r="K208" s="4"/>
      <c r="L208" s="4"/>
      <c r="M208" s="4"/>
      <c r="N208" s="4"/>
      <c r="O208" s="4"/>
      <c r="P208" s="4"/>
      <c r="Q208" s="4"/>
      <c r="R208" s="4"/>
      <c r="S208" s="4"/>
      <c r="T208" s="4"/>
      <c r="U208" s="4"/>
      <c r="V208" s="4"/>
      <c r="W208" s="4"/>
      <c r="X208" s="4"/>
      <c r="Y208" s="4"/>
      <c r="Z208" s="4"/>
    </row>
    <row r="209" ht="14.25" customHeight="1">
      <c r="A209" s="4"/>
      <c r="B209" s="4"/>
      <c r="C209" s="4"/>
      <c r="D209" s="4"/>
      <c r="E209" s="4"/>
      <c r="F209" s="108"/>
      <c r="G209" s="4"/>
      <c r="H209" s="4"/>
      <c r="I209" s="4"/>
      <c r="J209" s="81"/>
      <c r="K209" s="4"/>
      <c r="L209" s="4"/>
      <c r="M209" s="4"/>
      <c r="N209" s="4"/>
      <c r="O209" s="4"/>
      <c r="P209" s="4"/>
      <c r="Q209" s="4"/>
      <c r="R209" s="4"/>
      <c r="S209" s="4"/>
      <c r="T209" s="4"/>
      <c r="U209" s="4"/>
      <c r="V209" s="4"/>
      <c r="W209" s="4"/>
      <c r="X209" s="4"/>
      <c r="Y209" s="4"/>
      <c r="Z209" s="4"/>
    </row>
    <row r="210" ht="14.25" customHeight="1">
      <c r="A210" s="4"/>
      <c r="B210" s="4"/>
      <c r="C210" s="4"/>
      <c r="D210" s="4"/>
      <c r="E210" s="4"/>
      <c r="F210" s="108"/>
      <c r="G210" s="4"/>
      <c r="H210" s="4"/>
      <c r="I210" s="4"/>
      <c r="J210" s="81"/>
      <c r="K210" s="4"/>
      <c r="L210" s="4"/>
      <c r="M210" s="4"/>
      <c r="N210" s="4"/>
      <c r="O210" s="4"/>
      <c r="P210" s="4"/>
      <c r="Q210" s="4"/>
      <c r="R210" s="4"/>
      <c r="S210" s="4"/>
      <c r="T210" s="4"/>
      <c r="U210" s="4"/>
      <c r="V210" s="4"/>
      <c r="W210" s="4"/>
      <c r="X210" s="4"/>
      <c r="Y210" s="4"/>
      <c r="Z210" s="4"/>
    </row>
    <row r="211" ht="14.25" customHeight="1">
      <c r="A211" s="4"/>
      <c r="B211" s="4"/>
      <c r="C211" s="4"/>
      <c r="D211" s="4"/>
      <c r="E211" s="4"/>
      <c r="F211" s="108"/>
      <c r="G211" s="4"/>
      <c r="H211" s="4"/>
      <c r="I211" s="4"/>
      <c r="J211" s="81"/>
      <c r="K211" s="4"/>
      <c r="L211" s="4"/>
      <c r="M211" s="4"/>
      <c r="N211" s="4"/>
      <c r="O211" s="4"/>
      <c r="P211" s="4"/>
      <c r="Q211" s="4"/>
      <c r="R211" s="4"/>
      <c r="S211" s="4"/>
      <c r="T211" s="4"/>
      <c r="U211" s="4"/>
      <c r="V211" s="4"/>
      <c r="W211" s="4"/>
      <c r="X211" s="4"/>
      <c r="Y211" s="4"/>
      <c r="Z211" s="4"/>
    </row>
    <row r="212" ht="14.25" customHeight="1">
      <c r="A212" s="4"/>
      <c r="B212" s="4"/>
      <c r="C212" s="4"/>
      <c r="D212" s="4"/>
      <c r="E212" s="4"/>
      <c r="F212" s="108"/>
      <c r="G212" s="4"/>
      <c r="H212" s="4"/>
      <c r="I212" s="4"/>
      <c r="J212" s="81"/>
      <c r="K212" s="4"/>
      <c r="L212" s="4"/>
      <c r="M212" s="4"/>
      <c r="N212" s="4"/>
      <c r="O212" s="4"/>
      <c r="P212" s="4"/>
      <c r="Q212" s="4"/>
      <c r="R212" s="4"/>
      <c r="S212" s="4"/>
      <c r="T212" s="4"/>
      <c r="U212" s="4"/>
      <c r="V212" s="4"/>
      <c r="W212" s="4"/>
      <c r="X212" s="4"/>
      <c r="Y212" s="4"/>
      <c r="Z212" s="4"/>
    </row>
    <row r="213" ht="14.25" customHeight="1">
      <c r="A213" s="4"/>
      <c r="B213" s="4"/>
      <c r="C213" s="4"/>
      <c r="D213" s="4"/>
      <c r="E213" s="4"/>
      <c r="F213" s="108"/>
      <c r="G213" s="4"/>
      <c r="H213" s="4"/>
      <c r="I213" s="4"/>
      <c r="J213" s="81"/>
      <c r="K213" s="4"/>
      <c r="L213" s="4"/>
      <c r="M213" s="4"/>
      <c r="N213" s="4"/>
      <c r="O213" s="4"/>
      <c r="P213" s="4"/>
      <c r="Q213" s="4"/>
      <c r="R213" s="4"/>
      <c r="S213" s="4"/>
      <c r="T213" s="4"/>
      <c r="U213" s="4"/>
      <c r="V213" s="4"/>
      <c r="W213" s="4"/>
      <c r="X213" s="4"/>
      <c r="Y213" s="4"/>
      <c r="Z213" s="4"/>
    </row>
    <row r="214" ht="14.25" customHeight="1">
      <c r="A214" s="4"/>
      <c r="B214" s="4"/>
      <c r="C214" s="4"/>
      <c r="D214" s="4"/>
      <c r="E214" s="4"/>
      <c r="F214" s="108"/>
      <c r="G214" s="4"/>
      <c r="H214" s="4"/>
      <c r="I214" s="4"/>
      <c r="J214" s="81"/>
      <c r="K214" s="4"/>
      <c r="L214" s="4"/>
      <c r="M214" s="4"/>
      <c r="N214" s="4"/>
      <c r="O214" s="4"/>
      <c r="P214" s="4"/>
      <c r="Q214" s="4"/>
      <c r="R214" s="4"/>
      <c r="S214" s="4"/>
      <c r="T214" s="4"/>
      <c r="U214" s="4"/>
      <c r="V214" s="4"/>
      <c r="W214" s="4"/>
      <c r="X214" s="4"/>
      <c r="Y214" s="4"/>
      <c r="Z214" s="4"/>
    </row>
    <row r="215" ht="14.25" customHeight="1">
      <c r="A215" s="4"/>
      <c r="B215" s="4"/>
      <c r="C215" s="4"/>
      <c r="D215" s="4"/>
      <c r="E215" s="4"/>
      <c r="F215" s="108"/>
      <c r="G215" s="4"/>
      <c r="H215" s="4"/>
      <c r="I215" s="4"/>
      <c r="J215" s="81"/>
      <c r="K215" s="4"/>
      <c r="L215" s="4"/>
      <c r="M215" s="4"/>
      <c r="N215" s="4"/>
      <c r="O215" s="4"/>
      <c r="P215" s="4"/>
      <c r="Q215" s="4"/>
      <c r="R215" s="4"/>
      <c r="S215" s="4"/>
      <c r="T215" s="4"/>
      <c r="U215" s="4"/>
      <c r="V215" s="4"/>
      <c r="W215" s="4"/>
      <c r="X215" s="4"/>
      <c r="Y215" s="4"/>
      <c r="Z215" s="4"/>
    </row>
    <row r="216" ht="14.25" customHeight="1">
      <c r="A216" s="4"/>
      <c r="B216" s="4"/>
      <c r="C216" s="4"/>
      <c r="D216" s="4"/>
      <c r="E216" s="4"/>
      <c r="F216" s="108"/>
      <c r="G216" s="4"/>
      <c r="H216" s="4"/>
      <c r="I216" s="4"/>
      <c r="J216" s="81"/>
      <c r="K216" s="4"/>
      <c r="L216" s="4"/>
      <c r="M216" s="4"/>
      <c r="N216" s="4"/>
      <c r="O216" s="4"/>
      <c r="P216" s="4"/>
      <c r="Q216" s="4"/>
      <c r="R216" s="4"/>
      <c r="S216" s="4"/>
      <c r="T216" s="4"/>
      <c r="U216" s="4"/>
      <c r="V216" s="4"/>
      <c r="W216" s="4"/>
      <c r="X216" s="4"/>
      <c r="Y216" s="4"/>
      <c r="Z216" s="4"/>
    </row>
    <row r="217" ht="14.25" customHeight="1">
      <c r="A217" s="4"/>
      <c r="B217" s="4"/>
      <c r="C217" s="4"/>
      <c r="D217" s="4"/>
      <c r="E217" s="4"/>
      <c r="F217" s="108"/>
      <c r="G217" s="4"/>
      <c r="H217" s="4"/>
      <c r="I217" s="4"/>
      <c r="J217" s="81"/>
      <c r="K217" s="4"/>
      <c r="L217" s="4"/>
      <c r="M217" s="4"/>
      <c r="N217" s="4"/>
      <c r="O217" s="4"/>
      <c r="P217" s="4"/>
      <c r="Q217" s="4"/>
      <c r="R217" s="4"/>
      <c r="S217" s="4"/>
      <c r="T217" s="4"/>
      <c r="U217" s="4"/>
      <c r="V217" s="4"/>
      <c r="W217" s="4"/>
      <c r="X217" s="4"/>
      <c r="Y217" s="4"/>
      <c r="Z217" s="4"/>
    </row>
    <row r="218" ht="14.25" customHeight="1">
      <c r="A218" s="4"/>
      <c r="B218" s="4"/>
      <c r="C218" s="4"/>
      <c r="D218" s="4"/>
      <c r="E218" s="4"/>
      <c r="F218" s="108"/>
      <c r="G218" s="4"/>
      <c r="H218" s="4"/>
      <c r="I218" s="4"/>
      <c r="J218" s="81"/>
      <c r="K218" s="4"/>
      <c r="L218" s="4"/>
      <c r="M218" s="4"/>
      <c r="N218" s="4"/>
      <c r="O218" s="4"/>
      <c r="P218" s="4"/>
      <c r="Q218" s="4"/>
      <c r="R218" s="4"/>
      <c r="S218" s="4"/>
      <c r="T218" s="4"/>
      <c r="U218" s="4"/>
      <c r="V218" s="4"/>
      <c r="W218" s="4"/>
      <c r="X218" s="4"/>
      <c r="Y218" s="4"/>
      <c r="Z218" s="4"/>
    </row>
    <row r="219" ht="14.25" customHeight="1">
      <c r="A219" s="4"/>
      <c r="B219" s="4"/>
      <c r="C219" s="4"/>
      <c r="D219" s="4"/>
      <c r="E219" s="4"/>
      <c r="F219" s="108"/>
      <c r="G219" s="4"/>
      <c r="H219" s="4"/>
      <c r="I219" s="4"/>
      <c r="J219" s="81"/>
      <c r="K219" s="4"/>
      <c r="L219" s="4"/>
      <c r="M219" s="4"/>
      <c r="N219" s="4"/>
      <c r="O219" s="4"/>
      <c r="P219" s="4"/>
      <c r="Q219" s="4"/>
      <c r="R219" s="4"/>
      <c r="S219" s="4"/>
      <c r="T219" s="4"/>
      <c r="U219" s="4"/>
      <c r="V219" s="4"/>
      <c r="W219" s="4"/>
      <c r="X219" s="4"/>
      <c r="Y219" s="4"/>
      <c r="Z219" s="4"/>
    </row>
    <row r="220" ht="14.25" customHeight="1">
      <c r="A220" s="4"/>
      <c r="B220" s="4"/>
      <c r="C220" s="4"/>
      <c r="D220" s="4"/>
      <c r="E220" s="4"/>
      <c r="F220" s="108"/>
      <c r="G220" s="4"/>
      <c r="H220" s="4"/>
      <c r="I220" s="4"/>
      <c r="J220" s="81"/>
      <c r="K220" s="4"/>
      <c r="L220" s="4"/>
      <c r="M220" s="4"/>
      <c r="N220" s="4"/>
      <c r="O220" s="4"/>
      <c r="P220" s="4"/>
      <c r="Q220" s="4"/>
      <c r="R220" s="4"/>
      <c r="S220" s="4"/>
      <c r="T220" s="4"/>
      <c r="U220" s="4"/>
      <c r="V220" s="4"/>
      <c r="W220" s="4"/>
      <c r="X220" s="4"/>
      <c r="Y220" s="4"/>
      <c r="Z220" s="4"/>
    </row>
    <row r="221" ht="15.75" customHeight="1">
      <c r="C221" s="106"/>
      <c r="D221" s="106"/>
      <c r="E221" s="106"/>
      <c r="F221" s="124"/>
      <c r="G221" s="125"/>
      <c r="J221" s="126"/>
    </row>
    <row r="222" ht="15.75" customHeight="1">
      <c r="C222" s="106"/>
      <c r="D222" s="106"/>
      <c r="E222" s="106"/>
      <c r="F222" s="124"/>
      <c r="G222" s="125"/>
      <c r="J222" s="126"/>
    </row>
    <row r="223" ht="15.75" customHeight="1">
      <c r="C223" s="106"/>
      <c r="D223" s="106"/>
      <c r="E223" s="106"/>
      <c r="F223" s="124"/>
      <c r="G223" s="125"/>
      <c r="J223" s="126"/>
    </row>
    <row r="224" ht="15.75" customHeight="1">
      <c r="C224" s="106"/>
      <c r="D224" s="106"/>
      <c r="E224" s="106"/>
      <c r="F224" s="124"/>
      <c r="G224" s="125"/>
      <c r="J224" s="126"/>
    </row>
    <row r="225" ht="15.75" customHeight="1">
      <c r="C225" s="106"/>
      <c r="D225" s="106"/>
      <c r="E225" s="106"/>
      <c r="F225" s="124"/>
      <c r="G225" s="125"/>
      <c r="J225" s="126"/>
    </row>
    <row r="226" ht="15.75" customHeight="1">
      <c r="C226" s="106"/>
      <c r="D226" s="106"/>
      <c r="E226" s="106"/>
      <c r="F226" s="124"/>
      <c r="G226" s="125"/>
      <c r="J226" s="126"/>
    </row>
    <row r="227" ht="15.75" customHeight="1">
      <c r="C227" s="106"/>
      <c r="D227" s="106"/>
      <c r="E227" s="106"/>
      <c r="F227" s="124"/>
      <c r="G227" s="125"/>
      <c r="J227" s="126"/>
    </row>
    <row r="228" ht="15.75" customHeight="1">
      <c r="C228" s="106"/>
      <c r="D228" s="106"/>
      <c r="E228" s="106"/>
      <c r="F228" s="124"/>
      <c r="G228" s="125"/>
      <c r="J228" s="126"/>
    </row>
    <row r="229" ht="15.75" customHeight="1">
      <c r="C229" s="106"/>
      <c r="D229" s="106"/>
      <c r="E229" s="106"/>
      <c r="F229" s="124"/>
      <c r="G229" s="125"/>
      <c r="J229" s="126"/>
    </row>
    <row r="230" ht="15.75" customHeight="1">
      <c r="C230" s="106"/>
      <c r="D230" s="106"/>
      <c r="E230" s="106"/>
      <c r="F230" s="124"/>
      <c r="G230" s="125"/>
      <c r="J230" s="126"/>
    </row>
    <row r="231" ht="15.75" customHeight="1">
      <c r="C231" s="106"/>
      <c r="D231" s="106"/>
      <c r="E231" s="106"/>
      <c r="F231" s="124"/>
      <c r="G231" s="125"/>
      <c r="J231" s="126"/>
    </row>
    <row r="232" ht="15.75" customHeight="1">
      <c r="C232" s="106"/>
      <c r="D232" s="106"/>
      <c r="E232" s="106"/>
      <c r="F232" s="124"/>
      <c r="G232" s="125"/>
      <c r="J232" s="126"/>
    </row>
    <row r="233" ht="15.75" customHeight="1">
      <c r="C233" s="106"/>
      <c r="D233" s="106"/>
      <c r="E233" s="106"/>
      <c r="F233" s="124"/>
      <c r="G233" s="125"/>
      <c r="J233" s="126"/>
    </row>
    <row r="234" ht="15.75" customHeight="1">
      <c r="C234" s="106"/>
      <c r="D234" s="106"/>
      <c r="E234" s="106"/>
      <c r="F234" s="124"/>
      <c r="G234" s="125"/>
      <c r="J234" s="126"/>
    </row>
    <row r="235" ht="15.75" customHeight="1">
      <c r="C235" s="106"/>
      <c r="D235" s="106"/>
      <c r="E235" s="106"/>
      <c r="F235" s="124"/>
      <c r="G235" s="125"/>
      <c r="J235" s="126"/>
    </row>
    <row r="236" ht="15.75" customHeight="1">
      <c r="C236" s="106"/>
      <c r="D236" s="106"/>
      <c r="E236" s="106"/>
      <c r="F236" s="124"/>
      <c r="G236" s="125"/>
      <c r="J236" s="126"/>
    </row>
    <row r="237" ht="15.75" customHeight="1">
      <c r="C237" s="106"/>
      <c r="D237" s="106"/>
      <c r="E237" s="106"/>
      <c r="F237" s="124"/>
      <c r="G237" s="125"/>
      <c r="J237" s="126"/>
    </row>
    <row r="238" ht="15.75" customHeight="1">
      <c r="C238" s="106"/>
      <c r="D238" s="106"/>
      <c r="E238" s="106"/>
      <c r="F238" s="124"/>
      <c r="G238" s="125"/>
      <c r="J238" s="126"/>
    </row>
    <row r="239" ht="15.75" customHeight="1">
      <c r="C239" s="106"/>
      <c r="D239" s="106"/>
      <c r="E239" s="106"/>
      <c r="F239" s="124"/>
      <c r="G239" s="125"/>
      <c r="J239" s="126"/>
    </row>
    <row r="240" ht="15.75" customHeight="1">
      <c r="C240" s="106"/>
      <c r="D240" s="106"/>
      <c r="E240" s="106"/>
      <c r="F240" s="124"/>
      <c r="G240" s="125"/>
      <c r="J240" s="126"/>
    </row>
    <row r="241" ht="15.75" customHeight="1">
      <c r="C241" s="106"/>
      <c r="D241" s="106"/>
      <c r="E241" s="106"/>
      <c r="F241" s="124"/>
      <c r="G241" s="125"/>
      <c r="J241" s="126"/>
    </row>
    <row r="242" ht="15.75" customHeight="1">
      <c r="C242" s="106"/>
      <c r="D242" s="106"/>
      <c r="E242" s="106"/>
      <c r="F242" s="124"/>
      <c r="G242" s="125"/>
      <c r="J242" s="126"/>
    </row>
    <row r="243" ht="15.75" customHeight="1">
      <c r="C243" s="106"/>
      <c r="D243" s="106"/>
      <c r="E243" s="106"/>
      <c r="F243" s="124"/>
      <c r="G243" s="125"/>
      <c r="J243" s="126"/>
    </row>
    <row r="244" ht="15.75" customHeight="1">
      <c r="C244" s="106"/>
      <c r="D244" s="106"/>
      <c r="E244" s="106"/>
      <c r="F244" s="124"/>
      <c r="G244" s="125"/>
      <c r="J244" s="126"/>
    </row>
    <row r="245" ht="15.75" customHeight="1">
      <c r="C245" s="106"/>
      <c r="D245" s="106"/>
      <c r="E245" s="106"/>
      <c r="F245" s="124"/>
      <c r="G245" s="125"/>
      <c r="J245" s="126"/>
    </row>
    <row r="246" ht="15.75" customHeight="1">
      <c r="C246" s="106"/>
      <c r="D246" s="106"/>
      <c r="E246" s="106"/>
      <c r="F246" s="124"/>
      <c r="G246" s="125"/>
      <c r="J246" s="126"/>
    </row>
    <row r="247" ht="15.75" customHeight="1">
      <c r="C247" s="106"/>
      <c r="D247" s="106"/>
      <c r="E247" s="106"/>
      <c r="F247" s="124"/>
      <c r="G247" s="125"/>
      <c r="J247" s="126"/>
    </row>
    <row r="248" ht="15.75" customHeight="1">
      <c r="C248" s="106"/>
      <c r="D248" s="106"/>
      <c r="E248" s="106"/>
      <c r="F248" s="124"/>
      <c r="G248" s="125"/>
      <c r="J248" s="126"/>
    </row>
    <row r="249" ht="15.75" customHeight="1">
      <c r="C249" s="106"/>
      <c r="D249" s="106"/>
      <c r="E249" s="106"/>
      <c r="F249" s="124"/>
      <c r="G249" s="125"/>
      <c r="J249" s="126"/>
    </row>
    <row r="250" ht="15.75" customHeight="1">
      <c r="C250" s="106"/>
      <c r="D250" s="106"/>
      <c r="E250" s="106"/>
      <c r="F250" s="124"/>
      <c r="G250" s="125"/>
      <c r="J250" s="126"/>
    </row>
    <row r="251" ht="15.75" customHeight="1">
      <c r="C251" s="106"/>
      <c r="D251" s="106"/>
      <c r="E251" s="106"/>
      <c r="F251" s="124"/>
      <c r="G251" s="125"/>
      <c r="J251" s="126"/>
    </row>
    <row r="252" ht="15.75" customHeight="1">
      <c r="C252" s="106"/>
      <c r="D252" s="106"/>
      <c r="E252" s="106"/>
      <c r="F252" s="124"/>
      <c r="G252" s="125"/>
      <c r="J252" s="126"/>
    </row>
    <row r="253" ht="15.75" customHeight="1">
      <c r="C253" s="106"/>
      <c r="D253" s="106"/>
      <c r="E253" s="106"/>
      <c r="F253" s="124"/>
      <c r="G253" s="125"/>
      <c r="J253" s="126"/>
    </row>
    <row r="254" ht="15.75" customHeight="1">
      <c r="C254" s="106"/>
      <c r="D254" s="106"/>
      <c r="E254" s="106"/>
      <c r="F254" s="124"/>
      <c r="G254" s="125"/>
      <c r="J254" s="126"/>
    </row>
    <row r="255" ht="15.75" customHeight="1">
      <c r="C255" s="106"/>
      <c r="D255" s="106"/>
      <c r="E255" s="106"/>
      <c r="F255" s="124"/>
      <c r="G255" s="125"/>
      <c r="J255" s="126"/>
    </row>
    <row r="256" ht="15.75" customHeight="1">
      <c r="C256" s="106"/>
      <c r="D256" s="106"/>
      <c r="E256" s="106"/>
      <c r="F256" s="124"/>
      <c r="G256" s="125"/>
      <c r="J256" s="126"/>
    </row>
    <row r="257" ht="15.75" customHeight="1">
      <c r="C257" s="106"/>
      <c r="D257" s="106"/>
      <c r="E257" s="106"/>
      <c r="F257" s="124"/>
      <c r="G257" s="125"/>
      <c r="J257" s="126"/>
    </row>
    <row r="258" ht="15.75" customHeight="1">
      <c r="C258" s="106"/>
      <c r="D258" s="106"/>
      <c r="E258" s="106"/>
      <c r="F258" s="124"/>
      <c r="G258" s="125"/>
      <c r="J258" s="126"/>
    </row>
    <row r="259" ht="15.75" customHeight="1">
      <c r="C259" s="106"/>
      <c r="D259" s="106"/>
      <c r="E259" s="106"/>
      <c r="F259" s="124"/>
      <c r="G259" s="125"/>
      <c r="J259" s="126"/>
    </row>
    <row r="260" ht="15.75" customHeight="1">
      <c r="C260" s="106"/>
      <c r="D260" s="106"/>
      <c r="E260" s="106"/>
      <c r="F260" s="124"/>
      <c r="G260" s="125"/>
      <c r="J260" s="126"/>
    </row>
    <row r="261" ht="15.75" customHeight="1">
      <c r="C261" s="106"/>
      <c r="D261" s="106"/>
      <c r="E261" s="106"/>
      <c r="F261" s="124"/>
      <c r="G261" s="125"/>
      <c r="J261" s="126"/>
    </row>
    <row r="262" ht="15.75" customHeight="1">
      <c r="C262" s="106"/>
      <c r="D262" s="106"/>
      <c r="E262" s="106"/>
      <c r="F262" s="124"/>
      <c r="G262" s="125"/>
      <c r="J262" s="126"/>
    </row>
    <row r="263" ht="15.75" customHeight="1">
      <c r="C263" s="106"/>
      <c r="D263" s="106"/>
      <c r="E263" s="106"/>
      <c r="F263" s="124"/>
      <c r="G263" s="125"/>
      <c r="J263" s="126"/>
    </row>
    <row r="264" ht="15.75" customHeight="1">
      <c r="C264" s="106"/>
      <c r="D264" s="106"/>
      <c r="E264" s="106"/>
      <c r="F264" s="124"/>
      <c r="G264" s="125"/>
      <c r="J264" s="126"/>
    </row>
    <row r="265" ht="15.75" customHeight="1">
      <c r="C265" s="106"/>
      <c r="D265" s="106"/>
      <c r="E265" s="106"/>
      <c r="F265" s="124"/>
      <c r="G265" s="125"/>
      <c r="J265" s="126"/>
    </row>
    <row r="266" ht="15.75" customHeight="1">
      <c r="C266" s="106"/>
      <c r="D266" s="106"/>
      <c r="E266" s="106"/>
      <c r="F266" s="124"/>
      <c r="G266" s="125"/>
      <c r="J266" s="126"/>
    </row>
    <row r="267" ht="15.75" customHeight="1">
      <c r="C267" s="106"/>
      <c r="D267" s="106"/>
      <c r="E267" s="106"/>
      <c r="F267" s="124"/>
      <c r="G267" s="125"/>
      <c r="J267" s="126"/>
    </row>
    <row r="268" ht="15.75" customHeight="1">
      <c r="C268" s="106"/>
      <c r="D268" s="106"/>
      <c r="E268" s="106"/>
      <c r="F268" s="124"/>
      <c r="G268" s="125"/>
      <c r="J268" s="126"/>
    </row>
    <row r="269" ht="15.75" customHeight="1">
      <c r="C269" s="106"/>
      <c r="D269" s="106"/>
      <c r="E269" s="106"/>
      <c r="F269" s="124"/>
      <c r="G269" s="125"/>
      <c r="J269" s="126"/>
    </row>
    <row r="270" ht="15.75" customHeight="1">
      <c r="C270" s="106"/>
      <c r="D270" s="106"/>
      <c r="E270" s="106"/>
      <c r="F270" s="124"/>
      <c r="G270" s="125"/>
      <c r="J270" s="126"/>
    </row>
    <row r="271" ht="15.75" customHeight="1">
      <c r="C271" s="106"/>
      <c r="D271" s="106"/>
      <c r="E271" s="106"/>
      <c r="F271" s="124"/>
      <c r="G271" s="125"/>
      <c r="J271" s="126"/>
    </row>
    <row r="272" ht="15.75" customHeight="1">
      <c r="C272" s="106"/>
      <c r="D272" s="106"/>
      <c r="E272" s="106"/>
      <c r="F272" s="124"/>
      <c r="G272" s="125"/>
      <c r="J272" s="126"/>
    </row>
    <row r="273" ht="15.75" customHeight="1">
      <c r="C273" s="106"/>
      <c r="D273" s="106"/>
      <c r="E273" s="106"/>
      <c r="F273" s="124"/>
      <c r="G273" s="125"/>
      <c r="J273" s="126"/>
    </row>
    <row r="274" ht="15.75" customHeight="1">
      <c r="C274" s="106"/>
      <c r="D274" s="106"/>
      <c r="E274" s="106"/>
      <c r="F274" s="124"/>
      <c r="G274" s="125"/>
      <c r="J274" s="126"/>
    </row>
    <row r="275" ht="15.75" customHeight="1">
      <c r="C275" s="106"/>
      <c r="D275" s="106"/>
      <c r="E275" s="106"/>
      <c r="F275" s="124"/>
      <c r="G275" s="125"/>
      <c r="J275" s="126"/>
    </row>
    <row r="276" ht="15.75" customHeight="1">
      <c r="C276" s="106"/>
      <c r="D276" s="106"/>
      <c r="E276" s="106"/>
      <c r="F276" s="124"/>
      <c r="G276" s="125"/>
      <c r="J276" s="126"/>
    </row>
    <row r="277" ht="15.75" customHeight="1">
      <c r="C277" s="106"/>
      <c r="D277" s="106"/>
      <c r="E277" s="106"/>
      <c r="F277" s="124"/>
      <c r="G277" s="125"/>
      <c r="J277" s="126"/>
    </row>
    <row r="278" ht="15.75" customHeight="1">
      <c r="C278" s="106"/>
      <c r="D278" s="106"/>
      <c r="E278" s="106"/>
      <c r="F278" s="124"/>
      <c r="G278" s="125"/>
      <c r="J278" s="126"/>
    </row>
    <row r="279" ht="15.75" customHeight="1">
      <c r="C279" s="106"/>
      <c r="D279" s="106"/>
      <c r="E279" s="106"/>
      <c r="F279" s="124"/>
      <c r="G279" s="125"/>
      <c r="J279" s="126"/>
    </row>
    <row r="280" ht="15.75" customHeight="1">
      <c r="C280" s="106"/>
      <c r="D280" s="106"/>
      <c r="E280" s="106"/>
      <c r="F280" s="124"/>
      <c r="G280" s="125"/>
      <c r="J280" s="126"/>
    </row>
    <row r="281" ht="15.75" customHeight="1">
      <c r="C281" s="106"/>
      <c r="D281" s="106"/>
      <c r="E281" s="106"/>
      <c r="F281" s="124"/>
      <c r="G281" s="125"/>
      <c r="J281" s="126"/>
    </row>
    <row r="282" ht="15.75" customHeight="1">
      <c r="C282" s="106"/>
      <c r="D282" s="106"/>
      <c r="E282" s="106"/>
      <c r="F282" s="124"/>
      <c r="G282" s="125"/>
      <c r="J282" s="126"/>
    </row>
    <row r="283" ht="15.75" customHeight="1">
      <c r="C283" s="106"/>
      <c r="D283" s="106"/>
      <c r="E283" s="106"/>
      <c r="F283" s="124"/>
      <c r="G283" s="125"/>
      <c r="J283" s="126"/>
    </row>
    <row r="284" ht="15.75" customHeight="1">
      <c r="C284" s="106"/>
      <c r="D284" s="106"/>
      <c r="E284" s="106"/>
      <c r="F284" s="124"/>
      <c r="G284" s="125"/>
      <c r="J284" s="126"/>
    </row>
    <row r="285" ht="15.75" customHeight="1">
      <c r="C285" s="106"/>
      <c r="D285" s="106"/>
      <c r="E285" s="106"/>
      <c r="F285" s="124"/>
      <c r="G285" s="125"/>
      <c r="J285" s="126"/>
    </row>
    <row r="286" ht="15.75" customHeight="1">
      <c r="C286" s="106"/>
      <c r="D286" s="106"/>
      <c r="E286" s="106"/>
      <c r="F286" s="124"/>
      <c r="G286" s="125"/>
      <c r="J286" s="126"/>
    </row>
    <row r="287" ht="15.75" customHeight="1">
      <c r="C287" s="106"/>
      <c r="D287" s="106"/>
      <c r="E287" s="106"/>
      <c r="F287" s="124"/>
      <c r="G287" s="125"/>
      <c r="J287" s="126"/>
    </row>
    <row r="288" ht="15.75" customHeight="1">
      <c r="C288" s="106"/>
      <c r="D288" s="106"/>
      <c r="E288" s="106"/>
      <c r="F288" s="124"/>
      <c r="G288" s="125"/>
      <c r="J288" s="126"/>
    </row>
    <row r="289" ht="15.75" customHeight="1">
      <c r="C289" s="106"/>
      <c r="D289" s="106"/>
      <c r="E289" s="106"/>
      <c r="F289" s="124"/>
      <c r="G289" s="125"/>
      <c r="J289" s="126"/>
    </row>
    <row r="290" ht="15.75" customHeight="1">
      <c r="C290" s="106"/>
      <c r="D290" s="106"/>
      <c r="E290" s="106"/>
      <c r="F290" s="124"/>
      <c r="G290" s="125"/>
      <c r="J290" s="126"/>
    </row>
    <row r="291" ht="15.75" customHeight="1">
      <c r="C291" s="106"/>
      <c r="D291" s="106"/>
      <c r="E291" s="106"/>
      <c r="F291" s="124"/>
      <c r="G291" s="125"/>
      <c r="J291" s="126"/>
    </row>
    <row r="292" ht="15.75" customHeight="1">
      <c r="C292" s="106"/>
      <c r="D292" s="106"/>
      <c r="E292" s="106"/>
      <c r="F292" s="124"/>
      <c r="G292" s="125"/>
      <c r="J292" s="126"/>
    </row>
    <row r="293" ht="15.75" customHeight="1">
      <c r="C293" s="106"/>
      <c r="D293" s="106"/>
      <c r="E293" s="106"/>
      <c r="F293" s="124"/>
      <c r="G293" s="125"/>
      <c r="J293" s="126"/>
    </row>
    <row r="294" ht="15.75" customHeight="1">
      <c r="C294" s="106"/>
      <c r="D294" s="106"/>
      <c r="E294" s="106"/>
      <c r="F294" s="124"/>
      <c r="G294" s="125"/>
      <c r="J294" s="126"/>
    </row>
    <row r="295" ht="15.75" customHeight="1">
      <c r="C295" s="106"/>
      <c r="D295" s="106"/>
      <c r="E295" s="106"/>
      <c r="F295" s="124"/>
      <c r="G295" s="125"/>
      <c r="J295" s="126"/>
    </row>
    <row r="296" ht="15.75" customHeight="1">
      <c r="C296" s="106"/>
      <c r="D296" s="106"/>
      <c r="E296" s="106"/>
      <c r="F296" s="124"/>
      <c r="G296" s="125"/>
      <c r="J296" s="126"/>
    </row>
    <row r="297" ht="15.75" customHeight="1">
      <c r="C297" s="106"/>
      <c r="D297" s="106"/>
      <c r="E297" s="106"/>
      <c r="F297" s="124"/>
      <c r="G297" s="125"/>
      <c r="J297" s="126"/>
    </row>
    <row r="298" ht="15.75" customHeight="1">
      <c r="C298" s="106"/>
      <c r="D298" s="106"/>
      <c r="E298" s="106"/>
      <c r="F298" s="124"/>
      <c r="G298" s="125"/>
      <c r="J298" s="126"/>
    </row>
    <row r="299" ht="15.75" customHeight="1">
      <c r="C299" s="106"/>
      <c r="D299" s="106"/>
      <c r="E299" s="106"/>
      <c r="F299" s="124"/>
      <c r="G299" s="125"/>
      <c r="J299" s="126"/>
    </row>
    <row r="300" ht="15.75" customHeight="1">
      <c r="C300" s="106"/>
      <c r="D300" s="106"/>
      <c r="E300" s="106"/>
      <c r="F300" s="124"/>
      <c r="G300" s="125"/>
      <c r="J300" s="126"/>
    </row>
    <row r="301" ht="15.75" customHeight="1">
      <c r="C301" s="106"/>
      <c r="D301" s="106"/>
      <c r="E301" s="106"/>
      <c r="F301" s="124"/>
      <c r="G301" s="125"/>
      <c r="J301" s="126"/>
    </row>
    <row r="302" ht="15.75" customHeight="1">
      <c r="C302" s="106"/>
      <c r="D302" s="106"/>
      <c r="E302" s="106"/>
      <c r="F302" s="124"/>
      <c r="G302" s="125"/>
      <c r="J302" s="126"/>
    </row>
    <row r="303" ht="15.75" customHeight="1">
      <c r="C303" s="106"/>
      <c r="D303" s="106"/>
      <c r="E303" s="106"/>
      <c r="F303" s="124"/>
      <c r="G303" s="125"/>
      <c r="J303" s="126"/>
    </row>
    <row r="304" ht="15.75" customHeight="1">
      <c r="C304" s="106"/>
      <c r="D304" s="106"/>
      <c r="E304" s="106"/>
      <c r="F304" s="124"/>
      <c r="G304" s="125"/>
      <c r="J304" s="126"/>
    </row>
    <row r="305" ht="15.75" customHeight="1">
      <c r="C305" s="106"/>
      <c r="D305" s="106"/>
      <c r="E305" s="106"/>
      <c r="F305" s="124"/>
      <c r="G305" s="125"/>
      <c r="J305" s="126"/>
    </row>
    <row r="306" ht="15.75" customHeight="1">
      <c r="C306" s="106"/>
      <c r="D306" s="106"/>
      <c r="E306" s="106"/>
      <c r="F306" s="124"/>
      <c r="G306" s="125"/>
      <c r="J306" s="126"/>
    </row>
    <row r="307" ht="15.75" customHeight="1">
      <c r="C307" s="106"/>
      <c r="D307" s="106"/>
      <c r="E307" s="106"/>
      <c r="F307" s="124"/>
      <c r="G307" s="125"/>
      <c r="J307" s="126"/>
    </row>
    <row r="308" ht="15.75" customHeight="1">
      <c r="C308" s="106"/>
      <c r="D308" s="106"/>
      <c r="E308" s="106"/>
      <c r="F308" s="124"/>
      <c r="G308" s="125"/>
      <c r="J308" s="126"/>
    </row>
    <row r="309" ht="15.75" customHeight="1">
      <c r="C309" s="106"/>
      <c r="D309" s="106"/>
      <c r="E309" s="106"/>
      <c r="F309" s="124"/>
      <c r="G309" s="125"/>
      <c r="J309" s="126"/>
    </row>
    <row r="310" ht="15.75" customHeight="1">
      <c r="C310" s="106"/>
      <c r="D310" s="106"/>
      <c r="E310" s="106"/>
      <c r="F310" s="124"/>
      <c r="G310" s="125"/>
      <c r="J310" s="126"/>
    </row>
    <row r="311" ht="15.75" customHeight="1">
      <c r="C311" s="106"/>
      <c r="D311" s="106"/>
      <c r="E311" s="106"/>
      <c r="F311" s="124"/>
      <c r="G311" s="125"/>
      <c r="J311" s="126"/>
    </row>
    <row r="312" ht="15.75" customHeight="1">
      <c r="C312" s="106"/>
      <c r="D312" s="106"/>
      <c r="E312" s="106"/>
      <c r="F312" s="124"/>
      <c r="G312" s="125"/>
      <c r="J312" s="126"/>
    </row>
    <row r="313" ht="15.75" customHeight="1">
      <c r="C313" s="106"/>
      <c r="D313" s="106"/>
      <c r="E313" s="106"/>
      <c r="F313" s="124"/>
      <c r="G313" s="125"/>
      <c r="J313" s="126"/>
    </row>
    <row r="314" ht="15.75" customHeight="1">
      <c r="C314" s="106"/>
      <c r="D314" s="106"/>
      <c r="E314" s="106"/>
      <c r="F314" s="124"/>
      <c r="G314" s="125"/>
      <c r="J314" s="126"/>
    </row>
    <row r="315" ht="15.75" customHeight="1">
      <c r="C315" s="106"/>
      <c r="D315" s="106"/>
      <c r="E315" s="106"/>
      <c r="F315" s="124"/>
      <c r="G315" s="125"/>
      <c r="J315" s="126"/>
    </row>
    <row r="316" ht="15.75" customHeight="1">
      <c r="C316" s="106"/>
      <c r="D316" s="106"/>
      <c r="E316" s="106"/>
      <c r="F316" s="124"/>
      <c r="G316" s="125"/>
      <c r="J316" s="126"/>
    </row>
    <row r="317" ht="15.75" customHeight="1">
      <c r="C317" s="106"/>
      <c r="D317" s="106"/>
      <c r="E317" s="106"/>
      <c r="F317" s="124"/>
      <c r="G317" s="125"/>
      <c r="J317" s="126"/>
    </row>
    <row r="318" ht="15.75" customHeight="1">
      <c r="C318" s="106"/>
      <c r="D318" s="106"/>
      <c r="E318" s="106"/>
      <c r="F318" s="124"/>
      <c r="G318" s="125"/>
      <c r="J318" s="126"/>
    </row>
    <row r="319" ht="15.75" customHeight="1">
      <c r="C319" s="106"/>
      <c r="D319" s="106"/>
      <c r="E319" s="106"/>
      <c r="F319" s="124"/>
      <c r="G319" s="125"/>
      <c r="J319" s="126"/>
    </row>
    <row r="320" ht="15.75" customHeight="1">
      <c r="C320" s="106"/>
      <c r="D320" s="106"/>
      <c r="E320" s="106"/>
      <c r="F320" s="124"/>
      <c r="G320" s="125"/>
      <c r="J320" s="126"/>
    </row>
    <row r="321" ht="15.75" customHeight="1">
      <c r="C321" s="106"/>
      <c r="D321" s="106"/>
      <c r="E321" s="106"/>
      <c r="F321" s="124"/>
      <c r="G321" s="125"/>
      <c r="J321" s="126"/>
    </row>
    <row r="322" ht="15.75" customHeight="1">
      <c r="C322" s="106"/>
      <c r="D322" s="106"/>
      <c r="E322" s="106"/>
      <c r="F322" s="124"/>
      <c r="G322" s="125"/>
      <c r="J322" s="126"/>
    </row>
    <row r="323" ht="15.75" customHeight="1">
      <c r="C323" s="106"/>
      <c r="D323" s="106"/>
      <c r="E323" s="106"/>
      <c r="F323" s="124"/>
      <c r="G323" s="125"/>
      <c r="J323" s="126"/>
    </row>
    <row r="324" ht="15.75" customHeight="1">
      <c r="C324" s="106"/>
      <c r="D324" s="106"/>
      <c r="E324" s="106"/>
      <c r="F324" s="124"/>
      <c r="G324" s="125"/>
      <c r="J324" s="126"/>
    </row>
    <row r="325" ht="15.75" customHeight="1">
      <c r="C325" s="106"/>
      <c r="D325" s="106"/>
      <c r="E325" s="106"/>
      <c r="F325" s="124"/>
      <c r="G325" s="125"/>
      <c r="J325" s="126"/>
    </row>
    <row r="326" ht="15.75" customHeight="1">
      <c r="C326" s="106"/>
      <c r="D326" s="106"/>
      <c r="E326" s="106"/>
      <c r="F326" s="124"/>
      <c r="G326" s="125"/>
      <c r="J326" s="126"/>
    </row>
    <row r="327" ht="15.75" customHeight="1">
      <c r="C327" s="106"/>
      <c r="D327" s="106"/>
      <c r="E327" s="106"/>
      <c r="F327" s="124"/>
      <c r="G327" s="125"/>
      <c r="J327" s="126"/>
    </row>
    <row r="328" ht="15.75" customHeight="1">
      <c r="C328" s="106"/>
      <c r="D328" s="106"/>
      <c r="E328" s="106"/>
      <c r="F328" s="124"/>
      <c r="G328" s="125"/>
      <c r="J328" s="126"/>
    </row>
    <row r="329" ht="15.75" customHeight="1">
      <c r="C329" s="106"/>
      <c r="D329" s="106"/>
      <c r="E329" s="106"/>
      <c r="F329" s="124"/>
      <c r="G329" s="125"/>
      <c r="J329" s="126"/>
    </row>
    <row r="330" ht="15.75" customHeight="1">
      <c r="C330" s="106"/>
      <c r="D330" s="106"/>
      <c r="E330" s="106"/>
      <c r="F330" s="124"/>
      <c r="G330" s="125"/>
      <c r="J330" s="126"/>
    </row>
    <row r="331" ht="15.75" customHeight="1">
      <c r="C331" s="106"/>
      <c r="D331" s="106"/>
      <c r="E331" s="106"/>
      <c r="F331" s="124"/>
      <c r="G331" s="125"/>
      <c r="J331" s="126"/>
    </row>
    <row r="332" ht="15.75" customHeight="1">
      <c r="C332" s="106"/>
      <c r="D332" s="106"/>
      <c r="E332" s="106"/>
      <c r="F332" s="124"/>
      <c r="G332" s="125"/>
      <c r="J332" s="126"/>
    </row>
    <row r="333" ht="15.75" customHeight="1">
      <c r="C333" s="106"/>
      <c r="D333" s="106"/>
      <c r="E333" s="106"/>
      <c r="F333" s="124"/>
      <c r="G333" s="125"/>
      <c r="J333" s="126"/>
    </row>
    <row r="334" ht="15.75" customHeight="1">
      <c r="C334" s="106"/>
      <c r="D334" s="106"/>
      <c r="E334" s="106"/>
      <c r="F334" s="124"/>
      <c r="G334" s="125"/>
      <c r="J334" s="126"/>
    </row>
    <row r="335" ht="15.75" customHeight="1">
      <c r="C335" s="106"/>
      <c r="D335" s="106"/>
      <c r="E335" s="106"/>
      <c r="F335" s="124"/>
      <c r="G335" s="125"/>
      <c r="J335" s="126"/>
    </row>
    <row r="336" ht="15.75" customHeight="1">
      <c r="C336" s="106"/>
      <c r="D336" s="106"/>
      <c r="E336" s="106"/>
      <c r="F336" s="124"/>
      <c r="G336" s="125"/>
      <c r="J336" s="126"/>
    </row>
    <row r="337" ht="15.75" customHeight="1">
      <c r="C337" s="106"/>
      <c r="D337" s="106"/>
      <c r="E337" s="106"/>
      <c r="F337" s="124"/>
      <c r="G337" s="125"/>
      <c r="J337" s="126"/>
    </row>
    <row r="338" ht="15.75" customHeight="1">
      <c r="C338" s="106"/>
      <c r="D338" s="106"/>
      <c r="E338" s="106"/>
      <c r="F338" s="124"/>
      <c r="G338" s="125"/>
      <c r="J338" s="126"/>
    </row>
    <row r="339" ht="15.75" customHeight="1">
      <c r="C339" s="106"/>
      <c r="D339" s="106"/>
      <c r="E339" s="106"/>
      <c r="F339" s="124"/>
      <c r="G339" s="125"/>
      <c r="J339" s="126"/>
    </row>
    <row r="340" ht="15.75" customHeight="1">
      <c r="C340" s="106"/>
      <c r="D340" s="106"/>
      <c r="E340" s="106"/>
      <c r="F340" s="124"/>
      <c r="G340" s="125"/>
      <c r="J340" s="126"/>
    </row>
    <row r="341" ht="15.75" customHeight="1">
      <c r="C341" s="106"/>
      <c r="D341" s="106"/>
      <c r="E341" s="106"/>
      <c r="F341" s="124"/>
      <c r="G341" s="125"/>
      <c r="J341" s="126"/>
    </row>
    <row r="342" ht="15.75" customHeight="1">
      <c r="C342" s="106"/>
      <c r="D342" s="106"/>
      <c r="E342" s="106"/>
      <c r="F342" s="124"/>
      <c r="G342" s="125"/>
      <c r="J342" s="126"/>
    </row>
    <row r="343" ht="15.75" customHeight="1">
      <c r="C343" s="106"/>
      <c r="D343" s="106"/>
      <c r="E343" s="106"/>
      <c r="F343" s="124"/>
      <c r="G343" s="125"/>
      <c r="J343" s="126"/>
    </row>
    <row r="344" ht="15.75" customHeight="1">
      <c r="C344" s="106"/>
      <c r="D344" s="106"/>
      <c r="E344" s="106"/>
      <c r="F344" s="124"/>
      <c r="G344" s="125"/>
      <c r="J344" s="126"/>
    </row>
    <row r="345" ht="15.75" customHeight="1">
      <c r="C345" s="106"/>
      <c r="D345" s="106"/>
      <c r="E345" s="106"/>
      <c r="F345" s="124"/>
      <c r="G345" s="125"/>
      <c r="J345" s="126"/>
    </row>
    <row r="346" ht="15.75" customHeight="1">
      <c r="C346" s="106"/>
      <c r="D346" s="106"/>
      <c r="E346" s="106"/>
      <c r="F346" s="124"/>
      <c r="G346" s="125"/>
      <c r="J346" s="126"/>
    </row>
    <row r="347" ht="15.75" customHeight="1">
      <c r="C347" s="106"/>
      <c r="D347" s="106"/>
      <c r="E347" s="106"/>
      <c r="F347" s="124"/>
      <c r="G347" s="125"/>
      <c r="J347" s="126"/>
    </row>
    <row r="348" ht="15.75" customHeight="1">
      <c r="C348" s="106"/>
      <c r="D348" s="106"/>
      <c r="E348" s="106"/>
      <c r="F348" s="124"/>
      <c r="G348" s="125"/>
      <c r="J348" s="126"/>
    </row>
    <row r="349" ht="15.75" customHeight="1">
      <c r="C349" s="106"/>
      <c r="D349" s="106"/>
      <c r="E349" s="106"/>
      <c r="F349" s="124"/>
      <c r="G349" s="125"/>
      <c r="J349" s="126"/>
    </row>
    <row r="350" ht="15.75" customHeight="1">
      <c r="C350" s="106"/>
      <c r="D350" s="106"/>
      <c r="E350" s="106"/>
      <c r="F350" s="124"/>
      <c r="G350" s="125"/>
      <c r="J350" s="126"/>
    </row>
    <row r="351" ht="15.75" customHeight="1">
      <c r="C351" s="106"/>
      <c r="D351" s="106"/>
      <c r="E351" s="106"/>
      <c r="F351" s="124"/>
      <c r="G351" s="125"/>
      <c r="J351" s="126"/>
    </row>
    <row r="352" ht="15.75" customHeight="1">
      <c r="C352" s="106"/>
      <c r="D352" s="106"/>
      <c r="E352" s="106"/>
      <c r="F352" s="124"/>
      <c r="G352" s="125"/>
      <c r="J352" s="126"/>
    </row>
    <row r="353" ht="15.75" customHeight="1">
      <c r="C353" s="106"/>
      <c r="D353" s="106"/>
      <c r="E353" s="106"/>
      <c r="F353" s="124"/>
      <c r="G353" s="125"/>
      <c r="J353" s="126"/>
    </row>
    <row r="354" ht="15.75" customHeight="1">
      <c r="C354" s="106"/>
      <c r="D354" s="106"/>
      <c r="E354" s="106"/>
      <c r="F354" s="124"/>
      <c r="G354" s="125"/>
      <c r="J354" s="126"/>
    </row>
    <row r="355" ht="15.75" customHeight="1">
      <c r="C355" s="106"/>
      <c r="D355" s="106"/>
      <c r="E355" s="106"/>
      <c r="F355" s="124"/>
      <c r="G355" s="125"/>
      <c r="J355" s="126"/>
    </row>
    <row r="356" ht="15.75" customHeight="1">
      <c r="C356" s="106"/>
      <c r="D356" s="106"/>
      <c r="E356" s="106"/>
      <c r="F356" s="124"/>
      <c r="G356" s="125"/>
      <c r="J356" s="126"/>
    </row>
    <row r="357" ht="15.75" customHeight="1">
      <c r="C357" s="106"/>
      <c r="D357" s="106"/>
      <c r="E357" s="106"/>
      <c r="F357" s="124"/>
      <c r="G357" s="125"/>
      <c r="J357" s="126"/>
    </row>
    <row r="358" ht="15.75" customHeight="1">
      <c r="C358" s="106"/>
      <c r="D358" s="106"/>
      <c r="E358" s="106"/>
      <c r="F358" s="124"/>
      <c r="G358" s="125"/>
      <c r="J358" s="126"/>
    </row>
    <row r="359" ht="15.75" customHeight="1">
      <c r="C359" s="106"/>
      <c r="D359" s="106"/>
      <c r="E359" s="106"/>
      <c r="F359" s="124"/>
      <c r="G359" s="125"/>
      <c r="J359" s="126"/>
    </row>
    <row r="360" ht="15.75" customHeight="1">
      <c r="C360" s="106"/>
      <c r="D360" s="106"/>
      <c r="E360" s="106"/>
      <c r="F360" s="124"/>
      <c r="G360" s="125"/>
      <c r="J360" s="126"/>
    </row>
    <row r="361" ht="15.75" customHeight="1">
      <c r="C361" s="106"/>
      <c r="D361" s="106"/>
      <c r="E361" s="106"/>
      <c r="F361" s="124"/>
      <c r="G361" s="125"/>
      <c r="J361" s="126"/>
    </row>
    <row r="362" ht="15.75" customHeight="1">
      <c r="C362" s="106"/>
      <c r="D362" s="106"/>
      <c r="E362" s="106"/>
      <c r="F362" s="124"/>
      <c r="G362" s="125"/>
      <c r="J362" s="126"/>
    </row>
    <row r="363" ht="15.75" customHeight="1">
      <c r="C363" s="106"/>
      <c r="D363" s="106"/>
      <c r="E363" s="106"/>
      <c r="F363" s="124"/>
      <c r="G363" s="125"/>
      <c r="J363" s="126"/>
    </row>
    <row r="364" ht="15.75" customHeight="1">
      <c r="C364" s="106"/>
      <c r="D364" s="106"/>
      <c r="E364" s="106"/>
      <c r="F364" s="124"/>
      <c r="G364" s="125"/>
      <c r="J364" s="126"/>
    </row>
    <row r="365" ht="15.75" customHeight="1">
      <c r="C365" s="106"/>
      <c r="D365" s="106"/>
      <c r="E365" s="106"/>
      <c r="F365" s="124"/>
      <c r="G365" s="125"/>
      <c r="J365" s="126"/>
    </row>
    <row r="366" ht="15.75" customHeight="1">
      <c r="C366" s="106"/>
      <c r="D366" s="106"/>
      <c r="E366" s="106"/>
      <c r="F366" s="124"/>
      <c r="G366" s="125"/>
      <c r="J366" s="126"/>
    </row>
    <row r="367" ht="15.75" customHeight="1">
      <c r="C367" s="106"/>
      <c r="D367" s="106"/>
      <c r="E367" s="106"/>
      <c r="F367" s="124"/>
      <c r="G367" s="125"/>
      <c r="J367" s="126"/>
    </row>
    <row r="368" ht="15.75" customHeight="1">
      <c r="C368" s="106"/>
      <c r="D368" s="106"/>
      <c r="E368" s="106"/>
      <c r="F368" s="124"/>
      <c r="G368" s="125"/>
      <c r="J368" s="126"/>
    </row>
    <row r="369" ht="15.75" customHeight="1">
      <c r="C369" s="106"/>
      <c r="D369" s="106"/>
      <c r="E369" s="106"/>
      <c r="F369" s="124"/>
      <c r="G369" s="125"/>
      <c r="J369" s="126"/>
    </row>
    <row r="370" ht="15.75" customHeight="1">
      <c r="C370" s="106"/>
      <c r="D370" s="106"/>
      <c r="E370" s="106"/>
      <c r="F370" s="124"/>
      <c r="G370" s="125"/>
      <c r="J370" s="126"/>
    </row>
    <row r="371" ht="15.75" customHeight="1">
      <c r="C371" s="106"/>
      <c r="D371" s="106"/>
      <c r="E371" s="106"/>
      <c r="F371" s="124"/>
      <c r="G371" s="125"/>
      <c r="J371" s="126"/>
    </row>
    <row r="372" ht="15.75" customHeight="1">
      <c r="C372" s="106"/>
      <c r="D372" s="106"/>
      <c r="E372" s="106"/>
      <c r="F372" s="124"/>
      <c r="G372" s="125"/>
      <c r="J372" s="126"/>
    </row>
    <row r="373" ht="15.75" customHeight="1">
      <c r="C373" s="106"/>
      <c r="D373" s="106"/>
      <c r="E373" s="106"/>
      <c r="F373" s="124"/>
      <c r="G373" s="125"/>
      <c r="J373" s="126"/>
    </row>
    <row r="374" ht="15.75" customHeight="1">
      <c r="C374" s="106"/>
      <c r="D374" s="106"/>
      <c r="E374" s="106"/>
      <c r="F374" s="124"/>
      <c r="G374" s="125"/>
      <c r="J374" s="126"/>
    </row>
    <row r="375" ht="15.75" customHeight="1">
      <c r="C375" s="106"/>
      <c r="D375" s="106"/>
      <c r="E375" s="106"/>
      <c r="F375" s="124"/>
      <c r="G375" s="125"/>
      <c r="J375" s="126"/>
    </row>
    <row r="376" ht="15.75" customHeight="1">
      <c r="C376" s="106"/>
      <c r="D376" s="106"/>
      <c r="E376" s="106"/>
      <c r="F376" s="124"/>
      <c r="G376" s="125"/>
      <c r="J376" s="126"/>
    </row>
    <row r="377" ht="15.75" customHeight="1">
      <c r="C377" s="106"/>
      <c r="D377" s="106"/>
      <c r="E377" s="106"/>
      <c r="F377" s="124"/>
      <c r="G377" s="125"/>
      <c r="J377" s="126"/>
    </row>
    <row r="378" ht="15.75" customHeight="1">
      <c r="C378" s="106"/>
      <c r="D378" s="106"/>
      <c r="E378" s="106"/>
      <c r="F378" s="124"/>
      <c r="G378" s="125"/>
      <c r="J378" s="126"/>
    </row>
    <row r="379" ht="15.75" customHeight="1">
      <c r="C379" s="106"/>
      <c r="D379" s="106"/>
      <c r="E379" s="106"/>
      <c r="F379" s="124"/>
      <c r="G379" s="125"/>
      <c r="J379" s="126"/>
    </row>
    <row r="380" ht="15.75" customHeight="1">
      <c r="C380" s="106"/>
      <c r="D380" s="106"/>
      <c r="E380" s="106"/>
      <c r="F380" s="124"/>
      <c r="G380" s="125"/>
      <c r="J380" s="126"/>
    </row>
    <row r="381" ht="15.75" customHeight="1">
      <c r="C381" s="106"/>
      <c r="D381" s="106"/>
      <c r="E381" s="106"/>
      <c r="F381" s="124"/>
      <c r="G381" s="125"/>
      <c r="J381" s="126"/>
    </row>
    <row r="382" ht="15.75" customHeight="1">
      <c r="C382" s="106"/>
      <c r="D382" s="106"/>
      <c r="E382" s="106"/>
      <c r="F382" s="124"/>
      <c r="G382" s="125"/>
      <c r="J382" s="126"/>
    </row>
    <row r="383" ht="15.75" customHeight="1">
      <c r="C383" s="106"/>
      <c r="D383" s="106"/>
      <c r="E383" s="106"/>
      <c r="F383" s="124"/>
      <c r="G383" s="125"/>
      <c r="J383" s="126"/>
    </row>
    <row r="384" ht="15.75" customHeight="1">
      <c r="C384" s="106"/>
      <c r="D384" s="106"/>
      <c r="E384" s="106"/>
      <c r="F384" s="124"/>
      <c r="G384" s="125"/>
      <c r="J384" s="126"/>
    </row>
    <row r="385" ht="15.75" customHeight="1">
      <c r="C385" s="106"/>
      <c r="D385" s="106"/>
      <c r="E385" s="106"/>
      <c r="F385" s="124"/>
      <c r="G385" s="125"/>
      <c r="J385" s="126"/>
    </row>
    <row r="386" ht="15.75" customHeight="1">
      <c r="C386" s="106"/>
      <c r="D386" s="106"/>
      <c r="E386" s="106"/>
      <c r="F386" s="124"/>
      <c r="G386" s="125"/>
      <c r="J386" s="126"/>
    </row>
    <row r="387" ht="15.75" customHeight="1">
      <c r="C387" s="106"/>
      <c r="D387" s="106"/>
      <c r="E387" s="106"/>
      <c r="F387" s="124"/>
      <c r="G387" s="125"/>
      <c r="J387" s="126"/>
    </row>
    <row r="388" ht="15.75" customHeight="1">
      <c r="C388" s="106"/>
      <c r="D388" s="106"/>
      <c r="E388" s="106"/>
      <c r="F388" s="124"/>
      <c r="G388" s="125"/>
      <c r="J388" s="126"/>
    </row>
    <row r="389" ht="15.75" customHeight="1">
      <c r="C389" s="106"/>
      <c r="D389" s="106"/>
      <c r="E389" s="106"/>
      <c r="F389" s="124"/>
      <c r="G389" s="125"/>
      <c r="J389" s="126"/>
    </row>
    <row r="390" ht="15.75" customHeight="1">
      <c r="C390" s="106"/>
      <c r="D390" s="106"/>
      <c r="E390" s="106"/>
      <c r="F390" s="124"/>
      <c r="G390" s="125"/>
      <c r="J390" s="126"/>
    </row>
    <row r="391" ht="15.75" customHeight="1">
      <c r="C391" s="106"/>
      <c r="D391" s="106"/>
      <c r="E391" s="106"/>
      <c r="F391" s="124"/>
      <c r="G391" s="125"/>
      <c r="J391" s="126"/>
    </row>
    <row r="392" ht="15.75" customHeight="1">
      <c r="C392" s="106"/>
      <c r="D392" s="106"/>
      <c r="E392" s="106"/>
      <c r="F392" s="124"/>
      <c r="G392" s="125"/>
      <c r="J392" s="126"/>
    </row>
    <row r="393" ht="15.75" customHeight="1">
      <c r="C393" s="106"/>
      <c r="D393" s="106"/>
      <c r="E393" s="106"/>
      <c r="F393" s="124"/>
      <c r="G393" s="125"/>
      <c r="J393" s="126"/>
    </row>
    <row r="394" ht="15.75" customHeight="1">
      <c r="C394" s="106"/>
      <c r="D394" s="106"/>
      <c r="E394" s="106"/>
      <c r="F394" s="124"/>
      <c r="G394" s="125"/>
      <c r="J394" s="126"/>
    </row>
    <row r="395" ht="15.75" customHeight="1">
      <c r="C395" s="106"/>
      <c r="D395" s="106"/>
      <c r="E395" s="106"/>
      <c r="F395" s="124"/>
      <c r="G395" s="125"/>
      <c r="J395" s="126"/>
    </row>
    <row r="396" ht="15.75" customHeight="1">
      <c r="C396" s="106"/>
      <c r="D396" s="106"/>
      <c r="E396" s="106"/>
      <c r="F396" s="124"/>
      <c r="G396" s="125"/>
      <c r="J396" s="126"/>
    </row>
    <row r="397" ht="15.75" customHeight="1">
      <c r="C397" s="106"/>
      <c r="D397" s="106"/>
      <c r="E397" s="106"/>
      <c r="F397" s="124"/>
      <c r="G397" s="125"/>
      <c r="J397" s="126"/>
    </row>
    <row r="398" ht="15.75" customHeight="1">
      <c r="C398" s="106"/>
      <c r="D398" s="106"/>
      <c r="E398" s="106"/>
      <c r="F398" s="124"/>
      <c r="G398" s="125"/>
      <c r="J398" s="126"/>
    </row>
    <row r="399" ht="15.75" customHeight="1">
      <c r="C399" s="106"/>
      <c r="D399" s="106"/>
      <c r="E399" s="106"/>
      <c r="F399" s="124"/>
      <c r="G399" s="125"/>
      <c r="J399" s="126"/>
    </row>
    <row r="400" ht="15.75" customHeight="1">
      <c r="C400" s="106"/>
      <c r="D400" s="106"/>
      <c r="E400" s="106"/>
      <c r="F400" s="124"/>
      <c r="G400" s="125"/>
      <c r="J400" s="126"/>
    </row>
    <row r="401" ht="15.75" customHeight="1">
      <c r="C401" s="106"/>
      <c r="D401" s="106"/>
      <c r="E401" s="106"/>
      <c r="F401" s="124"/>
      <c r="G401" s="125"/>
      <c r="J401" s="126"/>
    </row>
    <row r="402" ht="15.75" customHeight="1">
      <c r="C402" s="106"/>
      <c r="D402" s="106"/>
      <c r="E402" s="106"/>
      <c r="F402" s="124"/>
      <c r="G402" s="125"/>
      <c r="J402" s="126"/>
    </row>
    <row r="403" ht="15.75" customHeight="1">
      <c r="C403" s="106"/>
      <c r="D403" s="106"/>
      <c r="E403" s="106"/>
      <c r="F403" s="124"/>
      <c r="G403" s="125"/>
      <c r="J403" s="126"/>
    </row>
    <row r="404" ht="15.75" customHeight="1">
      <c r="C404" s="106"/>
      <c r="D404" s="106"/>
      <c r="E404" s="106"/>
      <c r="F404" s="124"/>
      <c r="G404" s="125"/>
      <c r="J404" s="126"/>
    </row>
    <row r="405" ht="15.75" customHeight="1">
      <c r="C405" s="106"/>
      <c r="D405" s="106"/>
      <c r="E405" s="106"/>
      <c r="F405" s="124"/>
      <c r="G405" s="125"/>
      <c r="J405" s="126"/>
    </row>
    <row r="406" ht="15.75" customHeight="1">
      <c r="C406" s="106"/>
      <c r="D406" s="106"/>
      <c r="E406" s="106"/>
      <c r="F406" s="124"/>
      <c r="G406" s="125"/>
      <c r="J406" s="126"/>
    </row>
    <row r="407" ht="15.75" customHeight="1">
      <c r="C407" s="106"/>
      <c r="D407" s="106"/>
      <c r="E407" s="106"/>
      <c r="F407" s="124"/>
      <c r="G407" s="125"/>
      <c r="J407" s="126"/>
    </row>
    <row r="408" ht="15.75" customHeight="1">
      <c r="C408" s="106"/>
      <c r="D408" s="106"/>
      <c r="E408" s="106"/>
      <c r="F408" s="124"/>
      <c r="G408" s="125"/>
      <c r="J408" s="126"/>
    </row>
    <row r="409" ht="15.75" customHeight="1">
      <c r="C409" s="106"/>
      <c r="D409" s="106"/>
      <c r="E409" s="106"/>
      <c r="F409" s="124"/>
      <c r="G409" s="125"/>
      <c r="J409" s="126"/>
    </row>
    <row r="410" ht="15.75" customHeight="1">
      <c r="C410" s="106"/>
      <c r="D410" s="106"/>
      <c r="E410" s="106"/>
      <c r="F410" s="124"/>
      <c r="G410" s="125"/>
      <c r="J410" s="126"/>
    </row>
    <row r="411" ht="15.75" customHeight="1">
      <c r="C411" s="106"/>
      <c r="D411" s="106"/>
      <c r="E411" s="106"/>
      <c r="F411" s="124"/>
      <c r="G411" s="125"/>
      <c r="J411" s="126"/>
    </row>
    <row r="412" ht="15.75" customHeight="1">
      <c r="C412" s="106"/>
      <c r="D412" s="106"/>
      <c r="E412" s="106"/>
      <c r="F412" s="124"/>
      <c r="G412" s="125"/>
      <c r="J412" s="126"/>
    </row>
    <row r="413" ht="15.75" customHeight="1">
      <c r="C413" s="106"/>
      <c r="D413" s="106"/>
      <c r="E413" s="106"/>
      <c r="F413" s="124"/>
      <c r="G413" s="125"/>
      <c r="J413" s="126"/>
    </row>
    <row r="414" ht="15.75" customHeight="1">
      <c r="C414" s="106"/>
      <c r="D414" s="106"/>
      <c r="E414" s="106"/>
      <c r="F414" s="124"/>
      <c r="G414" s="125"/>
      <c r="J414" s="126"/>
    </row>
    <row r="415" ht="15.75" customHeight="1">
      <c r="C415" s="106"/>
      <c r="D415" s="106"/>
      <c r="E415" s="106"/>
      <c r="F415" s="124"/>
      <c r="G415" s="125"/>
      <c r="J415" s="126"/>
    </row>
    <row r="416" ht="15.75" customHeight="1">
      <c r="C416" s="106"/>
      <c r="D416" s="106"/>
      <c r="E416" s="106"/>
      <c r="F416" s="124"/>
      <c r="G416" s="125"/>
      <c r="J416" s="126"/>
    </row>
    <row r="417" ht="15.75" customHeight="1">
      <c r="C417" s="106"/>
      <c r="D417" s="106"/>
      <c r="E417" s="106"/>
      <c r="F417" s="124"/>
      <c r="G417" s="125"/>
      <c r="J417" s="126"/>
    </row>
    <row r="418" ht="15.75" customHeight="1">
      <c r="C418" s="106"/>
      <c r="D418" s="106"/>
      <c r="E418" s="106"/>
      <c r="F418" s="124"/>
      <c r="G418" s="125"/>
      <c r="J418" s="126"/>
    </row>
    <row r="419" ht="15.75" customHeight="1">
      <c r="C419" s="106"/>
      <c r="D419" s="106"/>
      <c r="E419" s="106"/>
      <c r="F419" s="124"/>
      <c r="G419" s="125"/>
      <c r="J419" s="126"/>
    </row>
    <row r="420" ht="15.75" customHeight="1">
      <c r="C420" s="106"/>
      <c r="D420" s="106"/>
      <c r="E420" s="106"/>
      <c r="F420" s="124"/>
      <c r="G420" s="125"/>
      <c r="J420" s="126"/>
    </row>
    <row r="421" ht="15.75" customHeight="1">
      <c r="C421" s="106"/>
      <c r="D421" s="106"/>
      <c r="E421" s="106"/>
      <c r="F421" s="124"/>
      <c r="G421" s="125"/>
      <c r="J421" s="126"/>
    </row>
    <row r="422" ht="15.75" customHeight="1">
      <c r="C422" s="106"/>
      <c r="D422" s="106"/>
      <c r="E422" s="106"/>
      <c r="F422" s="124"/>
      <c r="G422" s="125"/>
      <c r="J422" s="126"/>
    </row>
    <row r="423" ht="15.75" customHeight="1">
      <c r="C423" s="106"/>
      <c r="D423" s="106"/>
      <c r="E423" s="106"/>
      <c r="F423" s="124"/>
      <c r="G423" s="125"/>
      <c r="J423" s="126"/>
    </row>
    <row r="424" ht="15.75" customHeight="1">
      <c r="C424" s="106"/>
      <c r="D424" s="106"/>
      <c r="E424" s="106"/>
      <c r="F424" s="124"/>
      <c r="G424" s="125"/>
      <c r="J424" s="126"/>
    </row>
    <row r="425" ht="15.75" customHeight="1">
      <c r="C425" s="106"/>
      <c r="D425" s="106"/>
      <c r="E425" s="106"/>
      <c r="F425" s="124"/>
      <c r="G425" s="125"/>
      <c r="J425" s="126"/>
    </row>
    <row r="426" ht="15.75" customHeight="1">
      <c r="C426" s="106"/>
      <c r="D426" s="106"/>
      <c r="E426" s="106"/>
      <c r="F426" s="124"/>
      <c r="G426" s="125"/>
      <c r="J426" s="126"/>
    </row>
    <row r="427" ht="15.75" customHeight="1">
      <c r="C427" s="106"/>
      <c r="D427" s="106"/>
      <c r="E427" s="106"/>
      <c r="F427" s="124"/>
      <c r="G427" s="125"/>
      <c r="J427" s="126"/>
    </row>
    <row r="428" ht="15.75" customHeight="1">
      <c r="C428" s="106"/>
      <c r="D428" s="106"/>
      <c r="E428" s="106"/>
      <c r="F428" s="124"/>
      <c r="G428" s="125"/>
      <c r="J428" s="126"/>
    </row>
    <row r="429" ht="15.75" customHeight="1">
      <c r="C429" s="106"/>
      <c r="D429" s="106"/>
      <c r="E429" s="106"/>
      <c r="F429" s="124"/>
      <c r="G429" s="125"/>
      <c r="J429" s="126"/>
    </row>
    <row r="430" ht="15.75" customHeight="1">
      <c r="C430" s="106"/>
      <c r="D430" s="106"/>
      <c r="E430" s="106"/>
      <c r="F430" s="124"/>
      <c r="G430" s="125"/>
      <c r="J430" s="126"/>
    </row>
    <row r="431" ht="15.75" customHeight="1">
      <c r="C431" s="106"/>
      <c r="D431" s="106"/>
      <c r="E431" s="106"/>
      <c r="F431" s="124"/>
      <c r="G431" s="125"/>
      <c r="J431" s="126"/>
    </row>
    <row r="432" ht="15.75" customHeight="1">
      <c r="C432" s="106"/>
      <c r="D432" s="106"/>
      <c r="E432" s="106"/>
      <c r="F432" s="124"/>
      <c r="G432" s="125"/>
      <c r="J432" s="126"/>
    </row>
    <row r="433" ht="15.75" customHeight="1">
      <c r="C433" s="106"/>
      <c r="D433" s="106"/>
      <c r="E433" s="106"/>
      <c r="F433" s="124"/>
      <c r="G433" s="125"/>
      <c r="J433" s="126"/>
    </row>
    <row r="434" ht="15.75" customHeight="1">
      <c r="C434" s="106"/>
      <c r="D434" s="106"/>
      <c r="E434" s="106"/>
      <c r="F434" s="124"/>
      <c r="G434" s="125"/>
      <c r="J434" s="126"/>
    </row>
    <row r="435" ht="15.75" customHeight="1">
      <c r="C435" s="106"/>
      <c r="D435" s="106"/>
      <c r="E435" s="106"/>
      <c r="F435" s="124"/>
      <c r="G435" s="125"/>
      <c r="J435" s="126"/>
    </row>
    <row r="436" ht="15.75" customHeight="1">
      <c r="C436" s="106"/>
      <c r="D436" s="106"/>
      <c r="E436" s="106"/>
      <c r="F436" s="124"/>
      <c r="G436" s="125"/>
      <c r="J436" s="126"/>
    </row>
    <row r="437" ht="15.75" customHeight="1">
      <c r="C437" s="106"/>
      <c r="D437" s="106"/>
      <c r="E437" s="106"/>
      <c r="F437" s="124"/>
      <c r="G437" s="125"/>
      <c r="J437" s="126"/>
    </row>
    <row r="438" ht="15.75" customHeight="1">
      <c r="C438" s="106"/>
      <c r="D438" s="106"/>
      <c r="E438" s="106"/>
      <c r="F438" s="124"/>
      <c r="G438" s="125"/>
      <c r="J438" s="126"/>
    </row>
    <row r="439" ht="15.75" customHeight="1">
      <c r="C439" s="106"/>
      <c r="D439" s="106"/>
      <c r="E439" s="106"/>
      <c r="F439" s="124"/>
      <c r="G439" s="125"/>
      <c r="J439" s="126"/>
    </row>
    <row r="440" ht="15.75" customHeight="1">
      <c r="C440" s="106"/>
      <c r="D440" s="106"/>
      <c r="E440" s="106"/>
      <c r="F440" s="124"/>
      <c r="G440" s="125"/>
      <c r="J440" s="126"/>
    </row>
    <row r="441" ht="15.75" customHeight="1">
      <c r="C441" s="106"/>
      <c r="D441" s="106"/>
      <c r="E441" s="106"/>
      <c r="F441" s="124"/>
      <c r="G441" s="125"/>
      <c r="J441" s="126"/>
    </row>
    <row r="442" ht="15.75" customHeight="1">
      <c r="C442" s="106"/>
      <c r="D442" s="106"/>
      <c r="E442" s="106"/>
      <c r="F442" s="124"/>
      <c r="G442" s="125"/>
      <c r="J442" s="126"/>
    </row>
    <row r="443" ht="15.75" customHeight="1">
      <c r="C443" s="106"/>
      <c r="D443" s="106"/>
      <c r="E443" s="106"/>
      <c r="F443" s="124"/>
      <c r="G443" s="125"/>
      <c r="J443" s="126"/>
    </row>
    <row r="444" ht="15.75" customHeight="1">
      <c r="C444" s="106"/>
      <c r="D444" s="106"/>
      <c r="E444" s="106"/>
      <c r="F444" s="124"/>
      <c r="G444" s="125"/>
      <c r="J444" s="126"/>
    </row>
    <row r="445" ht="15.75" customHeight="1">
      <c r="C445" s="106"/>
      <c r="D445" s="106"/>
      <c r="E445" s="106"/>
      <c r="F445" s="124"/>
      <c r="G445" s="125"/>
      <c r="J445" s="126"/>
    </row>
    <row r="446" ht="15.75" customHeight="1">
      <c r="C446" s="106"/>
      <c r="D446" s="106"/>
      <c r="E446" s="106"/>
      <c r="F446" s="124"/>
      <c r="G446" s="125"/>
      <c r="J446" s="126"/>
    </row>
    <row r="447" ht="15.75" customHeight="1">
      <c r="C447" s="106"/>
      <c r="D447" s="106"/>
      <c r="E447" s="106"/>
      <c r="F447" s="124"/>
      <c r="G447" s="125"/>
      <c r="J447" s="126"/>
    </row>
    <row r="448" ht="15.75" customHeight="1">
      <c r="C448" s="106"/>
      <c r="D448" s="106"/>
      <c r="E448" s="106"/>
      <c r="F448" s="124"/>
      <c r="G448" s="125"/>
      <c r="J448" s="126"/>
    </row>
    <row r="449" ht="15.75" customHeight="1">
      <c r="C449" s="106"/>
      <c r="D449" s="106"/>
      <c r="E449" s="106"/>
      <c r="F449" s="124"/>
      <c r="G449" s="125"/>
      <c r="J449" s="126"/>
    </row>
    <row r="450" ht="15.75" customHeight="1">
      <c r="C450" s="106"/>
      <c r="D450" s="106"/>
      <c r="E450" s="106"/>
      <c r="F450" s="124"/>
      <c r="G450" s="125"/>
      <c r="J450" s="126"/>
    </row>
    <row r="451" ht="15.75" customHeight="1">
      <c r="C451" s="106"/>
      <c r="D451" s="106"/>
      <c r="E451" s="106"/>
      <c r="F451" s="124"/>
      <c r="G451" s="125"/>
      <c r="J451" s="126"/>
    </row>
    <row r="452" ht="15.75" customHeight="1">
      <c r="C452" s="106"/>
      <c r="D452" s="106"/>
      <c r="E452" s="106"/>
      <c r="F452" s="124"/>
      <c r="G452" s="125"/>
      <c r="J452" s="126"/>
    </row>
    <row r="453" ht="15.75" customHeight="1">
      <c r="C453" s="106"/>
      <c r="D453" s="106"/>
      <c r="E453" s="106"/>
      <c r="F453" s="124"/>
      <c r="G453" s="125"/>
      <c r="J453" s="126"/>
    </row>
    <row r="454" ht="15.75" customHeight="1">
      <c r="C454" s="106"/>
      <c r="D454" s="106"/>
      <c r="E454" s="106"/>
      <c r="F454" s="124"/>
      <c r="G454" s="125"/>
      <c r="J454" s="126"/>
    </row>
    <row r="455" ht="15.75" customHeight="1">
      <c r="C455" s="106"/>
      <c r="D455" s="106"/>
      <c r="E455" s="106"/>
      <c r="F455" s="124"/>
      <c r="G455" s="125"/>
      <c r="J455" s="126"/>
    </row>
    <row r="456" ht="15.75" customHeight="1">
      <c r="C456" s="106"/>
      <c r="D456" s="106"/>
      <c r="E456" s="106"/>
      <c r="F456" s="124"/>
      <c r="G456" s="125"/>
      <c r="J456" s="126"/>
    </row>
    <row r="457" ht="15.75" customHeight="1">
      <c r="C457" s="106"/>
      <c r="D457" s="106"/>
      <c r="E457" s="106"/>
      <c r="F457" s="124"/>
      <c r="G457" s="125"/>
      <c r="J457" s="126"/>
    </row>
    <row r="458" ht="15.75" customHeight="1">
      <c r="C458" s="106"/>
      <c r="D458" s="106"/>
      <c r="E458" s="106"/>
      <c r="F458" s="124"/>
      <c r="G458" s="125"/>
      <c r="J458" s="126"/>
    </row>
    <row r="459" ht="15.75" customHeight="1">
      <c r="C459" s="106"/>
      <c r="D459" s="106"/>
      <c r="E459" s="106"/>
      <c r="F459" s="124"/>
      <c r="G459" s="125"/>
      <c r="J459" s="126"/>
    </row>
    <row r="460" ht="15.75" customHeight="1">
      <c r="C460" s="106"/>
      <c r="D460" s="106"/>
      <c r="E460" s="106"/>
      <c r="F460" s="124"/>
      <c r="G460" s="125"/>
      <c r="J460" s="126"/>
    </row>
    <row r="461" ht="15.75" customHeight="1">
      <c r="C461" s="106"/>
      <c r="D461" s="106"/>
      <c r="E461" s="106"/>
      <c r="F461" s="124"/>
      <c r="G461" s="125"/>
      <c r="J461" s="126"/>
    </row>
    <row r="462" ht="15.75" customHeight="1">
      <c r="C462" s="106"/>
      <c r="D462" s="106"/>
      <c r="E462" s="106"/>
      <c r="F462" s="124"/>
      <c r="G462" s="125"/>
      <c r="J462" s="126"/>
    </row>
    <row r="463" ht="15.75" customHeight="1">
      <c r="C463" s="106"/>
      <c r="D463" s="106"/>
      <c r="E463" s="106"/>
      <c r="F463" s="124"/>
      <c r="G463" s="125"/>
      <c r="J463" s="126"/>
    </row>
    <row r="464" ht="15.75" customHeight="1">
      <c r="C464" s="106"/>
      <c r="D464" s="106"/>
      <c r="E464" s="106"/>
      <c r="F464" s="124"/>
      <c r="G464" s="125"/>
      <c r="J464" s="126"/>
    </row>
    <row r="465" ht="15.75" customHeight="1">
      <c r="C465" s="106"/>
      <c r="D465" s="106"/>
      <c r="E465" s="106"/>
      <c r="F465" s="124"/>
      <c r="G465" s="125"/>
      <c r="J465" s="126"/>
    </row>
    <row r="466" ht="15.75" customHeight="1">
      <c r="C466" s="106"/>
      <c r="D466" s="106"/>
      <c r="E466" s="106"/>
      <c r="F466" s="124"/>
      <c r="G466" s="125"/>
      <c r="J466" s="126"/>
    </row>
    <row r="467" ht="15.75" customHeight="1">
      <c r="C467" s="106"/>
      <c r="D467" s="106"/>
      <c r="E467" s="106"/>
      <c r="F467" s="124"/>
      <c r="G467" s="125"/>
      <c r="J467" s="126"/>
    </row>
    <row r="468" ht="15.75" customHeight="1">
      <c r="C468" s="106"/>
      <c r="D468" s="106"/>
      <c r="E468" s="106"/>
      <c r="F468" s="124"/>
      <c r="G468" s="125"/>
      <c r="J468" s="126"/>
    </row>
    <row r="469" ht="15.75" customHeight="1">
      <c r="C469" s="106"/>
      <c r="D469" s="106"/>
      <c r="E469" s="106"/>
      <c r="F469" s="124"/>
      <c r="G469" s="125"/>
      <c r="J469" s="126"/>
    </row>
    <row r="470" ht="15.75" customHeight="1">
      <c r="C470" s="106"/>
      <c r="D470" s="106"/>
      <c r="E470" s="106"/>
      <c r="F470" s="124"/>
      <c r="G470" s="125"/>
      <c r="J470" s="126"/>
    </row>
    <row r="471" ht="15.75" customHeight="1">
      <c r="C471" s="106"/>
      <c r="D471" s="106"/>
      <c r="E471" s="106"/>
      <c r="F471" s="124"/>
      <c r="G471" s="125"/>
      <c r="J471" s="126"/>
    </row>
    <row r="472" ht="15.75" customHeight="1">
      <c r="C472" s="106"/>
      <c r="D472" s="106"/>
      <c r="E472" s="106"/>
      <c r="F472" s="124"/>
      <c r="G472" s="125"/>
      <c r="J472" s="126"/>
    </row>
    <row r="473" ht="15.75" customHeight="1">
      <c r="C473" s="106"/>
      <c r="D473" s="106"/>
      <c r="E473" s="106"/>
      <c r="F473" s="124"/>
      <c r="G473" s="125"/>
      <c r="J473" s="126"/>
    </row>
    <row r="474" ht="15.75" customHeight="1">
      <c r="C474" s="106"/>
      <c r="D474" s="106"/>
      <c r="E474" s="106"/>
      <c r="F474" s="124"/>
      <c r="G474" s="125"/>
      <c r="J474" s="126"/>
    </row>
    <row r="475" ht="15.75" customHeight="1">
      <c r="C475" s="106"/>
      <c r="D475" s="106"/>
      <c r="E475" s="106"/>
      <c r="F475" s="124"/>
      <c r="G475" s="125"/>
      <c r="J475" s="126"/>
    </row>
    <row r="476" ht="15.75" customHeight="1">
      <c r="C476" s="106"/>
      <c r="D476" s="106"/>
      <c r="E476" s="106"/>
      <c r="F476" s="124"/>
      <c r="G476" s="125"/>
      <c r="J476" s="126"/>
    </row>
    <row r="477" ht="15.75" customHeight="1">
      <c r="C477" s="106"/>
      <c r="D477" s="106"/>
      <c r="E477" s="106"/>
      <c r="F477" s="124"/>
      <c r="G477" s="125"/>
      <c r="J477" s="126"/>
    </row>
    <row r="478" ht="15.75" customHeight="1">
      <c r="C478" s="106"/>
      <c r="D478" s="106"/>
      <c r="E478" s="106"/>
      <c r="F478" s="124"/>
      <c r="G478" s="125"/>
      <c r="J478" s="126"/>
    </row>
    <row r="479" ht="15.75" customHeight="1">
      <c r="C479" s="106"/>
      <c r="D479" s="106"/>
      <c r="E479" s="106"/>
      <c r="F479" s="124"/>
      <c r="G479" s="125"/>
      <c r="J479" s="126"/>
    </row>
    <row r="480" ht="15.75" customHeight="1">
      <c r="C480" s="106"/>
      <c r="D480" s="106"/>
      <c r="E480" s="106"/>
      <c r="F480" s="124"/>
      <c r="G480" s="125"/>
      <c r="J480" s="126"/>
    </row>
    <row r="481" ht="15.75" customHeight="1">
      <c r="C481" s="106"/>
      <c r="D481" s="106"/>
      <c r="E481" s="106"/>
      <c r="F481" s="124"/>
      <c r="G481" s="125"/>
      <c r="J481" s="126"/>
    </row>
    <row r="482" ht="15.75" customHeight="1">
      <c r="C482" s="106"/>
      <c r="D482" s="106"/>
      <c r="E482" s="106"/>
      <c r="F482" s="124"/>
      <c r="G482" s="125"/>
      <c r="J482" s="126"/>
    </row>
    <row r="483" ht="15.75" customHeight="1">
      <c r="C483" s="106"/>
      <c r="D483" s="106"/>
      <c r="E483" s="106"/>
      <c r="F483" s="124"/>
      <c r="G483" s="125"/>
      <c r="J483" s="126"/>
    </row>
    <row r="484" ht="15.75" customHeight="1">
      <c r="C484" s="106"/>
      <c r="D484" s="106"/>
      <c r="E484" s="106"/>
      <c r="F484" s="124"/>
      <c r="G484" s="125"/>
      <c r="J484" s="126"/>
    </row>
    <row r="485" ht="15.75" customHeight="1">
      <c r="C485" s="106"/>
      <c r="D485" s="106"/>
      <c r="E485" s="106"/>
      <c r="F485" s="124"/>
      <c r="G485" s="125"/>
      <c r="J485" s="126"/>
    </row>
    <row r="486" ht="15.75" customHeight="1">
      <c r="C486" s="106"/>
      <c r="D486" s="106"/>
      <c r="E486" s="106"/>
      <c r="F486" s="124"/>
      <c r="G486" s="125"/>
      <c r="J486" s="126"/>
    </row>
    <row r="487" ht="15.75" customHeight="1">
      <c r="C487" s="106"/>
      <c r="D487" s="106"/>
      <c r="E487" s="106"/>
      <c r="F487" s="124"/>
      <c r="G487" s="125"/>
      <c r="J487" s="126"/>
    </row>
    <row r="488" ht="15.75" customHeight="1">
      <c r="C488" s="106"/>
      <c r="D488" s="106"/>
      <c r="E488" s="106"/>
      <c r="F488" s="124"/>
      <c r="G488" s="125"/>
      <c r="J488" s="126"/>
    </row>
    <row r="489" ht="15.75" customHeight="1">
      <c r="C489" s="106"/>
      <c r="D489" s="106"/>
      <c r="E489" s="106"/>
      <c r="F489" s="124"/>
      <c r="G489" s="125"/>
      <c r="J489" s="126"/>
    </row>
    <row r="490" ht="15.75" customHeight="1">
      <c r="C490" s="106"/>
      <c r="D490" s="106"/>
      <c r="E490" s="106"/>
      <c r="F490" s="124"/>
      <c r="G490" s="125"/>
      <c r="J490" s="126"/>
    </row>
    <row r="491" ht="15.75" customHeight="1">
      <c r="C491" s="106"/>
      <c r="D491" s="106"/>
      <c r="E491" s="106"/>
      <c r="F491" s="124"/>
      <c r="G491" s="125"/>
      <c r="J491" s="126"/>
    </row>
    <row r="492" ht="15.75" customHeight="1">
      <c r="C492" s="106"/>
      <c r="D492" s="106"/>
      <c r="E492" s="106"/>
      <c r="F492" s="124"/>
      <c r="G492" s="125"/>
      <c r="J492" s="126"/>
    </row>
    <row r="493" ht="15.75" customHeight="1">
      <c r="C493" s="106"/>
      <c r="D493" s="106"/>
      <c r="E493" s="106"/>
      <c r="F493" s="124"/>
      <c r="G493" s="125"/>
      <c r="J493" s="126"/>
    </row>
    <row r="494" ht="15.75" customHeight="1">
      <c r="C494" s="106"/>
      <c r="D494" s="106"/>
      <c r="E494" s="106"/>
      <c r="F494" s="124"/>
      <c r="G494" s="125"/>
      <c r="J494" s="126"/>
    </row>
    <row r="495" ht="15.75" customHeight="1">
      <c r="C495" s="106"/>
      <c r="D495" s="106"/>
      <c r="E495" s="106"/>
      <c r="F495" s="124"/>
      <c r="G495" s="125"/>
      <c r="J495" s="126"/>
    </row>
    <row r="496" ht="15.75" customHeight="1">
      <c r="C496" s="106"/>
      <c r="D496" s="106"/>
      <c r="E496" s="106"/>
      <c r="F496" s="124"/>
      <c r="G496" s="125"/>
      <c r="J496" s="126"/>
    </row>
    <row r="497" ht="15.75" customHeight="1">
      <c r="C497" s="106"/>
      <c r="D497" s="106"/>
      <c r="E497" s="106"/>
      <c r="F497" s="124"/>
      <c r="G497" s="125"/>
      <c r="J497" s="126"/>
    </row>
    <row r="498" ht="15.75" customHeight="1">
      <c r="C498" s="106"/>
      <c r="D498" s="106"/>
      <c r="E498" s="106"/>
      <c r="F498" s="124"/>
      <c r="G498" s="125"/>
      <c r="J498" s="126"/>
    </row>
    <row r="499" ht="15.75" customHeight="1">
      <c r="C499" s="106"/>
      <c r="D499" s="106"/>
      <c r="E499" s="106"/>
      <c r="F499" s="124"/>
      <c r="G499" s="125"/>
      <c r="J499" s="126"/>
    </row>
    <row r="500" ht="15.75" customHeight="1">
      <c r="C500" s="106"/>
      <c r="D500" s="106"/>
      <c r="E500" s="106"/>
      <c r="F500" s="124"/>
      <c r="G500" s="125"/>
      <c r="J500" s="126"/>
    </row>
    <row r="501" ht="15.75" customHeight="1">
      <c r="C501" s="106"/>
      <c r="D501" s="106"/>
      <c r="E501" s="106"/>
      <c r="F501" s="124"/>
      <c r="G501" s="125"/>
      <c r="J501" s="126"/>
    </row>
    <row r="502" ht="15.75" customHeight="1">
      <c r="C502" s="106"/>
      <c r="D502" s="106"/>
      <c r="E502" s="106"/>
      <c r="F502" s="124"/>
      <c r="G502" s="125"/>
      <c r="J502" s="126"/>
    </row>
    <row r="503" ht="15.75" customHeight="1">
      <c r="C503" s="106"/>
      <c r="D503" s="106"/>
      <c r="E503" s="106"/>
      <c r="F503" s="124"/>
      <c r="G503" s="125"/>
      <c r="J503" s="126"/>
    </row>
    <row r="504" ht="15.75" customHeight="1">
      <c r="C504" s="106"/>
      <c r="D504" s="106"/>
      <c r="E504" s="106"/>
      <c r="F504" s="124"/>
      <c r="G504" s="125"/>
      <c r="J504" s="126"/>
    </row>
    <row r="505" ht="15.75" customHeight="1">
      <c r="C505" s="106"/>
      <c r="D505" s="106"/>
      <c r="E505" s="106"/>
      <c r="F505" s="124"/>
      <c r="G505" s="125"/>
      <c r="J505" s="126"/>
    </row>
    <row r="506" ht="15.75" customHeight="1">
      <c r="C506" s="106"/>
      <c r="D506" s="106"/>
      <c r="E506" s="106"/>
      <c r="F506" s="124"/>
      <c r="G506" s="125"/>
      <c r="J506" s="126"/>
    </row>
    <row r="507" ht="15.75" customHeight="1">
      <c r="C507" s="106"/>
      <c r="D507" s="106"/>
      <c r="E507" s="106"/>
      <c r="F507" s="124"/>
      <c r="G507" s="125"/>
      <c r="J507" s="126"/>
    </row>
    <row r="508" ht="15.75" customHeight="1">
      <c r="C508" s="106"/>
      <c r="D508" s="106"/>
      <c r="E508" s="106"/>
      <c r="F508" s="124"/>
      <c r="G508" s="125"/>
      <c r="J508" s="126"/>
    </row>
    <row r="509" ht="15.75" customHeight="1">
      <c r="C509" s="106"/>
      <c r="D509" s="106"/>
      <c r="E509" s="106"/>
      <c r="F509" s="124"/>
      <c r="G509" s="125"/>
      <c r="J509" s="126"/>
    </row>
    <row r="510" ht="15.75" customHeight="1">
      <c r="C510" s="106"/>
      <c r="D510" s="106"/>
      <c r="E510" s="106"/>
      <c r="F510" s="124"/>
      <c r="G510" s="125"/>
      <c r="J510" s="126"/>
    </row>
    <row r="511" ht="15.75" customHeight="1">
      <c r="C511" s="106"/>
      <c r="D511" s="106"/>
      <c r="E511" s="106"/>
      <c r="F511" s="124"/>
      <c r="G511" s="125"/>
      <c r="J511" s="126"/>
    </row>
    <row r="512" ht="15.75" customHeight="1">
      <c r="C512" s="106"/>
      <c r="D512" s="106"/>
      <c r="E512" s="106"/>
      <c r="F512" s="124"/>
      <c r="G512" s="125"/>
      <c r="J512" s="126"/>
    </row>
    <row r="513" ht="15.75" customHeight="1">
      <c r="C513" s="106"/>
      <c r="D513" s="106"/>
      <c r="E513" s="106"/>
      <c r="F513" s="124"/>
      <c r="G513" s="125"/>
      <c r="J513" s="126"/>
    </row>
    <row r="514" ht="15.75" customHeight="1">
      <c r="C514" s="106"/>
      <c r="D514" s="106"/>
      <c r="E514" s="106"/>
      <c r="F514" s="124"/>
      <c r="G514" s="125"/>
      <c r="J514" s="126"/>
    </row>
    <row r="515" ht="15.75" customHeight="1">
      <c r="C515" s="106"/>
      <c r="D515" s="106"/>
      <c r="E515" s="106"/>
      <c r="F515" s="124"/>
      <c r="G515" s="125"/>
      <c r="J515" s="126"/>
    </row>
    <row r="516" ht="15.75" customHeight="1">
      <c r="C516" s="106"/>
      <c r="D516" s="106"/>
      <c r="E516" s="106"/>
      <c r="F516" s="124"/>
      <c r="G516" s="125"/>
      <c r="J516" s="126"/>
    </row>
    <row r="517" ht="15.75" customHeight="1">
      <c r="C517" s="106"/>
      <c r="D517" s="106"/>
      <c r="E517" s="106"/>
      <c r="F517" s="124"/>
      <c r="G517" s="125"/>
      <c r="J517" s="126"/>
    </row>
    <row r="518" ht="15.75" customHeight="1">
      <c r="C518" s="106"/>
      <c r="D518" s="106"/>
      <c r="E518" s="106"/>
      <c r="F518" s="124"/>
      <c r="G518" s="125"/>
      <c r="J518" s="126"/>
    </row>
    <row r="519" ht="15.75" customHeight="1">
      <c r="C519" s="106"/>
      <c r="D519" s="106"/>
      <c r="E519" s="106"/>
      <c r="F519" s="124"/>
      <c r="G519" s="125"/>
      <c r="J519" s="126"/>
    </row>
    <row r="520" ht="15.75" customHeight="1">
      <c r="C520" s="106"/>
      <c r="D520" s="106"/>
      <c r="E520" s="106"/>
      <c r="F520" s="124"/>
      <c r="G520" s="125"/>
      <c r="J520" s="126"/>
    </row>
    <row r="521" ht="15.75" customHeight="1">
      <c r="C521" s="106"/>
      <c r="D521" s="106"/>
      <c r="E521" s="106"/>
      <c r="F521" s="124"/>
      <c r="G521" s="125"/>
      <c r="J521" s="126"/>
    </row>
    <row r="522" ht="15.75" customHeight="1">
      <c r="C522" s="106"/>
      <c r="D522" s="106"/>
      <c r="E522" s="106"/>
      <c r="F522" s="124"/>
      <c r="G522" s="125"/>
      <c r="J522" s="126"/>
    </row>
    <row r="523" ht="15.75" customHeight="1">
      <c r="C523" s="106"/>
      <c r="D523" s="106"/>
      <c r="E523" s="106"/>
      <c r="F523" s="124"/>
      <c r="G523" s="125"/>
      <c r="J523" s="126"/>
    </row>
    <row r="524" ht="15.75" customHeight="1">
      <c r="C524" s="106"/>
      <c r="D524" s="106"/>
      <c r="E524" s="106"/>
      <c r="F524" s="124"/>
      <c r="G524" s="125"/>
      <c r="J524" s="126"/>
    </row>
    <row r="525" ht="15.75" customHeight="1">
      <c r="C525" s="106"/>
      <c r="D525" s="106"/>
      <c r="E525" s="106"/>
      <c r="F525" s="124"/>
      <c r="G525" s="125"/>
      <c r="J525" s="126"/>
    </row>
    <row r="526" ht="15.75" customHeight="1">
      <c r="C526" s="106"/>
      <c r="D526" s="106"/>
      <c r="E526" s="106"/>
      <c r="F526" s="124"/>
      <c r="G526" s="125"/>
      <c r="J526" s="126"/>
    </row>
    <row r="527" ht="15.75" customHeight="1">
      <c r="C527" s="106"/>
      <c r="D527" s="106"/>
      <c r="E527" s="106"/>
      <c r="F527" s="124"/>
      <c r="G527" s="125"/>
      <c r="J527" s="126"/>
    </row>
    <row r="528" ht="15.75" customHeight="1">
      <c r="C528" s="106"/>
      <c r="D528" s="106"/>
      <c r="E528" s="106"/>
      <c r="F528" s="124"/>
      <c r="G528" s="125"/>
      <c r="J528" s="126"/>
    </row>
    <row r="529" ht="15.75" customHeight="1">
      <c r="C529" s="106"/>
      <c r="D529" s="106"/>
      <c r="E529" s="106"/>
      <c r="F529" s="124"/>
      <c r="G529" s="125"/>
      <c r="J529" s="126"/>
    </row>
    <row r="530" ht="15.75" customHeight="1">
      <c r="C530" s="106"/>
      <c r="D530" s="106"/>
      <c r="E530" s="106"/>
      <c r="F530" s="124"/>
      <c r="G530" s="125"/>
      <c r="J530" s="126"/>
    </row>
    <row r="531" ht="15.75" customHeight="1">
      <c r="C531" s="106"/>
      <c r="D531" s="106"/>
      <c r="E531" s="106"/>
      <c r="F531" s="124"/>
      <c r="G531" s="125"/>
      <c r="J531" s="126"/>
    </row>
    <row r="532" ht="15.75" customHeight="1">
      <c r="C532" s="106"/>
      <c r="D532" s="106"/>
      <c r="E532" s="106"/>
      <c r="F532" s="124"/>
      <c r="G532" s="125"/>
      <c r="J532" s="126"/>
    </row>
    <row r="533" ht="15.75" customHeight="1">
      <c r="C533" s="106"/>
      <c r="D533" s="106"/>
      <c r="E533" s="106"/>
      <c r="F533" s="124"/>
      <c r="G533" s="125"/>
      <c r="J533" s="126"/>
    </row>
    <row r="534" ht="15.75" customHeight="1">
      <c r="C534" s="106"/>
      <c r="D534" s="106"/>
      <c r="E534" s="106"/>
      <c r="F534" s="124"/>
      <c r="G534" s="125"/>
      <c r="J534" s="126"/>
    </row>
    <row r="535" ht="15.75" customHeight="1">
      <c r="C535" s="106"/>
      <c r="D535" s="106"/>
      <c r="E535" s="106"/>
      <c r="F535" s="124"/>
      <c r="G535" s="125"/>
      <c r="J535" s="126"/>
    </row>
    <row r="536" ht="15.75" customHeight="1">
      <c r="C536" s="106"/>
      <c r="D536" s="106"/>
      <c r="E536" s="106"/>
      <c r="F536" s="124"/>
      <c r="G536" s="125"/>
      <c r="J536" s="126"/>
    </row>
    <row r="537" ht="15.75" customHeight="1">
      <c r="C537" s="106"/>
      <c r="D537" s="106"/>
      <c r="E537" s="106"/>
      <c r="F537" s="124"/>
      <c r="G537" s="125"/>
      <c r="J537" s="126"/>
    </row>
    <row r="538" ht="15.75" customHeight="1">
      <c r="C538" s="106"/>
      <c r="D538" s="106"/>
      <c r="E538" s="106"/>
      <c r="F538" s="124"/>
      <c r="G538" s="125"/>
      <c r="J538" s="126"/>
    </row>
    <row r="539" ht="15.75" customHeight="1">
      <c r="C539" s="106"/>
      <c r="D539" s="106"/>
      <c r="E539" s="106"/>
      <c r="F539" s="124"/>
      <c r="G539" s="125"/>
      <c r="J539" s="126"/>
    </row>
    <row r="540" ht="15.75" customHeight="1">
      <c r="C540" s="106"/>
      <c r="D540" s="106"/>
      <c r="E540" s="106"/>
      <c r="F540" s="124"/>
      <c r="G540" s="125"/>
      <c r="J540" s="126"/>
    </row>
    <row r="541" ht="15.75" customHeight="1">
      <c r="C541" s="106"/>
      <c r="D541" s="106"/>
      <c r="E541" s="106"/>
      <c r="F541" s="124"/>
      <c r="G541" s="125"/>
      <c r="J541" s="126"/>
    </row>
    <row r="542" ht="15.75" customHeight="1">
      <c r="C542" s="106"/>
      <c r="D542" s="106"/>
      <c r="E542" s="106"/>
      <c r="F542" s="124"/>
      <c r="G542" s="125"/>
      <c r="J542" s="126"/>
    </row>
    <row r="543" ht="15.75" customHeight="1">
      <c r="C543" s="106"/>
      <c r="D543" s="106"/>
      <c r="E543" s="106"/>
      <c r="F543" s="124"/>
      <c r="G543" s="125"/>
      <c r="J543" s="126"/>
    </row>
    <row r="544" ht="15.75" customHeight="1">
      <c r="C544" s="106"/>
      <c r="D544" s="106"/>
      <c r="E544" s="106"/>
      <c r="F544" s="124"/>
      <c r="G544" s="125"/>
      <c r="J544" s="126"/>
    </row>
    <row r="545" ht="15.75" customHeight="1">
      <c r="C545" s="106"/>
      <c r="D545" s="106"/>
      <c r="E545" s="106"/>
      <c r="F545" s="124"/>
      <c r="G545" s="125"/>
      <c r="J545" s="126"/>
    </row>
    <row r="546" ht="15.75" customHeight="1">
      <c r="C546" s="106"/>
      <c r="D546" s="106"/>
      <c r="E546" s="106"/>
      <c r="F546" s="124"/>
      <c r="G546" s="125"/>
      <c r="J546" s="126"/>
    </row>
    <row r="547" ht="15.75" customHeight="1">
      <c r="C547" s="106"/>
      <c r="D547" s="106"/>
      <c r="E547" s="106"/>
      <c r="F547" s="124"/>
      <c r="G547" s="125"/>
      <c r="J547" s="126"/>
    </row>
    <row r="548" ht="15.75" customHeight="1">
      <c r="C548" s="106"/>
      <c r="D548" s="106"/>
      <c r="E548" s="106"/>
      <c r="F548" s="124"/>
      <c r="G548" s="125"/>
      <c r="J548" s="126"/>
    </row>
    <row r="549" ht="15.75" customHeight="1">
      <c r="C549" s="106"/>
      <c r="D549" s="106"/>
      <c r="E549" s="106"/>
      <c r="F549" s="124"/>
      <c r="G549" s="125"/>
      <c r="J549" s="126"/>
    </row>
    <row r="550" ht="15.75" customHeight="1">
      <c r="C550" s="106"/>
      <c r="D550" s="106"/>
      <c r="E550" s="106"/>
      <c r="F550" s="124"/>
      <c r="G550" s="125"/>
      <c r="J550" s="126"/>
    </row>
    <row r="551" ht="15.75" customHeight="1">
      <c r="C551" s="106"/>
      <c r="D551" s="106"/>
      <c r="E551" s="106"/>
      <c r="F551" s="124"/>
      <c r="G551" s="125"/>
      <c r="J551" s="126"/>
    </row>
    <row r="552" ht="15.75" customHeight="1">
      <c r="C552" s="106"/>
      <c r="D552" s="106"/>
      <c r="E552" s="106"/>
      <c r="F552" s="124"/>
      <c r="G552" s="125"/>
      <c r="J552" s="126"/>
    </row>
    <row r="553" ht="15.75" customHeight="1">
      <c r="C553" s="106"/>
      <c r="D553" s="106"/>
      <c r="E553" s="106"/>
      <c r="F553" s="124"/>
      <c r="G553" s="125"/>
      <c r="J553" s="126"/>
    </row>
    <row r="554" ht="15.75" customHeight="1">
      <c r="C554" s="106"/>
      <c r="D554" s="106"/>
      <c r="E554" s="106"/>
      <c r="F554" s="124"/>
      <c r="G554" s="125"/>
      <c r="J554" s="126"/>
    </row>
    <row r="555" ht="15.75" customHeight="1">
      <c r="C555" s="106"/>
      <c r="D555" s="106"/>
      <c r="E555" s="106"/>
      <c r="F555" s="124"/>
      <c r="G555" s="125"/>
      <c r="J555" s="126"/>
    </row>
    <row r="556" ht="15.75" customHeight="1">
      <c r="C556" s="106"/>
      <c r="D556" s="106"/>
      <c r="E556" s="106"/>
      <c r="F556" s="124"/>
      <c r="G556" s="125"/>
      <c r="J556" s="126"/>
    </row>
    <row r="557" ht="15.75" customHeight="1">
      <c r="C557" s="106"/>
      <c r="D557" s="106"/>
      <c r="E557" s="106"/>
      <c r="F557" s="124"/>
      <c r="G557" s="125"/>
      <c r="J557" s="126"/>
    </row>
    <row r="558" ht="15.75" customHeight="1">
      <c r="C558" s="106"/>
      <c r="D558" s="106"/>
      <c r="E558" s="106"/>
      <c r="F558" s="124"/>
      <c r="G558" s="125"/>
      <c r="J558" s="126"/>
    </row>
    <row r="559" ht="15.75" customHeight="1">
      <c r="C559" s="106"/>
      <c r="D559" s="106"/>
      <c r="E559" s="106"/>
      <c r="F559" s="124"/>
      <c r="G559" s="125"/>
      <c r="J559" s="126"/>
    </row>
    <row r="560" ht="15.75" customHeight="1">
      <c r="C560" s="106"/>
      <c r="D560" s="106"/>
      <c r="E560" s="106"/>
      <c r="F560" s="124"/>
      <c r="G560" s="125"/>
      <c r="J560" s="126"/>
    </row>
    <row r="561" ht="15.75" customHeight="1">
      <c r="C561" s="106"/>
      <c r="D561" s="106"/>
      <c r="E561" s="106"/>
      <c r="F561" s="124"/>
      <c r="G561" s="125"/>
      <c r="J561" s="126"/>
    </row>
    <row r="562" ht="15.75" customHeight="1">
      <c r="C562" s="106"/>
      <c r="D562" s="106"/>
      <c r="E562" s="106"/>
      <c r="F562" s="124"/>
      <c r="G562" s="125"/>
      <c r="J562" s="126"/>
    </row>
    <row r="563" ht="15.75" customHeight="1">
      <c r="C563" s="106"/>
      <c r="D563" s="106"/>
      <c r="E563" s="106"/>
      <c r="F563" s="124"/>
      <c r="G563" s="125"/>
      <c r="J563" s="126"/>
    </row>
    <row r="564" ht="15.75" customHeight="1">
      <c r="C564" s="106"/>
      <c r="D564" s="106"/>
      <c r="E564" s="106"/>
      <c r="F564" s="124"/>
      <c r="G564" s="125"/>
      <c r="J564" s="126"/>
    </row>
    <row r="565" ht="15.75" customHeight="1">
      <c r="C565" s="106"/>
      <c r="D565" s="106"/>
      <c r="E565" s="106"/>
      <c r="F565" s="124"/>
      <c r="G565" s="125"/>
      <c r="J565" s="126"/>
    </row>
    <row r="566" ht="15.75" customHeight="1">
      <c r="C566" s="106"/>
      <c r="D566" s="106"/>
      <c r="E566" s="106"/>
      <c r="F566" s="124"/>
      <c r="G566" s="125"/>
      <c r="J566" s="126"/>
    </row>
    <row r="567" ht="15.75" customHeight="1">
      <c r="C567" s="106"/>
      <c r="D567" s="106"/>
      <c r="E567" s="106"/>
      <c r="F567" s="124"/>
      <c r="G567" s="125"/>
      <c r="J567" s="126"/>
    </row>
    <row r="568" ht="15.75" customHeight="1">
      <c r="C568" s="106"/>
      <c r="D568" s="106"/>
      <c r="E568" s="106"/>
      <c r="F568" s="124"/>
      <c r="G568" s="125"/>
      <c r="J568" s="126"/>
    </row>
    <row r="569" ht="15.75" customHeight="1">
      <c r="C569" s="106"/>
      <c r="D569" s="106"/>
      <c r="E569" s="106"/>
      <c r="F569" s="124"/>
      <c r="G569" s="125"/>
      <c r="J569" s="126"/>
    </row>
    <row r="570" ht="15.75" customHeight="1">
      <c r="C570" s="106"/>
      <c r="D570" s="106"/>
      <c r="E570" s="106"/>
      <c r="F570" s="124"/>
      <c r="G570" s="125"/>
      <c r="J570" s="126"/>
    </row>
    <row r="571" ht="15.75" customHeight="1">
      <c r="C571" s="106"/>
      <c r="D571" s="106"/>
      <c r="E571" s="106"/>
      <c r="F571" s="124"/>
      <c r="G571" s="125"/>
      <c r="J571" s="126"/>
    </row>
    <row r="572" ht="15.75" customHeight="1">
      <c r="C572" s="106"/>
      <c r="D572" s="106"/>
      <c r="E572" s="106"/>
      <c r="F572" s="124"/>
      <c r="G572" s="125"/>
      <c r="J572" s="126"/>
    </row>
    <row r="573" ht="15.75" customHeight="1">
      <c r="C573" s="106"/>
      <c r="D573" s="106"/>
      <c r="E573" s="106"/>
      <c r="F573" s="124"/>
      <c r="G573" s="125"/>
      <c r="J573" s="126"/>
    </row>
    <row r="574" ht="15.75" customHeight="1">
      <c r="C574" s="106"/>
      <c r="D574" s="106"/>
      <c r="E574" s="106"/>
      <c r="F574" s="124"/>
      <c r="G574" s="125"/>
      <c r="J574" s="126"/>
    </row>
    <row r="575" ht="15.75" customHeight="1">
      <c r="C575" s="106"/>
      <c r="D575" s="106"/>
      <c r="E575" s="106"/>
      <c r="F575" s="124"/>
      <c r="G575" s="125"/>
      <c r="J575" s="126"/>
    </row>
    <row r="576" ht="15.75" customHeight="1">
      <c r="C576" s="106"/>
      <c r="D576" s="106"/>
      <c r="E576" s="106"/>
      <c r="F576" s="124"/>
      <c r="G576" s="125"/>
      <c r="J576" s="126"/>
    </row>
    <row r="577" ht="15.75" customHeight="1">
      <c r="C577" s="106"/>
      <c r="D577" s="106"/>
      <c r="E577" s="106"/>
      <c r="F577" s="124"/>
      <c r="G577" s="125"/>
      <c r="J577" s="126"/>
    </row>
    <row r="578" ht="15.75" customHeight="1">
      <c r="C578" s="106"/>
      <c r="D578" s="106"/>
      <c r="E578" s="106"/>
      <c r="F578" s="124"/>
      <c r="G578" s="125"/>
      <c r="J578" s="126"/>
    </row>
    <row r="579" ht="15.75" customHeight="1">
      <c r="C579" s="106"/>
      <c r="D579" s="106"/>
      <c r="E579" s="106"/>
      <c r="F579" s="124"/>
      <c r="G579" s="125"/>
      <c r="J579" s="126"/>
    </row>
    <row r="580" ht="15.75" customHeight="1">
      <c r="C580" s="106"/>
      <c r="D580" s="106"/>
      <c r="E580" s="106"/>
      <c r="F580" s="124"/>
      <c r="G580" s="125"/>
      <c r="J580" s="126"/>
    </row>
    <row r="581" ht="15.75" customHeight="1">
      <c r="C581" s="106"/>
      <c r="D581" s="106"/>
      <c r="E581" s="106"/>
      <c r="F581" s="124"/>
      <c r="G581" s="125"/>
      <c r="J581" s="126"/>
    </row>
    <row r="582" ht="15.75" customHeight="1">
      <c r="C582" s="106"/>
      <c r="D582" s="106"/>
      <c r="E582" s="106"/>
      <c r="F582" s="124"/>
      <c r="G582" s="125"/>
      <c r="J582" s="126"/>
    </row>
    <row r="583" ht="15.75" customHeight="1">
      <c r="C583" s="106"/>
      <c r="D583" s="106"/>
      <c r="E583" s="106"/>
      <c r="F583" s="124"/>
      <c r="G583" s="125"/>
      <c r="J583" s="126"/>
    </row>
    <row r="584" ht="15.75" customHeight="1">
      <c r="C584" s="106"/>
      <c r="D584" s="106"/>
      <c r="E584" s="106"/>
      <c r="F584" s="124"/>
      <c r="G584" s="125"/>
      <c r="J584" s="126"/>
    </row>
    <row r="585" ht="15.75" customHeight="1">
      <c r="C585" s="106"/>
      <c r="D585" s="106"/>
      <c r="E585" s="106"/>
      <c r="F585" s="124"/>
      <c r="G585" s="125"/>
      <c r="J585" s="126"/>
    </row>
    <row r="586" ht="15.75" customHeight="1">
      <c r="C586" s="106"/>
      <c r="D586" s="106"/>
      <c r="E586" s="106"/>
      <c r="F586" s="124"/>
      <c r="G586" s="125"/>
      <c r="J586" s="126"/>
    </row>
    <row r="587" ht="15.75" customHeight="1">
      <c r="C587" s="106"/>
      <c r="D587" s="106"/>
      <c r="E587" s="106"/>
      <c r="F587" s="124"/>
      <c r="G587" s="125"/>
      <c r="J587" s="126"/>
    </row>
    <row r="588" ht="15.75" customHeight="1">
      <c r="C588" s="106"/>
      <c r="D588" s="106"/>
      <c r="E588" s="106"/>
      <c r="F588" s="124"/>
      <c r="G588" s="125"/>
      <c r="J588" s="126"/>
    </row>
    <row r="589" ht="15.75" customHeight="1">
      <c r="C589" s="106"/>
      <c r="D589" s="106"/>
      <c r="E589" s="106"/>
      <c r="F589" s="124"/>
      <c r="G589" s="125"/>
      <c r="J589" s="126"/>
    </row>
    <row r="590" ht="15.75" customHeight="1">
      <c r="C590" s="106"/>
      <c r="D590" s="106"/>
      <c r="E590" s="106"/>
      <c r="F590" s="124"/>
      <c r="G590" s="125"/>
      <c r="J590" s="126"/>
    </row>
    <row r="591" ht="15.75" customHeight="1">
      <c r="C591" s="106"/>
      <c r="D591" s="106"/>
      <c r="E591" s="106"/>
      <c r="F591" s="124"/>
      <c r="G591" s="125"/>
      <c r="J591" s="126"/>
    </row>
    <row r="592" ht="15.75" customHeight="1">
      <c r="C592" s="106"/>
      <c r="D592" s="106"/>
      <c r="E592" s="106"/>
      <c r="F592" s="124"/>
      <c r="G592" s="125"/>
      <c r="J592" s="126"/>
    </row>
    <row r="593" ht="15.75" customHeight="1">
      <c r="C593" s="106"/>
      <c r="D593" s="106"/>
      <c r="E593" s="106"/>
      <c r="F593" s="124"/>
      <c r="G593" s="125"/>
      <c r="J593" s="126"/>
    </row>
    <row r="594" ht="15.75" customHeight="1">
      <c r="C594" s="106"/>
      <c r="D594" s="106"/>
      <c r="E594" s="106"/>
      <c r="F594" s="124"/>
      <c r="G594" s="125"/>
      <c r="J594" s="126"/>
    </row>
    <row r="595" ht="15.75" customHeight="1">
      <c r="C595" s="106"/>
      <c r="D595" s="106"/>
      <c r="E595" s="106"/>
      <c r="F595" s="124"/>
      <c r="G595" s="125"/>
      <c r="J595" s="126"/>
    </row>
    <row r="596" ht="15.75" customHeight="1">
      <c r="C596" s="106"/>
      <c r="D596" s="106"/>
      <c r="E596" s="106"/>
      <c r="F596" s="124"/>
      <c r="G596" s="125"/>
      <c r="J596" s="126"/>
    </row>
    <row r="597" ht="15.75" customHeight="1">
      <c r="C597" s="106"/>
      <c r="D597" s="106"/>
      <c r="E597" s="106"/>
      <c r="F597" s="124"/>
      <c r="G597" s="125"/>
      <c r="J597" s="126"/>
    </row>
    <row r="598" ht="15.75" customHeight="1">
      <c r="C598" s="106"/>
      <c r="D598" s="106"/>
      <c r="E598" s="106"/>
      <c r="F598" s="124"/>
      <c r="G598" s="125"/>
      <c r="J598" s="126"/>
    </row>
    <row r="599" ht="15.75" customHeight="1">
      <c r="C599" s="106"/>
      <c r="D599" s="106"/>
      <c r="E599" s="106"/>
      <c r="F599" s="124"/>
      <c r="G599" s="125"/>
      <c r="J599" s="126"/>
    </row>
    <row r="600" ht="15.75" customHeight="1">
      <c r="C600" s="106"/>
      <c r="D600" s="106"/>
      <c r="E600" s="106"/>
      <c r="F600" s="124"/>
      <c r="G600" s="125"/>
      <c r="J600" s="126"/>
    </row>
    <row r="601" ht="15.75" customHeight="1">
      <c r="C601" s="106"/>
      <c r="D601" s="106"/>
      <c r="E601" s="106"/>
      <c r="F601" s="124"/>
      <c r="G601" s="125"/>
      <c r="J601" s="126"/>
    </row>
    <row r="602" ht="15.75" customHeight="1">
      <c r="C602" s="106"/>
      <c r="D602" s="106"/>
      <c r="E602" s="106"/>
      <c r="F602" s="124"/>
      <c r="G602" s="125"/>
      <c r="J602" s="126"/>
    </row>
    <row r="603" ht="15.75" customHeight="1">
      <c r="C603" s="106"/>
      <c r="D603" s="106"/>
      <c r="E603" s="106"/>
      <c r="F603" s="124"/>
      <c r="G603" s="125"/>
      <c r="J603" s="126"/>
    </row>
    <row r="604" ht="15.75" customHeight="1">
      <c r="C604" s="106"/>
      <c r="D604" s="106"/>
      <c r="E604" s="106"/>
      <c r="F604" s="124"/>
      <c r="G604" s="125"/>
      <c r="J604" s="126"/>
    </row>
    <row r="605" ht="15.75" customHeight="1">
      <c r="C605" s="106"/>
      <c r="D605" s="106"/>
      <c r="E605" s="106"/>
      <c r="F605" s="124"/>
      <c r="G605" s="125"/>
      <c r="J605" s="126"/>
    </row>
    <row r="606" ht="15.75" customHeight="1">
      <c r="C606" s="106"/>
      <c r="D606" s="106"/>
      <c r="E606" s="106"/>
      <c r="F606" s="124"/>
      <c r="G606" s="125"/>
      <c r="J606" s="126"/>
    </row>
    <row r="607" ht="15.75" customHeight="1">
      <c r="C607" s="106"/>
      <c r="D607" s="106"/>
      <c r="E607" s="106"/>
      <c r="F607" s="124"/>
      <c r="G607" s="125"/>
      <c r="J607" s="126"/>
    </row>
    <row r="608" ht="15.75" customHeight="1">
      <c r="C608" s="106"/>
      <c r="D608" s="106"/>
      <c r="E608" s="106"/>
      <c r="F608" s="124"/>
      <c r="G608" s="125"/>
      <c r="J608" s="126"/>
    </row>
    <row r="609" ht="15.75" customHeight="1">
      <c r="C609" s="106"/>
      <c r="D609" s="106"/>
      <c r="E609" s="106"/>
      <c r="F609" s="124"/>
      <c r="G609" s="125"/>
      <c r="J609" s="126"/>
    </row>
    <row r="610" ht="15.75" customHeight="1">
      <c r="C610" s="106"/>
      <c r="D610" s="106"/>
      <c r="E610" s="106"/>
      <c r="F610" s="124"/>
      <c r="G610" s="125"/>
      <c r="J610" s="126"/>
    </row>
    <row r="611" ht="15.75" customHeight="1">
      <c r="C611" s="106"/>
      <c r="D611" s="106"/>
      <c r="E611" s="106"/>
      <c r="F611" s="124"/>
      <c r="G611" s="125"/>
      <c r="J611" s="126"/>
    </row>
    <row r="612" ht="15.75" customHeight="1">
      <c r="C612" s="106"/>
      <c r="D612" s="106"/>
      <c r="E612" s="106"/>
      <c r="F612" s="124"/>
      <c r="G612" s="125"/>
      <c r="J612" s="126"/>
    </row>
    <row r="613" ht="15.75" customHeight="1">
      <c r="C613" s="106"/>
      <c r="D613" s="106"/>
      <c r="E613" s="106"/>
      <c r="F613" s="124"/>
      <c r="G613" s="125"/>
      <c r="J613" s="126"/>
    </row>
    <row r="614" ht="15.75" customHeight="1">
      <c r="C614" s="106"/>
      <c r="D614" s="106"/>
      <c r="E614" s="106"/>
      <c r="F614" s="124"/>
      <c r="G614" s="125"/>
      <c r="J614" s="126"/>
    </row>
    <row r="615" ht="15.75" customHeight="1">
      <c r="C615" s="106"/>
      <c r="D615" s="106"/>
      <c r="E615" s="106"/>
      <c r="F615" s="124"/>
      <c r="G615" s="125"/>
      <c r="J615" s="126"/>
    </row>
    <row r="616" ht="15.75" customHeight="1">
      <c r="C616" s="106"/>
      <c r="D616" s="106"/>
      <c r="E616" s="106"/>
      <c r="F616" s="124"/>
      <c r="G616" s="125"/>
      <c r="J616" s="126"/>
    </row>
    <row r="617" ht="15.75" customHeight="1">
      <c r="C617" s="106"/>
      <c r="D617" s="106"/>
      <c r="E617" s="106"/>
      <c r="F617" s="124"/>
      <c r="G617" s="125"/>
      <c r="J617" s="126"/>
    </row>
    <row r="618" ht="15.75" customHeight="1">
      <c r="C618" s="106"/>
      <c r="D618" s="106"/>
      <c r="E618" s="106"/>
      <c r="F618" s="124"/>
      <c r="G618" s="125"/>
      <c r="J618" s="126"/>
    </row>
    <row r="619" ht="15.75" customHeight="1">
      <c r="C619" s="106"/>
      <c r="D619" s="106"/>
      <c r="E619" s="106"/>
      <c r="F619" s="124"/>
      <c r="G619" s="125"/>
      <c r="J619" s="126"/>
    </row>
    <row r="620" ht="15.75" customHeight="1">
      <c r="C620" s="106"/>
      <c r="D620" s="106"/>
      <c r="E620" s="106"/>
      <c r="F620" s="124"/>
      <c r="G620" s="125"/>
      <c r="J620" s="126"/>
    </row>
    <row r="621" ht="15.75" customHeight="1">
      <c r="C621" s="106"/>
      <c r="D621" s="106"/>
      <c r="E621" s="106"/>
      <c r="F621" s="124"/>
      <c r="G621" s="125"/>
      <c r="J621" s="126"/>
    </row>
    <row r="622" ht="15.75" customHeight="1">
      <c r="C622" s="106"/>
      <c r="D622" s="106"/>
      <c r="E622" s="106"/>
      <c r="F622" s="124"/>
      <c r="G622" s="125"/>
      <c r="J622" s="126"/>
    </row>
    <row r="623" ht="15.75" customHeight="1">
      <c r="C623" s="106"/>
      <c r="D623" s="106"/>
      <c r="E623" s="106"/>
      <c r="F623" s="124"/>
      <c r="G623" s="125"/>
      <c r="J623" s="126"/>
    </row>
    <row r="624" ht="15.75" customHeight="1">
      <c r="C624" s="106"/>
      <c r="D624" s="106"/>
      <c r="E624" s="106"/>
      <c r="F624" s="124"/>
      <c r="G624" s="125"/>
      <c r="J624" s="126"/>
    </row>
    <row r="625" ht="15.75" customHeight="1">
      <c r="C625" s="106"/>
      <c r="D625" s="106"/>
      <c r="E625" s="106"/>
      <c r="F625" s="124"/>
      <c r="G625" s="125"/>
      <c r="J625" s="126"/>
    </row>
    <row r="626" ht="15.75" customHeight="1">
      <c r="C626" s="106"/>
      <c r="D626" s="106"/>
      <c r="E626" s="106"/>
      <c r="F626" s="124"/>
      <c r="G626" s="125"/>
      <c r="J626" s="126"/>
    </row>
    <row r="627" ht="15.75" customHeight="1">
      <c r="C627" s="106"/>
      <c r="D627" s="106"/>
      <c r="E627" s="106"/>
      <c r="F627" s="124"/>
      <c r="G627" s="125"/>
      <c r="J627" s="126"/>
    </row>
    <row r="628" ht="15.75" customHeight="1">
      <c r="C628" s="106"/>
      <c r="D628" s="106"/>
      <c r="E628" s="106"/>
      <c r="F628" s="124"/>
      <c r="G628" s="125"/>
      <c r="J628" s="126"/>
    </row>
    <row r="629" ht="15.75" customHeight="1">
      <c r="C629" s="106"/>
      <c r="D629" s="106"/>
      <c r="E629" s="106"/>
      <c r="F629" s="124"/>
      <c r="G629" s="125"/>
      <c r="J629" s="126"/>
    </row>
    <row r="630" ht="15.75" customHeight="1">
      <c r="C630" s="106"/>
      <c r="D630" s="106"/>
      <c r="E630" s="106"/>
      <c r="F630" s="124"/>
      <c r="G630" s="125"/>
      <c r="J630" s="126"/>
    </row>
    <row r="631" ht="15.75" customHeight="1">
      <c r="C631" s="106"/>
      <c r="D631" s="106"/>
      <c r="E631" s="106"/>
      <c r="F631" s="124"/>
      <c r="G631" s="125"/>
      <c r="J631" s="126"/>
    </row>
    <row r="632" ht="15.75" customHeight="1">
      <c r="C632" s="106"/>
      <c r="D632" s="106"/>
      <c r="E632" s="106"/>
      <c r="F632" s="124"/>
      <c r="G632" s="125"/>
      <c r="J632" s="126"/>
    </row>
    <row r="633" ht="15.75" customHeight="1">
      <c r="C633" s="106"/>
      <c r="D633" s="106"/>
      <c r="E633" s="106"/>
      <c r="F633" s="124"/>
      <c r="G633" s="125"/>
      <c r="J633" s="126"/>
    </row>
    <row r="634" ht="15.75" customHeight="1">
      <c r="C634" s="106"/>
      <c r="D634" s="106"/>
      <c r="E634" s="106"/>
      <c r="F634" s="124"/>
      <c r="G634" s="125"/>
      <c r="J634" s="126"/>
    </row>
    <row r="635" ht="15.75" customHeight="1">
      <c r="C635" s="106"/>
      <c r="D635" s="106"/>
      <c r="E635" s="106"/>
      <c r="F635" s="124"/>
      <c r="G635" s="125"/>
      <c r="J635" s="126"/>
    </row>
    <row r="636" ht="15.75" customHeight="1">
      <c r="C636" s="106"/>
      <c r="D636" s="106"/>
      <c r="E636" s="106"/>
      <c r="F636" s="124"/>
      <c r="G636" s="125"/>
      <c r="J636" s="126"/>
    </row>
    <row r="637" ht="15.75" customHeight="1">
      <c r="C637" s="106"/>
      <c r="D637" s="106"/>
      <c r="E637" s="106"/>
      <c r="F637" s="124"/>
      <c r="G637" s="125"/>
      <c r="J637" s="126"/>
    </row>
    <row r="638" ht="15.75" customHeight="1">
      <c r="C638" s="106"/>
      <c r="D638" s="106"/>
      <c r="E638" s="106"/>
      <c r="F638" s="124"/>
      <c r="G638" s="125"/>
      <c r="J638" s="126"/>
    </row>
    <row r="639" ht="15.75" customHeight="1">
      <c r="C639" s="106"/>
      <c r="D639" s="106"/>
      <c r="E639" s="106"/>
      <c r="F639" s="124"/>
      <c r="G639" s="125"/>
      <c r="J639" s="126"/>
    </row>
    <row r="640" ht="15.75" customHeight="1">
      <c r="C640" s="106"/>
      <c r="D640" s="106"/>
      <c r="E640" s="106"/>
      <c r="F640" s="124"/>
      <c r="G640" s="125"/>
      <c r="J640" s="126"/>
    </row>
    <row r="641" ht="15.75" customHeight="1">
      <c r="C641" s="106"/>
      <c r="D641" s="106"/>
      <c r="E641" s="106"/>
      <c r="F641" s="124"/>
      <c r="G641" s="125"/>
      <c r="J641" s="126"/>
    </row>
    <row r="642" ht="15.75" customHeight="1">
      <c r="C642" s="106"/>
      <c r="D642" s="106"/>
      <c r="E642" s="106"/>
      <c r="F642" s="124"/>
      <c r="G642" s="125"/>
      <c r="J642" s="126"/>
    </row>
    <row r="643" ht="15.75" customHeight="1">
      <c r="C643" s="106"/>
      <c r="D643" s="106"/>
      <c r="E643" s="106"/>
      <c r="F643" s="124"/>
      <c r="G643" s="125"/>
      <c r="J643" s="126"/>
    </row>
    <row r="644" ht="15.75" customHeight="1">
      <c r="C644" s="106"/>
      <c r="D644" s="106"/>
      <c r="E644" s="106"/>
      <c r="F644" s="124"/>
      <c r="G644" s="125"/>
      <c r="J644" s="126"/>
    </row>
    <row r="645" ht="15.75" customHeight="1">
      <c r="C645" s="106"/>
      <c r="D645" s="106"/>
      <c r="E645" s="106"/>
      <c r="F645" s="124"/>
      <c r="G645" s="125"/>
      <c r="J645" s="126"/>
    </row>
    <row r="646" ht="15.75" customHeight="1">
      <c r="C646" s="106"/>
      <c r="D646" s="106"/>
      <c r="E646" s="106"/>
      <c r="F646" s="124"/>
      <c r="G646" s="125"/>
      <c r="J646" s="126"/>
    </row>
    <row r="647" ht="15.75" customHeight="1">
      <c r="C647" s="106"/>
      <c r="D647" s="106"/>
      <c r="E647" s="106"/>
      <c r="F647" s="124"/>
      <c r="G647" s="125"/>
      <c r="J647" s="126"/>
    </row>
    <row r="648" ht="15.75" customHeight="1">
      <c r="C648" s="106"/>
      <c r="D648" s="106"/>
      <c r="E648" s="106"/>
      <c r="F648" s="124"/>
      <c r="G648" s="125"/>
      <c r="J648" s="126"/>
    </row>
    <row r="649" ht="15.75" customHeight="1">
      <c r="C649" s="106"/>
      <c r="D649" s="106"/>
      <c r="E649" s="106"/>
      <c r="F649" s="124"/>
      <c r="G649" s="125"/>
      <c r="J649" s="126"/>
    </row>
    <row r="650" ht="15.75" customHeight="1">
      <c r="C650" s="106"/>
      <c r="D650" s="106"/>
      <c r="E650" s="106"/>
      <c r="F650" s="124"/>
      <c r="G650" s="125"/>
      <c r="J650" s="126"/>
    </row>
    <row r="651" ht="15.75" customHeight="1">
      <c r="C651" s="106"/>
      <c r="D651" s="106"/>
      <c r="E651" s="106"/>
      <c r="F651" s="124"/>
      <c r="G651" s="125"/>
      <c r="J651" s="126"/>
    </row>
    <row r="652" ht="15.75" customHeight="1">
      <c r="C652" s="106"/>
      <c r="D652" s="106"/>
      <c r="E652" s="106"/>
      <c r="F652" s="124"/>
      <c r="G652" s="125"/>
      <c r="J652" s="126"/>
    </row>
    <row r="653" ht="15.75" customHeight="1">
      <c r="C653" s="106"/>
      <c r="D653" s="106"/>
      <c r="E653" s="106"/>
      <c r="F653" s="124"/>
      <c r="G653" s="125"/>
      <c r="J653" s="126"/>
    </row>
    <row r="654" ht="15.75" customHeight="1">
      <c r="C654" s="106"/>
      <c r="D654" s="106"/>
      <c r="E654" s="106"/>
      <c r="F654" s="124"/>
      <c r="G654" s="125"/>
      <c r="J654" s="126"/>
    </row>
    <row r="655" ht="15.75" customHeight="1">
      <c r="C655" s="106"/>
      <c r="D655" s="106"/>
      <c r="E655" s="106"/>
      <c r="F655" s="124"/>
      <c r="G655" s="125"/>
      <c r="J655" s="126"/>
    </row>
    <row r="656" ht="15.75" customHeight="1">
      <c r="C656" s="106"/>
      <c r="D656" s="106"/>
      <c r="E656" s="106"/>
      <c r="F656" s="124"/>
      <c r="G656" s="125"/>
      <c r="J656" s="126"/>
    </row>
    <row r="657" ht="15.75" customHeight="1">
      <c r="C657" s="106"/>
      <c r="D657" s="106"/>
      <c r="E657" s="106"/>
      <c r="F657" s="124"/>
      <c r="G657" s="125"/>
      <c r="J657" s="126"/>
    </row>
    <row r="658" ht="15.75" customHeight="1">
      <c r="C658" s="106"/>
      <c r="D658" s="106"/>
      <c r="E658" s="106"/>
      <c r="F658" s="124"/>
      <c r="G658" s="125"/>
      <c r="J658" s="126"/>
    </row>
    <row r="659" ht="15.75" customHeight="1">
      <c r="C659" s="106"/>
      <c r="D659" s="106"/>
      <c r="E659" s="106"/>
      <c r="F659" s="124"/>
      <c r="G659" s="125"/>
      <c r="J659" s="126"/>
    </row>
    <row r="660" ht="15.75" customHeight="1">
      <c r="C660" s="106"/>
      <c r="D660" s="106"/>
      <c r="E660" s="106"/>
      <c r="F660" s="124"/>
      <c r="G660" s="125"/>
      <c r="J660" s="126"/>
    </row>
    <row r="661" ht="15.75" customHeight="1">
      <c r="C661" s="106"/>
      <c r="D661" s="106"/>
      <c r="E661" s="106"/>
      <c r="F661" s="124"/>
      <c r="G661" s="125"/>
      <c r="J661" s="126"/>
    </row>
    <row r="662" ht="15.75" customHeight="1">
      <c r="C662" s="106"/>
      <c r="D662" s="106"/>
      <c r="E662" s="106"/>
      <c r="F662" s="124"/>
      <c r="G662" s="125"/>
      <c r="J662" s="126"/>
    </row>
    <row r="663" ht="15.75" customHeight="1">
      <c r="C663" s="106"/>
      <c r="D663" s="106"/>
      <c r="E663" s="106"/>
      <c r="F663" s="124"/>
      <c r="G663" s="125"/>
      <c r="J663" s="126"/>
    </row>
    <row r="664" ht="15.75" customHeight="1">
      <c r="C664" s="106"/>
      <c r="D664" s="106"/>
      <c r="E664" s="106"/>
      <c r="F664" s="124"/>
      <c r="G664" s="125"/>
      <c r="J664" s="126"/>
    </row>
    <row r="665" ht="15.75" customHeight="1">
      <c r="C665" s="106"/>
      <c r="D665" s="106"/>
      <c r="E665" s="106"/>
      <c r="F665" s="124"/>
      <c r="G665" s="125"/>
      <c r="J665" s="126"/>
    </row>
    <row r="666" ht="15.75" customHeight="1">
      <c r="C666" s="106"/>
      <c r="D666" s="106"/>
      <c r="E666" s="106"/>
      <c r="F666" s="124"/>
      <c r="G666" s="125"/>
      <c r="J666" s="126"/>
    </row>
    <row r="667" ht="15.75" customHeight="1">
      <c r="C667" s="106"/>
      <c r="D667" s="106"/>
      <c r="E667" s="106"/>
      <c r="F667" s="124"/>
      <c r="G667" s="125"/>
      <c r="J667" s="126"/>
    </row>
    <row r="668" ht="15.75" customHeight="1">
      <c r="C668" s="106"/>
      <c r="D668" s="106"/>
      <c r="E668" s="106"/>
      <c r="F668" s="124"/>
      <c r="G668" s="125"/>
      <c r="J668" s="126"/>
    </row>
    <row r="669" ht="15.75" customHeight="1">
      <c r="C669" s="106"/>
      <c r="D669" s="106"/>
      <c r="E669" s="106"/>
      <c r="F669" s="124"/>
      <c r="G669" s="125"/>
      <c r="J669" s="126"/>
    </row>
    <row r="670" ht="15.75" customHeight="1">
      <c r="C670" s="106"/>
      <c r="D670" s="106"/>
      <c r="E670" s="106"/>
      <c r="F670" s="124"/>
      <c r="G670" s="125"/>
      <c r="J670" s="126"/>
    </row>
    <row r="671" ht="15.75" customHeight="1">
      <c r="C671" s="106"/>
      <c r="D671" s="106"/>
      <c r="E671" s="106"/>
      <c r="F671" s="124"/>
      <c r="G671" s="125"/>
      <c r="J671" s="126"/>
    </row>
    <row r="672" ht="15.75" customHeight="1">
      <c r="C672" s="106"/>
      <c r="D672" s="106"/>
      <c r="E672" s="106"/>
      <c r="F672" s="124"/>
      <c r="G672" s="125"/>
      <c r="J672" s="126"/>
    </row>
    <row r="673" ht="15.75" customHeight="1">
      <c r="C673" s="106"/>
      <c r="D673" s="106"/>
      <c r="E673" s="106"/>
      <c r="F673" s="124"/>
      <c r="G673" s="125"/>
      <c r="J673" s="126"/>
    </row>
    <row r="674" ht="15.75" customHeight="1">
      <c r="C674" s="106"/>
      <c r="D674" s="106"/>
      <c r="E674" s="106"/>
      <c r="F674" s="124"/>
      <c r="G674" s="125"/>
      <c r="J674" s="126"/>
    </row>
    <row r="675" ht="15.75" customHeight="1">
      <c r="C675" s="106"/>
      <c r="D675" s="106"/>
      <c r="E675" s="106"/>
      <c r="F675" s="124"/>
      <c r="G675" s="125"/>
      <c r="J675" s="126"/>
    </row>
    <row r="676" ht="15.75" customHeight="1">
      <c r="C676" s="106"/>
      <c r="D676" s="106"/>
      <c r="E676" s="106"/>
      <c r="F676" s="124"/>
      <c r="G676" s="125"/>
      <c r="J676" s="126"/>
    </row>
    <row r="677" ht="15.75" customHeight="1">
      <c r="C677" s="106"/>
      <c r="D677" s="106"/>
      <c r="E677" s="106"/>
      <c r="F677" s="124"/>
      <c r="G677" s="125"/>
      <c r="J677" s="126"/>
    </row>
    <row r="678" ht="15.75" customHeight="1">
      <c r="C678" s="106"/>
      <c r="D678" s="106"/>
      <c r="E678" s="106"/>
      <c r="F678" s="124"/>
      <c r="G678" s="125"/>
      <c r="J678" s="126"/>
    </row>
    <row r="679" ht="15.75" customHeight="1">
      <c r="C679" s="106"/>
      <c r="D679" s="106"/>
      <c r="E679" s="106"/>
      <c r="F679" s="124"/>
      <c r="G679" s="125"/>
      <c r="J679" s="126"/>
    </row>
    <row r="680" ht="15.75" customHeight="1">
      <c r="C680" s="106"/>
      <c r="D680" s="106"/>
      <c r="E680" s="106"/>
      <c r="F680" s="124"/>
      <c r="G680" s="125"/>
      <c r="J680" s="126"/>
    </row>
    <row r="681" ht="15.75" customHeight="1">
      <c r="C681" s="106"/>
      <c r="D681" s="106"/>
      <c r="E681" s="106"/>
      <c r="F681" s="124"/>
      <c r="G681" s="125"/>
      <c r="J681" s="126"/>
    </row>
    <row r="682" ht="15.75" customHeight="1">
      <c r="C682" s="106"/>
      <c r="D682" s="106"/>
      <c r="E682" s="106"/>
      <c r="F682" s="124"/>
      <c r="G682" s="125"/>
      <c r="J682" s="126"/>
    </row>
    <row r="683" ht="15.75" customHeight="1">
      <c r="C683" s="106"/>
      <c r="D683" s="106"/>
      <c r="E683" s="106"/>
      <c r="F683" s="124"/>
      <c r="G683" s="125"/>
      <c r="J683" s="126"/>
    </row>
    <row r="684" ht="15.75" customHeight="1">
      <c r="C684" s="106"/>
      <c r="D684" s="106"/>
      <c r="E684" s="106"/>
      <c r="F684" s="124"/>
      <c r="G684" s="125"/>
      <c r="J684" s="126"/>
    </row>
    <row r="685" ht="15.75" customHeight="1">
      <c r="C685" s="106"/>
      <c r="D685" s="106"/>
      <c r="E685" s="106"/>
      <c r="F685" s="124"/>
      <c r="G685" s="125"/>
      <c r="J685" s="126"/>
    </row>
    <row r="686" ht="15.75" customHeight="1">
      <c r="C686" s="106"/>
      <c r="D686" s="106"/>
      <c r="E686" s="106"/>
      <c r="F686" s="124"/>
      <c r="G686" s="125"/>
      <c r="J686" s="126"/>
    </row>
    <row r="687" ht="15.75" customHeight="1">
      <c r="C687" s="106"/>
      <c r="D687" s="106"/>
      <c r="E687" s="106"/>
      <c r="F687" s="124"/>
      <c r="G687" s="125"/>
      <c r="J687" s="126"/>
    </row>
    <row r="688" ht="15.75" customHeight="1">
      <c r="C688" s="106"/>
      <c r="D688" s="106"/>
      <c r="E688" s="106"/>
      <c r="F688" s="124"/>
      <c r="G688" s="125"/>
      <c r="J688" s="126"/>
    </row>
    <row r="689" ht="15.75" customHeight="1">
      <c r="C689" s="106"/>
      <c r="D689" s="106"/>
      <c r="E689" s="106"/>
      <c r="F689" s="124"/>
      <c r="G689" s="125"/>
      <c r="J689" s="126"/>
    </row>
    <row r="690" ht="15.75" customHeight="1">
      <c r="C690" s="106"/>
      <c r="D690" s="106"/>
      <c r="E690" s="106"/>
      <c r="F690" s="124"/>
      <c r="G690" s="125"/>
      <c r="J690" s="126"/>
    </row>
    <row r="691" ht="15.75" customHeight="1">
      <c r="C691" s="106"/>
      <c r="D691" s="106"/>
      <c r="E691" s="106"/>
      <c r="F691" s="124"/>
      <c r="G691" s="125"/>
      <c r="J691" s="126"/>
    </row>
    <row r="692" ht="15.75" customHeight="1">
      <c r="C692" s="106"/>
      <c r="D692" s="106"/>
      <c r="E692" s="106"/>
      <c r="F692" s="124"/>
      <c r="G692" s="125"/>
      <c r="J692" s="126"/>
    </row>
    <row r="693" ht="15.75" customHeight="1">
      <c r="C693" s="106"/>
      <c r="D693" s="106"/>
      <c r="E693" s="106"/>
      <c r="F693" s="124"/>
      <c r="G693" s="125"/>
      <c r="J693" s="126"/>
    </row>
    <row r="694" ht="15.75" customHeight="1">
      <c r="C694" s="106"/>
      <c r="D694" s="106"/>
      <c r="E694" s="106"/>
      <c r="F694" s="124"/>
      <c r="G694" s="125"/>
      <c r="J694" s="126"/>
    </row>
    <row r="695" ht="15.75" customHeight="1">
      <c r="C695" s="106"/>
      <c r="D695" s="106"/>
      <c r="E695" s="106"/>
      <c r="F695" s="124"/>
      <c r="G695" s="125"/>
      <c r="J695" s="126"/>
    </row>
    <row r="696" ht="15.75" customHeight="1">
      <c r="C696" s="106"/>
      <c r="D696" s="106"/>
      <c r="E696" s="106"/>
      <c r="F696" s="124"/>
      <c r="G696" s="125"/>
      <c r="J696" s="126"/>
    </row>
    <row r="697" ht="15.75" customHeight="1">
      <c r="C697" s="106"/>
      <c r="D697" s="106"/>
      <c r="E697" s="106"/>
      <c r="F697" s="124"/>
      <c r="G697" s="125"/>
      <c r="J697" s="126"/>
    </row>
    <row r="698" ht="15.75" customHeight="1">
      <c r="C698" s="106"/>
      <c r="D698" s="106"/>
      <c r="E698" s="106"/>
      <c r="F698" s="124"/>
      <c r="G698" s="125"/>
      <c r="J698" s="126"/>
    </row>
    <row r="699" ht="15.75" customHeight="1">
      <c r="C699" s="106"/>
      <c r="D699" s="106"/>
      <c r="E699" s="106"/>
      <c r="F699" s="124"/>
      <c r="G699" s="125"/>
      <c r="J699" s="126"/>
    </row>
    <row r="700" ht="15.75" customHeight="1">
      <c r="C700" s="106"/>
      <c r="D700" s="106"/>
      <c r="E700" s="106"/>
      <c r="F700" s="124"/>
      <c r="G700" s="125"/>
      <c r="J700" s="126"/>
    </row>
    <row r="701" ht="15.75" customHeight="1">
      <c r="C701" s="106"/>
      <c r="D701" s="106"/>
      <c r="E701" s="106"/>
      <c r="F701" s="124"/>
      <c r="G701" s="125"/>
      <c r="J701" s="126"/>
    </row>
    <row r="702" ht="15.75" customHeight="1">
      <c r="C702" s="106"/>
      <c r="D702" s="106"/>
      <c r="E702" s="106"/>
      <c r="F702" s="124"/>
      <c r="G702" s="125"/>
      <c r="J702" s="126"/>
    </row>
    <row r="703" ht="15.75" customHeight="1">
      <c r="C703" s="106"/>
      <c r="D703" s="106"/>
      <c r="E703" s="106"/>
      <c r="F703" s="124"/>
      <c r="G703" s="125"/>
      <c r="J703" s="126"/>
    </row>
    <row r="704" ht="15.75" customHeight="1">
      <c r="C704" s="106"/>
      <c r="D704" s="106"/>
      <c r="E704" s="106"/>
      <c r="F704" s="124"/>
      <c r="G704" s="125"/>
      <c r="J704" s="126"/>
    </row>
    <row r="705" ht="15.75" customHeight="1">
      <c r="C705" s="106"/>
      <c r="D705" s="106"/>
      <c r="E705" s="106"/>
      <c r="F705" s="124"/>
      <c r="G705" s="125"/>
      <c r="J705" s="126"/>
    </row>
    <row r="706" ht="15.75" customHeight="1">
      <c r="C706" s="106"/>
      <c r="D706" s="106"/>
      <c r="E706" s="106"/>
      <c r="F706" s="124"/>
      <c r="G706" s="125"/>
      <c r="J706" s="126"/>
    </row>
    <row r="707" ht="15.75" customHeight="1">
      <c r="C707" s="106"/>
      <c r="D707" s="106"/>
      <c r="E707" s="106"/>
      <c r="F707" s="124"/>
      <c r="G707" s="125"/>
      <c r="J707" s="126"/>
    </row>
    <row r="708" ht="15.75" customHeight="1">
      <c r="C708" s="106"/>
      <c r="D708" s="106"/>
      <c r="E708" s="106"/>
      <c r="F708" s="124"/>
      <c r="G708" s="125"/>
      <c r="J708" s="126"/>
    </row>
    <row r="709" ht="15.75" customHeight="1">
      <c r="C709" s="106"/>
      <c r="D709" s="106"/>
      <c r="E709" s="106"/>
      <c r="F709" s="124"/>
      <c r="G709" s="125"/>
      <c r="J709" s="126"/>
    </row>
    <row r="710" ht="15.75" customHeight="1">
      <c r="C710" s="106"/>
      <c r="D710" s="106"/>
      <c r="E710" s="106"/>
      <c r="F710" s="124"/>
      <c r="G710" s="125"/>
      <c r="J710" s="126"/>
    </row>
    <row r="711" ht="15.75" customHeight="1">
      <c r="C711" s="106"/>
      <c r="D711" s="106"/>
      <c r="E711" s="106"/>
      <c r="F711" s="124"/>
      <c r="G711" s="125"/>
      <c r="J711" s="126"/>
    </row>
    <row r="712" ht="15.75" customHeight="1">
      <c r="C712" s="106"/>
      <c r="D712" s="106"/>
      <c r="E712" s="106"/>
      <c r="F712" s="124"/>
      <c r="G712" s="125"/>
      <c r="J712" s="126"/>
    </row>
    <row r="713" ht="15.75" customHeight="1">
      <c r="C713" s="106"/>
      <c r="D713" s="106"/>
      <c r="E713" s="106"/>
      <c r="F713" s="124"/>
      <c r="G713" s="125"/>
      <c r="J713" s="126"/>
    </row>
    <row r="714" ht="15.75" customHeight="1">
      <c r="C714" s="106"/>
      <c r="D714" s="106"/>
      <c r="E714" s="106"/>
      <c r="F714" s="124"/>
      <c r="G714" s="125"/>
      <c r="J714" s="126"/>
    </row>
    <row r="715" ht="15.75" customHeight="1">
      <c r="C715" s="106"/>
      <c r="D715" s="106"/>
      <c r="E715" s="106"/>
      <c r="F715" s="124"/>
      <c r="G715" s="125"/>
      <c r="J715" s="126"/>
    </row>
    <row r="716" ht="15.75" customHeight="1">
      <c r="C716" s="106"/>
      <c r="D716" s="106"/>
      <c r="E716" s="106"/>
      <c r="F716" s="124"/>
      <c r="G716" s="125"/>
      <c r="J716" s="126"/>
    </row>
    <row r="717" ht="15.75" customHeight="1">
      <c r="C717" s="106"/>
      <c r="D717" s="106"/>
      <c r="E717" s="106"/>
      <c r="F717" s="124"/>
      <c r="G717" s="125"/>
      <c r="J717" s="126"/>
    </row>
    <row r="718" ht="15.75" customHeight="1">
      <c r="C718" s="106"/>
      <c r="D718" s="106"/>
      <c r="E718" s="106"/>
      <c r="F718" s="124"/>
      <c r="G718" s="125"/>
      <c r="J718" s="126"/>
    </row>
    <row r="719" ht="15.75" customHeight="1">
      <c r="C719" s="106"/>
      <c r="D719" s="106"/>
      <c r="E719" s="106"/>
      <c r="F719" s="124"/>
      <c r="G719" s="125"/>
      <c r="J719" s="126"/>
    </row>
    <row r="720" ht="15.75" customHeight="1">
      <c r="C720" s="106"/>
      <c r="D720" s="106"/>
      <c r="E720" s="106"/>
      <c r="F720" s="124"/>
      <c r="G720" s="125"/>
      <c r="J720" s="126"/>
    </row>
    <row r="721" ht="15.75" customHeight="1">
      <c r="C721" s="106"/>
      <c r="D721" s="106"/>
      <c r="E721" s="106"/>
      <c r="F721" s="124"/>
      <c r="G721" s="125"/>
      <c r="J721" s="126"/>
    </row>
    <row r="722" ht="15.75" customHeight="1">
      <c r="C722" s="106"/>
      <c r="D722" s="106"/>
      <c r="E722" s="106"/>
      <c r="F722" s="124"/>
      <c r="G722" s="125"/>
      <c r="J722" s="126"/>
    </row>
    <row r="723" ht="15.75" customHeight="1">
      <c r="C723" s="106"/>
      <c r="D723" s="106"/>
      <c r="E723" s="106"/>
      <c r="F723" s="124"/>
      <c r="G723" s="125"/>
      <c r="J723" s="126"/>
    </row>
    <row r="724" ht="15.75" customHeight="1">
      <c r="C724" s="106"/>
      <c r="D724" s="106"/>
      <c r="E724" s="106"/>
      <c r="F724" s="124"/>
      <c r="G724" s="125"/>
      <c r="J724" s="126"/>
    </row>
    <row r="725" ht="15.75" customHeight="1">
      <c r="C725" s="106"/>
      <c r="D725" s="106"/>
      <c r="E725" s="106"/>
      <c r="F725" s="124"/>
      <c r="G725" s="125"/>
      <c r="J725" s="126"/>
    </row>
    <row r="726" ht="15.75" customHeight="1">
      <c r="C726" s="106"/>
      <c r="D726" s="106"/>
      <c r="E726" s="106"/>
      <c r="F726" s="124"/>
      <c r="G726" s="125"/>
      <c r="J726" s="126"/>
    </row>
    <row r="727" ht="15.75" customHeight="1">
      <c r="C727" s="106"/>
      <c r="D727" s="106"/>
      <c r="E727" s="106"/>
      <c r="F727" s="124"/>
      <c r="G727" s="125"/>
      <c r="J727" s="126"/>
    </row>
    <row r="728" ht="15.75" customHeight="1">
      <c r="C728" s="106"/>
      <c r="D728" s="106"/>
      <c r="E728" s="106"/>
      <c r="F728" s="124"/>
      <c r="G728" s="125"/>
      <c r="J728" s="126"/>
    </row>
    <row r="729" ht="15.75" customHeight="1">
      <c r="C729" s="106"/>
      <c r="D729" s="106"/>
      <c r="E729" s="106"/>
      <c r="F729" s="124"/>
      <c r="G729" s="125"/>
      <c r="J729" s="126"/>
    </row>
    <row r="730" ht="15.75" customHeight="1">
      <c r="C730" s="106"/>
      <c r="D730" s="106"/>
      <c r="E730" s="106"/>
      <c r="F730" s="124"/>
      <c r="G730" s="125"/>
      <c r="J730" s="126"/>
    </row>
    <row r="731" ht="15.75" customHeight="1">
      <c r="C731" s="106"/>
      <c r="D731" s="106"/>
      <c r="E731" s="106"/>
      <c r="F731" s="124"/>
      <c r="G731" s="125"/>
      <c r="J731" s="126"/>
    </row>
    <row r="732" ht="15.75" customHeight="1">
      <c r="C732" s="106"/>
      <c r="D732" s="106"/>
      <c r="E732" s="106"/>
      <c r="F732" s="124"/>
      <c r="G732" s="125"/>
      <c r="J732" s="126"/>
    </row>
    <row r="733" ht="15.75" customHeight="1">
      <c r="C733" s="106"/>
      <c r="D733" s="106"/>
      <c r="E733" s="106"/>
      <c r="F733" s="124"/>
      <c r="G733" s="125"/>
      <c r="J733" s="126"/>
    </row>
    <row r="734" ht="15.75" customHeight="1">
      <c r="C734" s="106"/>
      <c r="D734" s="106"/>
      <c r="E734" s="106"/>
      <c r="F734" s="124"/>
      <c r="G734" s="125"/>
      <c r="J734" s="126"/>
    </row>
    <row r="735" ht="15.75" customHeight="1">
      <c r="C735" s="106"/>
      <c r="D735" s="106"/>
      <c r="E735" s="106"/>
      <c r="F735" s="124"/>
      <c r="G735" s="125"/>
      <c r="J735" s="126"/>
    </row>
    <row r="736" ht="15.75" customHeight="1">
      <c r="C736" s="106"/>
      <c r="D736" s="106"/>
      <c r="E736" s="106"/>
      <c r="F736" s="124"/>
      <c r="G736" s="125"/>
      <c r="J736" s="126"/>
    </row>
    <row r="737" ht="15.75" customHeight="1">
      <c r="C737" s="106"/>
      <c r="D737" s="106"/>
      <c r="E737" s="106"/>
      <c r="F737" s="124"/>
      <c r="G737" s="125"/>
      <c r="J737" s="126"/>
    </row>
    <row r="738" ht="15.75" customHeight="1">
      <c r="C738" s="106"/>
      <c r="D738" s="106"/>
      <c r="E738" s="106"/>
      <c r="F738" s="124"/>
      <c r="G738" s="125"/>
      <c r="J738" s="126"/>
    </row>
    <row r="739" ht="15.75" customHeight="1">
      <c r="C739" s="106"/>
      <c r="D739" s="106"/>
      <c r="E739" s="106"/>
      <c r="F739" s="124"/>
      <c r="G739" s="125"/>
      <c r="J739" s="126"/>
    </row>
    <row r="740" ht="15.75" customHeight="1">
      <c r="C740" s="106"/>
      <c r="D740" s="106"/>
      <c r="E740" s="106"/>
      <c r="F740" s="124"/>
      <c r="G740" s="125"/>
      <c r="J740" s="126"/>
    </row>
    <row r="741" ht="15.75" customHeight="1">
      <c r="C741" s="106"/>
      <c r="D741" s="106"/>
      <c r="E741" s="106"/>
      <c r="F741" s="124"/>
      <c r="G741" s="125"/>
      <c r="J741" s="126"/>
    </row>
    <row r="742" ht="15.75" customHeight="1">
      <c r="C742" s="106"/>
      <c r="D742" s="106"/>
      <c r="E742" s="106"/>
      <c r="F742" s="124"/>
      <c r="G742" s="125"/>
      <c r="J742" s="126"/>
    </row>
    <row r="743" ht="15.75" customHeight="1">
      <c r="C743" s="106"/>
      <c r="D743" s="106"/>
      <c r="E743" s="106"/>
      <c r="F743" s="124"/>
      <c r="G743" s="125"/>
      <c r="J743" s="126"/>
    </row>
    <row r="744" ht="15.75" customHeight="1">
      <c r="C744" s="106"/>
      <c r="D744" s="106"/>
      <c r="E744" s="106"/>
      <c r="F744" s="124"/>
      <c r="G744" s="125"/>
      <c r="J744" s="126"/>
    </row>
    <row r="745" ht="15.75" customHeight="1">
      <c r="C745" s="106"/>
      <c r="D745" s="106"/>
      <c r="E745" s="106"/>
      <c r="F745" s="124"/>
      <c r="G745" s="125"/>
      <c r="J745" s="126"/>
    </row>
    <row r="746" ht="15.75" customHeight="1">
      <c r="C746" s="106"/>
      <c r="D746" s="106"/>
      <c r="E746" s="106"/>
      <c r="F746" s="124"/>
      <c r="G746" s="125"/>
      <c r="J746" s="126"/>
    </row>
    <row r="747" ht="15.75" customHeight="1">
      <c r="C747" s="106"/>
      <c r="D747" s="106"/>
      <c r="E747" s="106"/>
      <c r="F747" s="124"/>
      <c r="G747" s="125"/>
      <c r="J747" s="126"/>
    </row>
    <row r="748" ht="15.75" customHeight="1">
      <c r="C748" s="106"/>
      <c r="D748" s="106"/>
      <c r="E748" s="106"/>
      <c r="F748" s="124"/>
      <c r="G748" s="125"/>
      <c r="J748" s="126"/>
    </row>
    <row r="749" ht="15.75" customHeight="1">
      <c r="C749" s="106"/>
      <c r="D749" s="106"/>
      <c r="E749" s="106"/>
      <c r="F749" s="124"/>
      <c r="G749" s="125"/>
      <c r="J749" s="126"/>
    </row>
    <row r="750" ht="15.75" customHeight="1">
      <c r="C750" s="106"/>
      <c r="D750" s="106"/>
      <c r="E750" s="106"/>
      <c r="F750" s="124"/>
      <c r="G750" s="125"/>
      <c r="J750" s="126"/>
    </row>
    <row r="751" ht="15.75" customHeight="1">
      <c r="C751" s="106"/>
      <c r="D751" s="106"/>
      <c r="E751" s="106"/>
      <c r="F751" s="124"/>
      <c r="G751" s="125"/>
      <c r="J751" s="126"/>
    </row>
    <row r="752" ht="15.75" customHeight="1">
      <c r="C752" s="106"/>
      <c r="D752" s="106"/>
      <c r="E752" s="106"/>
      <c r="F752" s="124"/>
      <c r="G752" s="125"/>
      <c r="J752" s="126"/>
    </row>
    <row r="753" ht="15.75" customHeight="1">
      <c r="C753" s="106"/>
      <c r="D753" s="106"/>
      <c r="E753" s="106"/>
      <c r="F753" s="124"/>
      <c r="G753" s="125"/>
      <c r="J753" s="126"/>
    </row>
    <row r="754" ht="15.75" customHeight="1">
      <c r="C754" s="106"/>
      <c r="D754" s="106"/>
      <c r="E754" s="106"/>
      <c r="F754" s="124"/>
      <c r="G754" s="125"/>
      <c r="J754" s="126"/>
    </row>
    <row r="755" ht="15.75" customHeight="1">
      <c r="C755" s="106"/>
      <c r="D755" s="106"/>
      <c r="E755" s="106"/>
      <c r="F755" s="124"/>
      <c r="G755" s="125"/>
      <c r="J755" s="126"/>
    </row>
    <row r="756" ht="15.75" customHeight="1">
      <c r="C756" s="106"/>
      <c r="D756" s="106"/>
      <c r="E756" s="106"/>
      <c r="F756" s="124"/>
      <c r="G756" s="125"/>
      <c r="J756" s="126"/>
    </row>
    <row r="757" ht="15.75" customHeight="1">
      <c r="C757" s="106"/>
      <c r="D757" s="106"/>
      <c r="E757" s="106"/>
      <c r="F757" s="124"/>
      <c r="G757" s="125"/>
      <c r="J757" s="126"/>
    </row>
    <row r="758" ht="15.75" customHeight="1">
      <c r="C758" s="106"/>
      <c r="D758" s="106"/>
      <c r="E758" s="106"/>
      <c r="F758" s="124"/>
      <c r="G758" s="125"/>
      <c r="J758" s="126"/>
    </row>
    <row r="759" ht="15.75" customHeight="1">
      <c r="C759" s="106"/>
      <c r="D759" s="106"/>
      <c r="E759" s="106"/>
      <c r="F759" s="124"/>
      <c r="G759" s="125"/>
      <c r="J759" s="126"/>
    </row>
    <row r="760" ht="15.75" customHeight="1">
      <c r="C760" s="106"/>
      <c r="D760" s="106"/>
      <c r="E760" s="106"/>
      <c r="F760" s="124"/>
      <c r="G760" s="125"/>
      <c r="J760" s="126"/>
    </row>
    <row r="761" ht="15.75" customHeight="1">
      <c r="C761" s="106"/>
      <c r="D761" s="106"/>
      <c r="E761" s="106"/>
      <c r="F761" s="124"/>
      <c r="G761" s="125"/>
      <c r="J761" s="126"/>
    </row>
    <row r="762" ht="15.75" customHeight="1">
      <c r="C762" s="106"/>
      <c r="D762" s="106"/>
      <c r="E762" s="106"/>
      <c r="F762" s="124"/>
      <c r="G762" s="125"/>
      <c r="J762" s="126"/>
    </row>
    <row r="763" ht="15.75" customHeight="1">
      <c r="C763" s="106"/>
      <c r="D763" s="106"/>
      <c r="E763" s="106"/>
      <c r="F763" s="124"/>
      <c r="G763" s="125"/>
      <c r="J763" s="126"/>
    </row>
    <row r="764" ht="15.75" customHeight="1">
      <c r="C764" s="106"/>
      <c r="D764" s="106"/>
      <c r="E764" s="106"/>
      <c r="F764" s="124"/>
      <c r="G764" s="125"/>
      <c r="J764" s="126"/>
    </row>
    <row r="765" ht="15.75" customHeight="1">
      <c r="C765" s="106"/>
      <c r="D765" s="106"/>
      <c r="E765" s="106"/>
      <c r="F765" s="124"/>
      <c r="G765" s="125"/>
      <c r="J765" s="126"/>
    </row>
    <row r="766" ht="15.75" customHeight="1">
      <c r="C766" s="106"/>
      <c r="D766" s="106"/>
      <c r="E766" s="106"/>
      <c r="F766" s="124"/>
      <c r="G766" s="125"/>
      <c r="J766" s="126"/>
    </row>
    <row r="767" ht="15.75" customHeight="1">
      <c r="C767" s="106"/>
      <c r="D767" s="106"/>
      <c r="E767" s="106"/>
      <c r="F767" s="124"/>
      <c r="G767" s="125"/>
      <c r="J767" s="126"/>
    </row>
    <row r="768" ht="15.75" customHeight="1">
      <c r="C768" s="106"/>
      <c r="D768" s="106"/>
      <c r="E768" s="106"/>
      <c r="F768" s="124"/>
      <c r="G768" s="125"/>
      <c r="J768" s="126"/>
    </row>
    <row r="769" ht="15.75" customHeight="1">
      <c r="C769" s="106"/>
      <c r="D769" s="106"/>
      <c r="E769" s="106"/>
      <c r="F769" s="124"/>
      <c r="G769" s="125"/>
      <c r="J769" s="126"/>
    </row>
    <row r="770" ht="15.75" customHeight="1">
      <c r="C770" s="106"/>
      <c r="D770" s="106"/>
      <c r="E770" s="106"/>
      <c r="F770" s="124"/>
      <c r="G770" s="125"/>
      <c r="J770" s="126"/>
    </row>
    <row r="771" ht="15.75" customHeight="1">
      <c r="C771" s="106"/>
      <c r="D771" s="106"/>
      <c r="E771" s="106"/>
      <c r="F771" s="124"/>
      <c r="G771" s="125"/>
      <c r="J771" s="126"/>
    </row>
    <row r="772" ht="15.75" customHeight="1">
      <c r="C772" s="106"/>
      <c r="D772" s="106"/>
      <c r="E772" s="106"/>
      <c r="F772" s="124"/>
      <c r="G772" s="125"/>
      <c r="J772" s="126"/>
    </row>
    <row r="773" ht="15.75" customHeight="1">
      <c r="C773" s="106"/>
      <c r="D773" s="106"/>
      <c r="E773" s="106"/>
      <c r="F773" s="124"/>
      <c r="G773" s="125"/>
      <c r="J773" s="126"/>
    </row>
    <row r="774" ht="15.75" customHeight="1">
      <c r="C774" s="106"/>
      <c r="D774" s="106"/>
      <c r="E774" s="106"/>
      <c r="F774" s="124"/>
      <c r="G774" s="125"/>
      <c r="J774" s="126"/>
    </row>
    <row r="775" ht="15.75" customHeight="1">
      <c r="C775" s="106"/>
      <c r="D775" s="106"/>
      <c r="E775" s="106"/>
      <c r="F775" s="124"/>
      <c r="G775" s="125"/>
      <c r="J775" s="126"/>
    </row>
    <row r="776" ht="15.75" customHeight="1">
      <c r="C776" s="106"/>
      <c r="D776" s="106"/>
      <c r="E776" s="106"/>
      <c r="F776" s="124"/>
      <c r="G776" s="125"/>
      <c r="J776" s="126"/>
    </row>
    <row r="777" ht="15.75" customHeight="1">
      <c r="C777" s="106"/>
      <c r="D777" s="106"/>
      <c r="E777" s="106"/>
      <c r="F777" s="124"/>
      <c r="G777" s="125"/>
      <c r="J777" s="126"/>
    </row>
    <row r="778" ht="15.75" customHeight="1">
      <c r="C778" s="106"/>
      <c r="D778" s="106"/>
      <c r="E778" s="106"/>
      <c r="F778" s="124"/>
      <c r="G778" s="125"/>
      <c r="J778" s="126"/>
    </row>
    <row r="779" ht="15.75" customHeight="1">
      <c r="C779" s="106"/>
      <c r="D779" s="106"/>
      <c r="E779" s="106"/>
      <c r="F779" s="124"/>
      <c r="G779" s="125"/>
      <c r="J779" s="126"/>
    </row>
    <row r="780" ht="15.75" customHeight="1">
      <c r="C780" s="106"/>
      <c r="D780" s="106"/>
      <c r="E780" s="106"/>
      <c r="F780" s="124"/>
      <c r="G780" s="125"/>
      <c r="J780" s="126"/>
    </row>
    <row r="781" ht="15.75" customHeight="1">
      <c r="C781" s="106"/>
      <c r="D781" s="106"/>
      <c r="E781" s="106"/>
      <c r="F781" s="124"/>
      <c r="G781" s="125"/>
      <c r="J781" s="126"/>
    </row>
    <row r="782" ht="15.75" customHeight="1">
      <c r="C782" s="106"/>
      <c r="D782" s="106"/>
      <c r="E782" s="106"/>
      <c r="F782" s="124"/>
      <c r="G782" s="125"/>
      <c r="J782" s="126"/>
    </row>
    <row r="783" ht="15.75" customHeight="1">
      <c r="C783" s="106"/>
      <c r="D783" s="106"/>
      <c r="E783" s="106"/>
      <c r="F783" s="124"/>
      <c r="G783" s="125"/>
      <c r="J783" s="126"/>
    </row>
    <row r="784" ht="15.75" customHeight="1">
      <c r="C784" s="106"/>
      <c r="D784" s="106"/>
      <c r="E784" s="106"/>
      <c r="F784" s="124"/>
      <c r="G784" s="125"/>
      <c r="J784" s="126"/>
    </row>
    <row r="785" ht="15.75" customHeight="1">
      <c r="C785" s="106"/>
      <c r="D785" s="106"/>
      <c r="E785" s="106"/>
      <c r="F785" s="124"/>
      <c r="G785" s="125"/>
      <c r="J785" s="126"/>
    </row>
    <row r="786" ht="15.75" customHeight="1">
      <c r="C786" s="106"/>
      <c r="D786" s="106"/>
      <c r="E786" s="106"/>
      <c r="F786" s="124"/>
      <c r="G786" s="125"/>
      <c r="J786" s="126"/>
    </row>
    <row r="787" ht="15.75" customHeight="1">
      <c r="C787" s="106"/>
      <c r="D787" s="106"/>
      <c r="E787" s="106"/>
      <c r="F787" s="124"/>
      <c r="G787" s="125"/>
      <c r="J787" s="126"/>
    </row>
    <row r="788" ht="15.75" customHeight="1">
      <c r="C788" s="106"/>
      <c r="D788" s="106"/>
      <c r="E788" s="106"/>
      <c r="F788" s="124"/>
      <c r="G788" s="125"/>
      <c r="J788" s="126"/>
    </row>
    <row r="789" ht="15.75" customHeight="1">
      <c r="C789" s="106"/>
      <c r="D789" s="106"/>
      <c r="E789" s="106"/>
      <c r="F789" s="124"/>
      <c r="G789" s="125"/>
      <c r="J789" s="126"/>
    </row>
    <row r="790" ht="15.75" customHeight="1">
      <c r="C790" s="106"/>
      <c r="D790" s="106"/>
      <c r="E790" s="106"/>
      <c r="F790" s="124"/>
      <c r="G790" s="125"/>
      <c r="J790" s="126"/>
    </row>
    <row r="791" ht="15.75" customHeight="1">
      <c r="C791" s="106"/>
      <c r="D791" s="106"/>
      <c r="E791" s="106"/>
      <c r="F791" s="124"/>
      <c r="G791" s="125"/>
      <c r="J791" s="126"/>
    </row>
    <row r="792" ht="15.75" customHeight="1">
      <c r="C792" s="106"/>
      <c r="D792" s="106"/>
      <c r="E792" s="106"/>
      <c r="F792" s="124"/>
      <c r="G792" s="125"/>
      <c r="J792" s="126"/>
    </row>
    <row r="793" ht="15.75" customHeight="1">
      <c r="C793" s="106"/>
      <c r="D793" s="106"/>
      <c r="E793" s="106"/>
      <c r="F793" s="124"/>
      <c r="G793" s="125"/>
      <c r="J793" s="126"/>
    </row>
    <row r="794" ht="15.75" customHeight="1">
      <c r="C794" s="106"/>
      <c r="D794" s="106"/>
      <c r="E794" s="106"/>
      <c r="F794" s="124"/>
      <c r="G794" s="125"/>
      <c r="J794" s="126"/>
    </row>
    <row r="795" ht="15.75" customHeight="1">
      <c r="C795" s="106"/>
      <c r="D795" s="106"/>
      <c r="E795" s="106"/>
      <c r="F795" s="124"/>
      <c r="G795" s="125"/>
      <c r="J795" s="126"/>
    </row>
    <row r="796" ht="15.75" customHeight="1">
      <c r="C796" s="106"/>
      <c r="D796" s="106"/>
      <c r="E796" s="106"/>
      <c r="F796" s="124"/>
      <c r="G796" s="125"/>
      <c r="J796" s="126"/>
    </row>
    <row r="797" ht="15.75" customHeight="1">
      <c r="C797" s="106"/>
      <c r="D797" s="106"/>
      <c r="E797" s="106"/>
      <c r="F797" s="124"/>
      <c r="G797" s="125"/>
      <c r="J797" s="126"/>
    </row>
    <row r="798" ht="15.75" customHeight="1">
      <c r="C798" s="106"/>
      <c r="D798" s="106"/>
      <c r="E798" s="106"/>
      <c r="F798" s="124"/>
      <c r="G798" s="125"/>
      <c r="J798" s="126"/>
    </row>
    <row r="799" ht="15.75" customHeight="1">
      <c r="C799" s="106"/>
      <c r="D799" s="106"/>
      <c r="E799" s="106"/>
      <c r="F799" s="124"/>
      <c r="G799" s="125"/>
      <c r="J799" s="126"/>
    </row>
    <row r="800" ht="15.75" customHeight="1">
      <c r="C800" s="106"/>
      <c r="D800" s="106"/>
      <c r="E800" s="106"/>
      <c r="F800" s="124"/>
      <c r="G800" s="125"/>
      <c r="J800" s="126"/>
    </row>
    <row r="801" ht="15.75" customHeight="1">
      <c r="C801" s="106"/>
      <c r="D801" s="106"/>
      <c r="E801" s="106"/>
      <c r="F801" s="124"/>
      <c r="G801" s="125"/>
      <c r="J801" s="126"/>
    </row>
    <row r="802" ht="15.75" customHeight="1">
      <c r="C802" s="106"/>
      <c r="D802" s="106"/>
      <c r="E802" s="106"/>
      <c r="F802" s="124"/>
      <c r="G802" s="125"/>
      <c r="J802" s="126"/>
    </row>
    <row r="803" ht="15.75" customHeight="1">
      <c r="C803" s="106"/>
      <c r="D803" s="106"/>
      <c r="E803" s="106"/>
      <c r="F803" s="124"/>
      <c r="G803" s="125"/>
      <c r="J803" s="126"/>
    </row>
    <row r="804" ht="15.75" customHeight="1">
      <c r="C804" s="106"/>
      <c r="D804" s="106"/>
      <c r="E804" s="106"/>
      <c r="F804" s="124"/>
      <c r="G804" s="125"/>
      <c r="J804" s="126"/>
    </row>
    <row r="805" ht="15.75" customHeight="1">
      <c r="C805" s="106"/>
      <c r="D805" s="106"/>
      <c r="E805" s="106"/>
      <c r="F805" s="124"/>
      <c r="G805" s="125"/>
      <c r="J805" s="126"/>
    </row>
    <row r="806" ht="15.75" customHeight="1">
      <c r="C806" s="106"/>
      <c r="D806" s="106"/>
      <c r="E806" s="106"/>
      <c r="F806" s="124"/>
      <c r="G806" s="125"/>
      <c r="J806" s="126"/>
    </row>
    <row r="807" ht="15.75" customHeight="1">
      <c r="C807" s="106"/>
      <c r="D807" s="106"/>
      <c r="E807" s="106"/>
      <c r="F807" s="124"/>
      <c r="G807" s="125"/>
      <c r="J807" s="126"/>
    </row>
    <row r="808" ht="15.75" customHeight="1">
      <c r="C808" s="106"/>
      <c r="D808" s="106"/>
      <c r="E808" s="106"/>
      <c r="F808" s="124"/>
      <c r="G808" s="125"/>
      <c r="J808" s="126"/>
    </row>
    <row r="809" ht="15.75" customHeight="1">
      <c r="C809" s="106"/>
      <c r="D809" s="106"/>
      <c r="E809" s="106"/>
      <c r="F809" s="124"/>
      <c r="G809" s="125"/>
      <c r="J809" s="126"/>
    </row>
    <row r="810" ht="15.75" customHeight="1">
      <c r="C810" s="106"/>
      <c r="D810" s="106"/>
      <c r="E810" s="106"/>
      <c r="F810" s="124"/>
      <c r="G810" s="125"/>
      <c r="J810" s="126"/>
    </row>
    <row r="811" ht="15.75" customHeight="1">
      <c r="C811" s="106"/>
      <c r="D811" s="106"/>
      <c r="E811" s="106"/>
      <c r="F811" s="124"/>
      <c r="G811" s="125"/>
      <c r="J811" s="126"/>
    </row>
    <row r="812" ht="15.75" customHeight="1">
      <c r="C812" s="106"/>
      <c r="D812" s="106"/>
      <c r="E812" s="106"/>
      <c r="F812" s="124"/>
      <c r="G812" s="125"/>
      <c r="J812" s="126"/>
    </row>
    <row r="813" ht="15.75" customHeight="1">
      <c r="C813" s="106"/>
      <c r="D813" s="106"/>
      <c r="E813" s="106"/>
      <c r="F813" s="124"/>
      <c r="G813" s="125"/>
      <c r="J813" s="126"/>
    </row>
    <row r="814" ht="15.75" customHeight="1">
      <c r="C814" s="106"/>
      <c r="D814" s="106"/>
      <c r="E814" s="106"/>
      <c r="F814" s="124"/>
      <c r="G814" s="125"/>
      <c r="J814" s="126"/>
    </row>
    <row r="815" ht="15.75" customHeight="1">
      <c r="C815" s="106"/>
      <c r="D815" s="106"/>
      <c r="E815" s="106"/>
      <c r="F815" s="124"/>
      <c r="G815" s="125"/>
      <c r="J815" s="126"/>
    </row>
    <row r="816" ht="15.75" customHeight="1">
      <c r="C816" s="106"/>
      <c r="D816" s="106"/>
      <c r="E816" s="106"/>
      <c r="F816" s="124"/>
      <c r="G816" s="125"/>
      <c r="J816" s="126"/>
    </row>
    <row r="817" ht="15.75" customHeight="1">
      <c r="C817" s="106"/>
      <c r="D817" s="106"/>
      <c r="E817" s="106"/>
      <c r="F817" s="124"/>
      <c r="G817" s="125"/>
      <c r="J817" s="126"/>
    </row>
    <row r="818" ht="15.75" customHeight="1">
      <c r="C818" s="106"/>
      <c r="D818" s="106"/>
      <c r="E818" s="106"/>
      <c r="F818" s="124"/>
      <c r="G818" s="125"/>
      <c r="J818" s="126"/>
    </row>
    <row r="819" ht="15.75" customHeight="1">
      <c r="C819" s="106"/>
      <c r="D819" s="106"/>
      <c r="E819" s="106"/>
      <c r="F819" s="124"/>
      <c r="G819" s="125"/>
      <c r="J819" s="126"/>
    </row>
    <row r="820" ht="15.75" customHeight="1">
      <c r="C820" s="106"/>
      <c r="D820" s="106"/>
      <c r="E820" s="106"/>
      <c r="F820" s="124"/>
      <c r="G820" s="125"/>
      <c r="J820" s="126"/>
    </row>
    <row r="821" ht="15.75" customHeight="1">
      <c r="C821" s="106"/>
      <c r="D821" s="106"/>
      <c r="E821" s="106"/>
      <c r="F821" s="124"/>
      <c r="G821" s="125"/>
      <c r="J821" s="126"/>
    </row>
    <row r="822" ht="15.75" customHeight="1">
      <c r="C822" s="106"/>
      <c r="D822" s="106"/>
      <c r="E822" s="106"/>
      <c r="F822" s="124"/>
      <c r="G822" s="125"/>
      <c r="J822" s="126"/>
    </row>
    <row r="823" ht="15.75" customHeight="1">
      <c r="C823" s="106"/>
      <c r="D823" s="106"/>
      <c r="E823" s="106"/>
      <c r="F823" s="124"/>
      <c r="G823" s="125"/>
      <c r="J823" s="126"/>
    </row>
    <row r="824" ht="15.75" customHeight="1">
      <c r="C824" s="106"/>
      <c r="D824" s="106"/>
      <c r="E824" s="106"/>
      <c r="F824" s="124"/>
      <c r="G824" s="125"/>
      <c r="J824" s="126"/>
    </row>
    <row r="825" ht="15.75" customHeight="1">
      <c r="C825" s="106"/>
      <c r="D825" s="106"/>
      <c r="E825" s="106"/>
      <c r="F825" s="124"/>
      <c r="G825" s="125"/>
      <c r="J825" s="126"/>
    </row>
    <row r="826" ht="15.75" customHeight="1">
      <c r="C826" s="106"/>
      <c r="D826" s="106"/>
      <c r="E826" s="106"/>
      <c r="F826" s="124"/>
      <c r="G826" s="125"/>
      <c r="J826" s="126"/>
    </row>
    <row r="827" ht="15.75" customHeight="1">
      <c r="C827" s="106"/>
      <c r="D827" s="106"/>
      <c r="E827" s="106"/>
      <c r="F827" s="124"/>
      <c r="G827" s="125"/>
      <c r="J827" s="126"/>
    </row>
    <row r="828" ht="15.75" customHeight="1">
      <c r="C828" s="106"/>
      <c r="D828" s="106"/>
      <c r="E828" s="106"/>
      <c r="F828" s="124"/>
      <c r="G828" s="125"/>
      <c r="J828" s="126"/>
    </row>
    <row r="829" ht="15.75" customHeight="1">
      <c r="C829" s="106"/>
      <c r="D829" s="106"/>
      <c r="E829" s="106"/>
      <c r="F829" s="124"/>
      <c r="G829" s="125"/>
      <c r="J829" s="126"/>
    </row>
    <row r="830" ht="15.75" customHeight="1">
      <c r="C830" s="106"/>
      <c r="D830" s="106"/>
      <c r="E830" s="106"/>
      <c r="F830" s="124"/>
      <c r="G830" s="125"/>
      <c r="J830" s="126"/>
    </row>
    <row r="831" ht="15.75" customHeight="1">
      <c r="C831" s="106"/>
      <c r="D831" s="106"/>
      <c r="E831" s="106"/>
      <c r="F831" s="124"/>
      <c r="G831" s="125"/>
      <c r="J831" s="126"/>
    </row>
    <row r="832" ht="15.75" customHeight="1">
      <c r="C832" s="106"/>
      <c r="D832" s="106"/>
      <c r="E832" s="106"/>
      <c r="F832" s="124"/>
      <c r="G832" s="125"/>
      <c r="J832" s="126"/>
    </row>
    <row r="833" ht="15.75" customHeight="1">
      <c r="C833" s="106"/>
      <c r="D833" s="106"/>
      <c r="E833" s="106"/>
      <c r="F833" s="124"/>
      <c r="G833" s="125"/>
      <c r="J833" s="126"/>
    </row>
    <row r="834" ht="15.75" customHeight="1">
      <c r="C834" s="106"/>
      <c r="D834" s="106"/>
      <c r="E834" s="106"/>
      <c r="F834" s="124"/>
      <c r="G834" s="125"/>
      <c r="J834" s="126"/>
    </row>
    <row r="835" ht="15.75" customHeight="1">
      <c r="C835" s="106"/>
      <c r="D835" s="106"/>
      <c r="E835" s="106"/>
      <c r="F835" s="124"/>
      <c r="G835" s="125"/>
      <c r="J835" s="126"/>
    </row>
    <row r="836" ht="15.75" customHeight="1">
      <c r="C836" s="106"/>
      <c r="D836" s="106"/>
      <c r="E836" s="106"/>
      <c r="F836" s="124"/>
      <c r="G836" s="125"/>
      <c r="J836" s="126"/>
    </row>
    <row r="837" ht="15.75" customHeight="1">
      <c r="C837" s="106"/>
      <c r="D837" s="106"/>
      <c r="E837" s="106"/>
      <c r="F837" s="124"/>
      <c r="G837" s="125"/>
      <c r="J837" s="126"/>
    </row>
    <row r="838" ht="15.75" customHeight="1">
      <c r="C838" s="106"/>
      <c r="D838" s="106"/>
      <c r="E838" s="106"/>
      <c r="F838" s="124"/>
      <c r="G838" s="125"/>
      <c r="J838" s="126"/>
    </row>
    <row r="839" ht="15.75" customHeight="1">
      <c r="C839" s="106"/>
      <c r="D839" s="106"/>
      <c r="E839" s="106"/>
      <c r="F839" s="124"/>
      <c r="G839" s="125"/>
      <c r="J839" s="126"/>
    </row>
    <row r="840" ht="15.75" customHeight="1">
      <c r="C840" s="106"/>
      <c r="D840" s="106"/>
      <c r="E840" s="106"/>
      <c r="F840" s="124"/>
      <c r="G840" s="125"/>
      <c r="J840" s="126"/>
    </row>
    <row r="841" ht="15.75" customHeight="1">
      <c r="C841" s="106"/>
      <c r="D841" s="106"/>
      <c r="E841" s="106"/>
      <c r="F841" s="124"/>
      <c r="G841" s="125"/>
      <c r="J841" s="126"/>
    </row>
    <row r="842" ht="15.75" customHeight="1">
      <c r="C842" s="106"/>
      <c r="D842" s="106"/>
      <c r="E842" s="106"/>
      <c r="F842" s="124"/>
      <c r="G842" s="125"/>
      <c r="J842" s="126"/>
    </row>
    <row r="843" ht="15.75" customHeight="1">
      <c r="C843" s="106"/>
      <c r="D843" s="106"/>
      <c r="E843" s="106"/>
      <c r="F843" s="124"/>
      <c r="G843" s="125"/>
      <c r="J843" s="126"/>
    </row>
    <row r="844" ht="15.75" customHeight="1">
      <c r="C844" s="106"/>
      <c r="D844" s="106"/>
      <c r="E844" s="106"/>
      <c r="F844" s="124"/>
      <c r="G844" s="125"/>
      <c r="J844" s="126"/>
    </row>
    <row r="845" ht="15.75" customHeight="1">
      <c r="C845" s="106"/>
      <c r="D845" s="106"/>
      <c r="E845" s="106"/>
      <c r="F845" s="124"/>
      <c r="G845" s="125"/>
      <c r="J845" s="126"/>
    </row>
    <row r="846" ht="15.75" customHeight="1">
      <c r="C846" s="106"/>
      <c r="D846" s="106"/>
      <c r="E846" s="106"/>
      <c r="F846" s="124"/>
      <c r="G846" s="125"/>
      <c r="J846" s="126"/>
    </row>
    <row r="847" ht="15.75" customHeight="1">
      <c r="C847" s="106"/>
      <c r="D847" s="106"/>
      <c r="E847" s="106"/>
      <c r="F847" s="124"/>
      <c r="G847" s="125"/>
      <c r="J847" s="126"/>
    </row>
    <row r="848" ht="15.75" customHeight="1">
      <c r="C848" s="106"/>
      <c r="D848" s="106"/>
      <c r="E848" s="106"/>
      <c r="F848" s="124"/>
      <c r="G848" s="125"/>
      <c r="J848" s="126"/>
    </row>
    <row r="849" ht="15.75" customHeight="1">
      <c r="C849" s="106"/>
      <c r="D849" s="106"/>
      <c r="E849" s="106"/>
      <c r="F849" s="124"/>
      <c r="G849" s="125"/>
      <c r="J849" s="126"/>
    </row>
    <row r="850" ht="15.75" customHeight="1">
      <c r="C850" s="106"/>
      <c r="D850" s="106"/>
      <c r="E850" s="106"/>
      <c r="F850" s="124"/>
      <c r="G850" s="125"/>
      <c r="J850" s="126"/>
    </row>
    <row r="851" ht="15.75" customHeight="1">
      <c r="C851" s="106"/>
      <c r="D851" s="106"/>
      <c r="E851" s="106"/>
      <c r="F851" s="124"/>
      <c r="G851" s="125"/>
      <c r="J851" s="126"/>
    </row>
    <row r="852" ht="15.75" customHeight="1">
      <c r="C852" s="106"/>
      <c r="D852" s="106"/>
      <c r="E852" s="106"/>
      <c r="F852" s="124"/>
      <c r="G852" s="125"/>
      <c r="J852" s="126"/>
    </row>
    <row r="853" ht="15.75" customHeight="1">
      <c r="C853" s="106"/>
      <c r="D853" s="106"/>
      <c r="E853" s="106"/>
      <c r="F853" s="124"/>
      <c r="G853" s="125"/>
      <c r="J853" s="126"/>
    </row>
    <row r="854" ht="15.75" customHeight="1">
      <c r="C854" s="106"/>
      <c r="D854" s="106"/>
      <c r="E854" s="106"/>
      <c r="F854" s="124"/>
      <c r="G854" s="125"/>
      <c r="J854" s="126"/>
    </row>
    <row r="855" ht="15.75" customHeight="1">
      <c r="C855" s="106"/>
      <c r="D855" s="106"/>
      <c r="E855" s="106"/>
      <c r="F855" s="124"/>
      <c r="G855" s="125"/>
      <c r="J855" s="126"/>
    </row>
    <row r="856" ht="15.75" customHeight="1">
      <c r="C856" s="106"/>
      <c r="D856" s="106"/>
      <c r="E856" s="106"/>
      <c r="F856" s="124"/>
      <c r="G856" s="125"/>
      <c r="J856" s="126"/>
    </row>
    <row r="857" ht="15.75" customHeight="1">
      <c r="C857" s="106"/>
      <c r="D857" s="106"/>
      <c r="E857" s="106"/>
      <c r="F857" s="124"/>
      <c r="G857" s="125"/>
      <c r="J857" s="126"/>
    </row>
    <row r="858" ht="15.75" customHeight="1">
      <c r="C858" s="106"/>
      <c r="D858" s="106"/>
      <c r="E858" s="106"/>
      <c r="F858" s="124"/>
      <c r="G858" s="125"/>
      <c r="J858" s="126"/>
    </row>
    <row r="859" ht="15.75" customHeight="1">
      <c r="C859" s="106"/>
      <c r="D859" s="106"/>
      <c r="E859" s="106"/>
      <c r="F859" s="124"/>
      <c r="G859" s="125"/>
      <c r="J859" s="126"/>
    </row>
    <row r="860" ht="15.75" customHeight="1">
      <c r="C860" s="106"/>
      <c r="D860" s="106"/>
      <c r="E860" s="106"/>
      <c r="F860" s="124"/>
      <c r="G860" s="125"/>
      <c r="J860" s="126"/>
    </row>
    <row r="861" ht="15.75" customHeight="1">
      <c r="C861" s="106"/>
      <c r="D861" s="106"/>
      <c r="E861" s="106"/>
      <c r="F861" s="124"/>
      <c r="G861" s="125"/>
      <c r="J861" s="126"/>
    </row>
    <row r="862" ht="15.75" customHeight="1">
      <c r="C862" s="106"/>
      <c r="D862" s="106"/>
      <c r="E862" s="106"/>
      <c r="F862" s="124"/>
      <c r="G862" s="125"/>
      <c r="J862" s="126"/>
    </row>
    <row r="863" ht="15.75" customHeight="1">
      <c r="C863" s="106"/>
      <c r="D863" s="106"/>
      <c r="E863" s="106"/>
      <c r="F863" s="124"/>
      <c r="G863" s="125"/>
      <c r="J863" s="126"/>
    </row>
    <row r="864" ht="15.75" customHeight="1">
      <c r="C864" s="106"/>
      <c r="D864" s="106"/>
      <c r="E864" s="106"/>
      <c r="F864" s="124"/>
      <c r="G864" s="125"/>
      <c r="J864" s="126"/>
    </row>
    <row r="865" ht="15.75" customHeight="1">
      <c r="C865" s="106"/>
      <c r="D865" s="106"/>
      <c r="E865" s="106"/>
      <c r="F865" s="124"/>
      <c r="G865" s="125"/>
      <c r="J865" s="126"/>
    </row>
    <row r="866" ht="15.75" customHeight="1">
      <c r="C866" s="106"/>
      <c r="D866" s="106"/>
      <c r="E866" s="106"/>
      <c r="F866" s="124"/>
      <c r="G866" s="125"/>
      <c r="J866" s="126"/>
    </row>
    <row r="867" ht="15.75" customHeight="1">
      <c r="C867" s="106"/>
      <c r="D867" s="106"/>
      <c r="E867" s="106"/>
      <c r="F867" s="124"/>
      <c r="G867" s="125"/>
      <c r="J867" s="126"/>
    </row>
    <row r="868" ht="15.75" customHeight="1">
      <c r="C868" s="106"/>
      <c r="D868" s="106"/>
      <c r="E868" s="106"/>
      <c r="F868" s="124"/>
      <c r="G868" s="125"/>
      <c r="J868" s="126"/>
    </row>
    <row r="869" ht="15.75" customHeight="1">
      <c r="C869" s="106"/>
      <c r="D869" s="106"/>
      <c r="E869" s="106"/>
      <c r="F869" s="124"/>
      <c r="G869" s="125"/>
      <c r="J869" s="126"/>
    </row>
    <row r="870" ht="15.75" customHeight="1">
      <c r="C870" s="106"/>
      <c r="D870" s="106"/>
      <c r="E870" s="106"/>
      <c r="F870" s="124"/>
      <c r="G870" s="125"/>
      <c r="J870" s="126"/>
    </row>
    <row r="871" ht="15.75" customHeight="1">
      <c r="C871" s="106"/>
      <c r="D871" s="106"/>
      <c r="E871" s="106"/>
      <c r="F871" s="124"/>
      <c r="G871" s="125"/>
      <c r="J871" s="126"/>
    </row>
    <row r="872" ht="15.75" customHeight="1">
      <c r="C872" s="106"/>
      <c r="D872" s="106"/>
      <c r="E872" s="106"/>
      <c r="F872" s="124"/>
      <c r="G872" s="125"/>
      <c r="J872" s="126"/>
    </row>
    <row r="873" ht="15.75" customHeight="1">
      <c r="C873" s="106"/>
      <c r="D873" s="106"/>
      <c r="E873" s="106"/>
      <c r="F873" s="124"/>
      <c r="G873" s="125"/>
      <c r="J873" s="126"/>
    </row>
    <row r="874" ht="15.75" customHeight="1">
      <c r="C874" s="106"/>
      <c r="D874" s="106"/>
      <c r="E874" s="106"/>
      <c r="F874" s="124"/>
      <c r="G874" s="125"/>
      <c r="J874" s="126"/>
    </row>
    <row r="875" ht="15.75" customHeight="1">
      <c r="C875" s="106"/>
      <c r="D875" s="106"/>
      <c r="E875" s="106"/>
      <c r="F875" s="124"/>
      <c r="G875" s="125"/>
      <c r="J875" s="126"/>
    </row>
    <row r="876" ht="15.75" customHeight="1">
      <c r="C876" s="106"/>
      <c r="D876" s="106"/>
      <c r="E876" s="106"/>
      <c r="F876" s="124"/>
      <c r="G876" s="125"/>
      <c r="J876" s="126"/>
    </row>
    <row r="877" ht="15.75" customHeight="1">
      <c r="C877" s="106"/>
      <c r="D877" s="106"/>
      <c r="E877" s="106"/>
      <c r="F877" s="124"/>
      <c r="G877" s="125"/>
      <c r="J877" s="126"/>
    </row>
    <row r="878" ht="15.75" customHeight="1">
      <c r="C878" s="106"/>
      <c r="D878" s="106"/>
      <c r="E878" s="106"/>
      <c r="F878" s="124"/>
      <c r="G878" s="125"/>
      <c r="J878" s="126"/>
    </row>
    <row r="879" ht="15.75" customHeight="1">
      <c r="C879" s="106"/>
      <c r="D879" s="106"/>
      <c r="E879" s="106"/>
      <c r="F879" s="124"/>
      <c r="G879" s="125"/>
      <c r="J879" s="126"/>
    </row>
    <row r="880" ht="15.75" customHeight="1">
      <c r="C880" s="106"/>
      <c r="D880" s="106"/>
      <c r="E880" s="106"/>
      <c r="F880" s="124"/>
      <c r="G880" s="125"/>
      <c r="J880" s="126"/>
    </row>
    <row r="881" ht="15.75" customHeight="1">
      <c r="C881" s="106"/>
      <c r="D881" s="106"/>
      <c r="E881" s="106"/>
      <c r="F881" s="124"/>
      <c r="G881" s="125"/>
      <c r="J881" s="126"/>
    </row>
    <row r="882" ht="15.75" customHeight="1">
      <c r="C882" s="106"/>
      <c r="D882" s="106"/>
      <c r="E882" s="106"/>
      <c r="F882" s="124"/>
      <c r="G882" s="125"/>
      <c r="J882" s="126"/>
    </row>
    <row r="883" ht="15.75" customHeight="1">
      <c r="C883" s="106"/>
      <c r="D883" s="106"/>
      <c r="E883" s="106"/>
      <c r="F883" s="124"/>
      <c r="G883" s="125"/>
      <c r="J883" s="126"/>
    </row>
    <row r="884" ht="15.75" customHeight="1">
      <c r="C884" s="106"/>
      <c r="D884" s="106"/>
      <c r="E884" s="106"/>
      <c r="F884" s="124"/>
      <c r="G884" s="125"/>
      <c r="J884" s="126"/>
    </row>
    <row r="885" ht="15.75" customHeight="1">
      <c r="C885" s="106"/>
      <c r="D885" s="106"/>
      <c r="E885" s="106"/>
      <c r="F885" s="124"/>
      <c r="G885" s="125"/>
      <c r="J885" s="126"/>
    </row>
    <row r="886" ht="15.75" customHeight="1">
      <c r="C886" s="106"/>
      <c r="D886" s="106"/>
      <c r="E886" s="106"/>
      <c r="F886" s="124"/>
      <c r="G886" s="125"/>
      <c r="J886" s="126"/>
    </row>
    <row r="887" ht="15.75" customHeight="1">
      <c r="C887" s="106"/>
      <c r="D887" s="106"/>
      <c r="E887" s="106"/>
      <c r="F887" s="124"/>
      <c r="G887" s="125"/>
      <c r="J887" s="126"/>
    </row>
    <row r="888" ht="15.75" customHeight="1">
      <c r="C888" s="106"/>
      <c r="D888" s="106"/>
      <c r="E888" s="106"/>
      <c r="F888" s="124"/>
      <c r="G888" s="125"/>
      <c r="J888" s="126"/>
    </row>
    <row r="889" ht="15.75" customHeight="1">
      <c r="C889" s="106"/>
      <c r="D889" s="106"/>
      <c r="E889" s="106"/>
      <c r="F889" s="124"/>
      <c r="G889" s="125"/>
      <c r="J889" s="126"/>
    </row>
    <row r="890" ht="15.75" customHeight="1">
      <c r="C890" s="106"/>
      <c r="D890" s="106"/>
      <c r="E890" s="106"/>
      <c r="F890" s="124"/>
      <c r="G890" s="125"/>
      <c r="J890" s="126"/>
    </row>
    <row r="891" ht="15.75" customHeight="1">
      <c r="C891" s="106"/>
      <c r="D891" s="106"/>
      <c r="E891" s="106"/>
      <c r="F891" s="124"/>
      <c r="G891" s="125"/>
      <c r="J891" s="126"/>
    </row>
    <row r="892" ht="15.75" customHeight="1">
      <c r="C892" s="106"/>
      <c r="D892" s="106"/>
      <c r="E892" s="106"/>
      <c r="F892" s="124"/>
      <c r="G892" s="125"/>
      <c r="J892" s="126"/>
    </row>
    <row r="893" ht="15.75" customHeight="1">
      <c r="C893" s="106"/>
      <c r="D893" s="106"/>
      <c r="E893" s="106"/>
      <c r="F893" s="124"/>
      <c r="G893" s="125"/>
      <c r="J893" s="126"/>
    </row>
    <row r="894" ht="15.75" customHeight="1">
      <c r="C894" s="106"/>
      <c r="D894" s="106"/>
      <c r="E894" s="106"/>
      <c r="F894" s="124"/>
      <c r="G894" s="125"/>
      <c r="J894" s="126"/>
    </row>
    <row r="895" ht="15.75" customHeight="1">
      <c r="C895" s="106"/>
      <c r="D895" s="106"/>
      <c r="E895" s="106"/>
      <c r="F895" s="124"/>
      <c r="G895" s="125"/>
      <c r="J895" s="126"/>
    </row>
    <row r="896" ht="15.75" customHeight="1">
      <c r="C896" s="106"/>
      <c r="D896" s="106"/>
      <c r="E896" s="106"/>
      <c r="F896" s="124"/>
      <c r="G896" s="125"/>
      <c r="J896" s="126"/>
    </row>
    <row r="897" ht="15.75" customHeight="1">
      <c r="C897" s="106"/>
      <c r="D897" s="106"/>
      <c r="E897" s="106"/>
      <c r="F897" s="124"/>
      <c r="G897" s="125"/>
      <c r="J897" s="126"/>
    </row>
    <row r="898" ht="15.75" customHeight="1">
      <c r="C898" s="106"/>
      <c r="D898" s="106"/>
      <c r="E898" s="106"/>
      <c r="F898" s="124"/>
      <c r="G898" s="125"/>
      <c r="J898" s="126"/>
    </row>
    <row r="899" ht="15.75" customHeight="1">
      <c r="C899" s="106"/>
      <c r="D899" s="106"/>
      <c r="E899" s="106"/>
      <c r="F899" s="124"/>
      <c r="G899" s="125"/>
      <c r="J899" s="126"/>
    </row>
    <row r="900" ht="15.75" customHeight="1">
      <c r="C900" s="106"/>
      <c r="D900" s="106"/>
      <c r="E900" s="106"/>
      <c r="F900" s="124"/>
      <c r="G900" s="125"/>
      <c r="J900" s="126"/>
    </row>
    <row r="901" ht="15.75" customHeight="1">
      <c r="C901" s="106"/>
      <c r="D901" s="106"/>
      <c r="E901" s="106"/>
      <c r="F901" s="124"/>
      <c r="G901" s="125"/>
      <c r="J901" s="126"/>
    </row>
    <row r="902" ht="15.75" customHeight="1">
      <c r="C902" s="106"/>
      <c r="D902" s="106"/>
      <c r="E902" s="106"/>
      <c r="F902" s="124"/>
      <c r="G902" s="125"/>
      <c r="J902" s="126"/>
    </row>
    <row r="903" ht="15.75" customHeight="1">
      <c r="C903" s="106"/>
      <c r="D903" s="106"/>
      <c r="E903" s="106"/>
      <c r="F903" s="124"/>
      <c r="G903" s="125"/>
      <c r="J903" s="126"/>
    </row>
    <row r="904" ht="15.75" customHeight="1">
      <c r="C904" s="106"/>
      <c r="D904" s="106"/>
      <c r="E904" s="106"/>
      <c r="F904" s="124"/>
      <c r="G904" s="125"/>
      <c r="J904" s="126"/>
    </row>
    <row r="905" ht="15.75" customHeight="1">
      <c r="C905" s="106"/>
      <c r="D905" s="106"/>
      <c r="E905" s="106"/>
      <c r="F905" s="124"/>
      <c r="G905" s="125"/>
      <c r="J905" s="126"/>
    </row>
    <row r="906" ht="15.75" customHeight="1">
      <c r="C906" s="106"/>
      <c r="D906" s="106"/>
      <c r="E906" s="106"/>
      <c r="F906" s="124"/>
      <c r="G906" s="125"/>
      <c r="J906" s="126"/>
    </row>
    <row r="907" ht="15.75" customHeight="1">
      <c r="C907" s="106"/>
      <c r="D907" s="106"/>
      <c r="E907" s="106"/>
      <c r="F907" s="124"/>
      <c r="G907" s="125"/>
      <c r="J907" s="126"/>
    </row>
    <row r="908" ht="15.75" customHeight="1">
      <c r="C908" s="106"/>
      <c r="D908" s="106"/>
      <c r="E908" s="106"/>
      <c r="F908" s="124"/>
      <c r="G908" s="125"/>
      <c r="J908" s="126"/>
    </row>
    <row r="909" ht="15.75" customHeight="1">
      <c r="C909" s="106"/>
      <c r="D909" s="106"/>
      <c r="E909" s="106"/>
      <c r="F909" s="124"/>
      <c r="G909" s="125"/>
      <c r="J909" s="126"/>
    </row>
    <row r="910" ht="15.75" customHeight="1">
      <c r="C910" s="106"/>
      <c r="D910" s="106"/>
      <c r="E910" s="106"/>
      <c r="F910" s="124"/>
      <c r="G910" s="125"/>
      <c r="J910" s="126"/>
    </row>
    <row r="911" ht="15.75" customHeight="1">
      <c r="C911" s="106"/>
      <c r="D911" s="106"/>
      <c r="E911" s="106"/>
      <c r="F911" s="124"/>
      <c r="G911" s="125"/>
      <c r="J911" s="126"/>
    </row>
    <row r="912" ht="15.75" customHeight="1">
      <c r="C912" s="106"/>
      <c r="D912" s="106"/>
      <c r="E912" s="106"/>
      <c r="F912" s="124"/>
      <c r="G912" s="125"/>
      <c r="J912" s="126"/>
    </row>
    <row r="913" ht="15.75" customHeight="1">
      <c r="C913" s="106"/>
      <c r="D913" s="106"/>
      <c r="E913" s="106"/>
      <c r="F913" s="124"/>
      <c r="G913" s="125"/>
      <c r="J913" s="126"/>
    </row>
    <row r="914" ht="15.75" customHeight="1">
      <c r="C914" s="106"/>
      <c r="D914" s="106"/>
      <c r="E914" s="106"/>
      <c r="F914" s="124"/>
      <c r="G914" s="125"/>
      <c r="J914" s="126"/>
    </row>
    <row r="915" ht="15.75" customHeight="1">
      <c r="C915" s="106"/>
      <c r="D915" s="106"/>
      <c r="E915" s="106"/>
      <c r="F915" s="124"/>
      <c r="G915" s="125"/>
      <c r="J915" s="126"/>
    </row>
    <row r="916" ht="15.75" customHeight="1">
      <c r="C916" s="106"/>
      <c r="D916" s="106"/>
      <c r="E916" s="106"/>
      <c r="F916" s="124"/>
      <c r="G916" s="125"/>
      <c r="J916" s="126"/>
    </row>
    <row r="917" ht="15.75" customHeight="1">
      <c r="C917" s="106"/>
      <c r="D917" s="106"/>
      <c r="E917" s="106"/>
      <c r="F917" s="124"/>
      <c r="G917" s="125"/>
      <c r="J917" s="126"/>
    </row>
    <row r="918" ht="15.75" customHeight="1">
      <c r="C918" s="106"/>
      <c r="D918" s="106"/>
      <c r="E918" s="106"/>
      <c r="F918" s="124"/>
      <c r="G918" s="125"/>
      <c r="J918" s="126"/>
    </row>
    <row r="919" ht="15.75" customHeight="1">
      <c r="C919" s="106"/>
      <c r="D919" s="106"/>
      <c r="E919" s="106"/>
      <c r="F919" s="124"/>
      <c r="G919" s="125"/>
      <c r="J919" s="126"/>
    </row>
    <row r="920" ht="15.75" customHeight="1">
      <c r="C920" s="106"/>
      <c r="D920" s="106"/>
      <c r="E920" s="106"/>
      <c r="F920" s="124"/>
      <c r="G920" s="125"/>
      <c r="J920" s="126"/>
    </row>
    <row r="921" ht="15.75" customHeight="1">
      <c r="C921" s="106"/>
      <c r="D921" s="106"/>
      <c r="E921" s="106"/>
      <c r="F921" s="124"/>
      <c r="G921" s="125"/>
      <c r="J921" s="126"/>
    </row>
    <row r="922" ht="15.75" customHeight="1">
      <c r="C922" s="106"/>
      <c r="D922" s="106"/>
      <c r="E922" s="106"/>
      <c r="F922" s="124"/>
      <c r="G922" s="125"/>
      <c r="J922" s="126"/>
    </row>
    <row r="923" ht="15.75" customHeight="1">
      <c r="C923" s="106"/>
      <c r="D923" s="106"/>
      <c r="E923" s="106"/>
      <c r="F923" s="124"/>
      <c r="G923" s="125"/>
      <c r="J923" s="126"/>
    </row>
    <row r="924" ht="15.75" customHeight="1">
      <c r="C924" s="106"/>
      <c r="D924" s="106"/>
      <c r="E924" s="106"/>
      <c r="F924" s="124"/>
      <c r="G924" s="125"/>
      <c r="J924" s="126"/>
    </row>
    <row r="925" ht="15.75" customHeight="1">
      <c r="C925" s="106"/>
      <c r="D925" s="106"/>
      <c r="E925" s="106"/>
      <c r="F925" s="124"/>
      <c r="G925" s="125"/>
      <c r="J925" s="126"/>
    </row>
    <row r="926" ht="15.75" customHeight="1">
      <c r="C926" s="106"/>
      <c r="D926" s="106"/>
      <c r="E926" s="106"/>
      <c r="F926" s="124"/>
      <c r="G926" s="125"/>
      <c r="J926" s="126"/>
    </row>
    <row r="927" ht="15.75" customHeight="1">
      <c r="C927" s="106"/>
      <c r="D927" s="106"/>
      <c r="E927" s="106"/>
      <c r="F927" s="124"/>
      <c r="G927" s="125"/>
      <c r="J927" s="126"/>
    </row>
    <row r="928" ht="15.75" customHeight="1">
      <c r="C928" s="106"/>
      <c r="D928" s="106"/>
      <c r="E928" s="106"/>
      <c r="F928" s="124"/>
      <c r="G928" s="125"/>
      <c r="J928" s="126"/>
    </row>
    <row r="929" ht="15.75" customHeight="1">
      <c r="C929" s="106"/>
      <c r="D929" s="106"/>
      <c r="E929" s="106"/>
      <c r="F929" s="124"/>
      <c r="G929" s="125"/>
      <c r="J929" s="126"/>
    </row>
    <row r="930" ht="15.75" customHeight="1">
      <c r="C930" s="106"/>
      <c r="D930" s="106"/>
      <c r="E930" s="106"/>
      <c r="F930" s="124"/>
      <c r="G930" s="125"/>
      <c r="J930" s="126"/>
    </row>
    <row r="931" ht="15.75" customHeight="1">
      <c r="C931" s="106"/>
      <c r="D931" s="106"/>
      <c r="E931" s="106"/>
      <c r="F931" s="124"/>
      <c r="G931" s="125"/>
      <c r="J931" s="126"/>
    </row>
    <row r="932" ht="15.75" customHeight="1">
      <c r="C932" s="106"/>
      <c r="D932" s="106"/>
      <c r="E932" s="106"/>
      <c r="F932" s="124"/>
      <c r="G932" s="125"/>
      <c r="J932" s="126"/>
    </row>
    <row r="933" ht="15.75" customHeight="1">
      <c r="C933" s="106"/>
      <c r="D933" s="106"/>
      <c r="E933" s="106"/>
      <c r="F933" s="124"/>
      <c r="G933" s="125"/>
      <c r="J933" s="126"/>
    </row>
    <row r="934" ht="15.75" customHeight="1">
      <c r="C934" s="106"/>
      <c r="D934" s="106"/>
      <c r="E934" s="106"/>
      <c r="F934" s="124"/>
      <c r="G934" s="125"/>
      <c r="J934" s="126"/>
    </row>
    <row r="935" ht="15.75" customHeight="1">
      <c r="C935" s="106"/>
      <c r="D935" s="106"/>
      <c r="E935" s="106"/>
      <c r="F935" s="124"/>
      <c r="G935" s="125"/>
      <c r="J935" s="126"/>
    </row>
    <row r="936" ht="15.75" customHeight="1">
      <c r="C936" s="106"/>
      <c r="D936" s="106"/>
      <c r="E936" s="106"/>
      <c r="F936" s="124"/>
      <c r="G936" s="125"/>
      <c r="J936" s="126"/>
    </row>
    <row r="937" ht="15.75" customHeight="1">
      <c r="C937" s="106"/>
      <c r="D937" s="106"/>
      <c r="E937" s="106"/>
      <c r="F937" s="124"/>
      <c r="G937" s="125"/>
      <c r="J937" s="126"/>
    </row>
    <row r="938" ht="15.75" customHeight="1">
      <c r="C938" s="106"/>
      <c r="D938" s="106"/>
      <c r="E938" s="106"/>
      <c r="F938" s="124"/>
      <c r="G938" s="125"/>
      <c r="J938" s="126"/>
    </row>
    <row r="939" ht="15.75" customHeight="1">
      <c r="C939" s="106"/>
      <c r="D939" s="106"/>
      <c r="E939" s="106"/>
      <c r="F939" s="124"/>
      <c r="G939" s="125"/>
      <c r="J939" s="126"/>
    </row>
    <row r="940" ht="15.75" customHeight="1">
      <c r="C940" s="106"/>
      <c r="D940" s="106"/>
      <c r="E940" s="106"/>
      <c r="F940" s="124"/>
      <c r="G940" s="125"/>
      <c r="J940" s="126"/>
    </row>
    <row r="941" ht="15.75" customHeight="1">
      <c r="C941" s="106"/>
      <c r="D941" s="106"/>
      <c r="E941" s="106"/>
      <c r="F941" s="124"/>
      <c r="G941" s="125"/>
      <c r="J941" s="126"/>
    </row>
    <row r="942" ht="15.75" customHeight="1">
      <c r="C942" s="106"/>
      <c r="D942" s="106"/>
      <c r="E942" s="106"/>
      <c r="F942" s="124"/>
      <c r="G942" s="125"/>
      <c r="J942" s="126"/>
    </row>
    <row r="943" ht="15.75" customHeight="1">
      <c r="C943" s="106"/>
      <c r="D943" s="106"/>
      <c r="E943" s="106"/>
      <c r="F943" s="124"/>
      <c r="G943" s="125"/>
      <c r="J943" s="126"/>
    </row>
    <row r="944" ht="15.75" customHeight="1">
      <c r="C944" s="106"/>
      <c r="D944" s="106"/>
      <c r="E944" s="106"/>
      <c r="F944" s="124"/>
      <c r="G944" s="125"/>
      <c r="J944" s="126"/>
    </row>
    <row r="945" ht="15.75" customHeight="1">
      <c r="C945" s="106"/>
      <c r="D945" s="106"/>
      <c r="E945" s="106"/>
      <c r="F945" s="124"/>
      <c r="G945" s="125"/>
      <c r="J945" s="126"/>
    </row>
    <row r="946" ht="15.75" customHeight="1">
      <c r="C946" s="106"/>
      <c r="D946" s="106"/>
      <c r="E946" s="106"/>
      <c r="F946" s="124"/>
      <c r="G946" s="125"/>
      <c r="J946" s="126"/>
    </row>
    <row r="947" ht="15.75" customHeight="1">
      <c r="C947" s="106"/>
      <c r="D947" s="106"/>
      <c r="E947" s="106"/>
      <c r="F947" s="124"/>
      <c r="G947" s="125"/>
      <c r="J947" s="126"/>
    </row>
    <row r="948" ht="15.75" customHeight="1">
      <c r="C948" s="106"/>
      <c r="D948" s="106"/>
      <c r="E948" s="106"/>
      <c r="F948" s="124"/>
      <c r="G948" s="125"/>
      <c r="J948" s="126"/>
    </row>
    <row r="949" ht="15.75" customHeight="1">
      <c r="C949" s="106"/>
      <c r="D949" s="106"/>
      <c r="E949" s="106"/>
      <c r="F949" s="124"/>
      <c r="G949" s="125"/>
      <c r="J949" s="126"/>
    </row>
    <row r="950" ht="15.75" customHeight="1">
      <c r="C950" s="106"/>
      <c r="D950" s="106"/>
      <c r="E950" s="106"/>
      <c r="F950" s="124"/>
      <c r="G950" s="125"/>
      <c r="J950" s="126"/>
    </row>
    <row r="951" ht="15.75" customHeight="1">
      <c r="C951" s="106"/>
      <c r="D951" s="106"/>
      <c r="E951" s="106"/>
      <c r="F951" s="124"/>
      <c r="G951" s="125"/>
      <c r="J951" s="126"/>
    </row>
    <row r="952" ht="15.75" customHeight="1">
      <c r="C952" s="106"/>
      <c r="D952" s="106"/>
      <c r="E952" s="106"/>
      <c r="F952" s="124"/>
      <c r="G952" s="125"/>
      <c r="J952" s="126"/>
    </row>
    <row r="953" ht="15.75" customHeight="1">
      <c r="C953" s="106"/>
      <c r="D953" s="106"/>
      <c r="E953" s="106"/>
      <c r="F953" s="124"/>
      <c r="G953" s="125"/>
      <c r="J953" s="126"/>
    </row>
    <row r="954" ht="15.75" customHeight="1">
      <c r="C954" s="106"/>
      <c r="D954" s="106"/>
      <c r="E954" s="106"/>
      <c r="F954" s="124"/>
      <c r="G954" s="125"/>
      <c r="J954" s="126"/>
    </row>
    <row r="955" ht="15.75" customHeight="1">
      <c r="C955" s="106"/>
      <c r="D955" s="106"/>
      <c r="E955" s="106"/>
      <c r="F955" s="124"/>
      <c r="G955" s="125"/>
      <c r="J955" s="126"/>
    </row>
    <row r="956" ht="15.75" customHeight="1">
      <c r="C956" s="106"/>
      <c r="D956" s="106"/>
      <c r="E956" s="106"/>
      <c r="F956" s="124"/>
      <c r="G956" s="125"/>
      <c r="J956" s="126"/>
    </row>
    <row r="957" ht="15.75" customHeight="1">
      <c r="C957" s="106"/>
      <c r="D957" s="106"/>
      <c r="E957" s="106"/>
      <c r="F957" s="124"/>
      <c r="G957" s="125"/>
      <c r="J957" s="126"/>
    </row>
    <row r="958" ht="15.75" customHeight="1">
      <c r="C958" s="106"/>
      <c r="D958" s="106"/>
      <c r="E958" s="106"/>
      <c r="F958" s="124"/>
      <c r="G958" s="125"/>
      <c r="J958" s="126"/>
    </row>
    <row r="959" ht="15.75" customHeight="1">
      <c r="C959" s="106"/>
      <c r="D959" s="106"/>
      <c r="E959" s="106"/>
      <c r="F959" s="124"/>
      <c r="G959" s="125"/>
      <c r="J959" s="126"/>
    </row>
    <row r="960" ht="15.75" customHeight="1">
      <c r="C960" s="106"/>
      <c r="D960" s="106"/>
      <c r="E960" s="106"/>
      <c r="F960" s="124"/>
      <c r="G960" s="125"/>
      <c r="J960" s="126"/>
    </row>
    <row r="961" ht="15.75" customHeight="1">
      <c r="C961" s="106"/>
      <c r="D961" s="106"/>
      <c r="E961" s="106"/>
      <c r="F961" s="124"/>
      <c r="G961" s="125"/>
      <c r="J961" s="126"/>
    </row>
    <row r="962" ht="15.75" customHeight="1">
      <c r="C962" s="106"/>
      <c r="D962" s="106"/>
      <c r="E962" s="106"/>
      <c r="F962" s="124"/>
      <c r="G962" s="125"/>
      <c r="J962" s="126"/>
    </row>
    <row r="963" ht="15.75" customHeight="1">
      <c r="C963" s="106"/>
      <c r="D963" s="106"/>
      <c r="E963" s="106"/>
      <c r="F963" s="124"/>
      <c r="G963" s="125"/>
      <c r="J963" s="126"/>
    </row>
    <row r="964" ht="15.75" customHeight="1">
      <c r="C964" s="106"/>
      <c r="D964" s="106"/>
      <c r="E964" s="106"/>
      <c r="F964" s="124"/>
      <c r="G964" s="125"/>
      <c r="J964" s="126"/>
    </row>
    <row r="965" ht="15.75" customHeight="1">
      <c r="C965" s="106"/>
      <c r="D965" s="106"/>
      <c r="E965" s="106"/>
      <c r="F965" s="124"/>
      <c r="G965" s="125"/>
      <c r="J965" s="126"/>
    </row>
    <row r="966" ht="15.75" customHeight="1">
      <c r="C966" s="106"/>
      <c r="D966" s="106"/>
      <c r="E966" s="106"/>
      <c r="F966" s="124"/>
      <c r="G966" s="125"/>
      <c r="J966" s="126"/>
    </row>
    <row r="967" ht="15.75" customHeight="1">
      <c r="C967" s="106"/>
      <c r="D967" s="106"/>
      <c r="E967" s="106"/>
      <c r="F967" s="124"/>
      <c r="G967" s="125"/>
      <c r="J967" s="126"/>
    </row>
    <row r="968" ht="15.75" customHeight="1">
      <c r="C968" s="106"/>
      <c r="D968" s="106"/>
      <c r="E968" s="106"/>
      <c r="F968" s="124"/>
      <c r="G968" s="125"/>
      <c r="J968" s="126"/>
    </row>
    <row r="969" ht="15.75" customHeight="1">
      <c r="C969" s="106"/>
      <c r="D969" s="106"/>
      <c r="E969" s="106"/>
      <c r="F969" s="124"/>
      <c r="G969" s="125"/>
      <c r="J969" s="126"/>
    </row>
    <row r="970" ht="15.75" customHeight="1">
      <c r="C970" s="106"/>
      <c r="D970" s="106"/>
      <c r="E970" s="106"/>
      <c r="F970" s="124"/>
      <c r="G970" s="125"/>
      <c r="J970" s="126"/>
    </row>
    <row r="971" ht="15.75" customHeight="1">
      <c r="C971" s="106"/>
      <c r="D971" s="106"/>
      <c r="E971" s="106"/>
      <c r="F971" s="124"/>
      <c r="G971" s="125"/>
      <c r="J971" s="126"/>
    </row>
    <row r="972" ht="15.75" customHeight="1">
      <c r="C972" s="106"/>
      <c r="D972" s="106"/>
      <c r="E972" s="106"/>
      <c r="F972" s="124"/>
      <c r="G972" s="125"/>
      <c r="J972" s="126"/>
    </row>
    <row r="973" ht="15.75" customHeight="1">
      <c r="C973" s="106"/>
      <c r="D973" s="106"/>
      <c r="E973" s="106"/>
      <c r="F973" s="124"/>
      <c r="G973" s="125"/>
      <c r="J973" s="126"/>
    </row>
    <row r="974" ht="15.75" customHeight="1">
      <c r="C974" s="106"/>
      <c r="D974" s="106"/>
      <c r="E974" s="106"/>
      <c r="F974" s="124"/>
      <c r="G974" s="125"/>
      <c r="J974" s="126"/>
    </row>
    <row r="975" ht="15.75" customHeight="1">
      <c r="C975" s="106"/>
      <c r="D975" s="106"/>
      <c r="E975" s="106"/>
      <c r="F975" s="124"/>
      <c r="G975" s="125"/>
      <c r="J975" s="126"/>
    </row>
    <row r="976" ht="15.75" customHeight="1">
      <c r="C976" s="106"/>
      <c r="D976" s="106"/>
      <c r="E976" s="106"/>
      <c r="F976" s="124"/>
      <c r="G976" s="125"/>
      <c r="J976" s="126"/>
    </row>
    <row r="977" ht="15.75" customHeight="1">
      <c r="C977" s="106"/>
      <c r="D977" s="106"/>
      <c r="E977" s="106"/>
      <c r="F977" s="124"/>
      <c r="G977" s="125"/>
      <c r="J977" s="126"/>
    </row>
    <row r="978" ht="15.75" customHeight="1">
      <c r="C978" s="106"/>
      <c r="D978" s="106"/>
      <c r="E978" s="106"/>
      <c r="F978" s="124"/>
      <c r="G978" s="125"/>
      <c r="J978" s="126"/>
    </row>
    <row r="979" ht="15.75" customHeight="1">
      <c r="C979" s="106"/>
      <c r="D979" s="106"/>
      <c r="E979" s="106"/>
      <c r="F979" s="124"/>
      <c r="G979" s="125"/>
      <c r="J979" s="126"/>
    </row>
    <row r="980" ht="15.75" customHeight="1">
      <c r="C980" s="106"/>
      <c r="D980" s="106"/>
      <c r="E980" s="106"/>
      <c r="F980" s="124"/>
      <c r="G980" s="125"/>
      <c r="J980" s="126"/>
    </row>
    <row r="981" ht="15.75" customHeight="1">
      <c r="C981" s="106"/>
      <c r="D981" s="106"/>
      <c r="E981" s="106"/>
      <c r="F981" s="124"/>
      <c r="G981" s="125"/>
      <c r="J981" s="126"/>
    </row>
    <row r="982" ht="15.75" customHeight="1">
      <c r="C982" s="106"/>
      <c r="D982" s="106"/>
      <c r="E982" s="106"/>
      <c r="F982" s="124"/>
      <c r="G982" s="125"/>
      <c r="J982" s="126"/>
    </row>
    <row r="983" ht="15.75" customHeight="1">
      <c r="C983" s="106"/>
      <c r="D983" s="106"/>
      <c r="E983" s="106"/>
      <c r="F983" s="124"/>
      <c r="G983" s="125"/>
      <c r="J983" s="126"/>
    </row>
    <row r="984" ht="15.75" customHeight="1">
      <c r="C984" s="106"/>
      <c r="D984" s="106"/>
      <c r="E984" s="106"/>
      <c r="F984" s="124"/>
      <c r="G984" s="125"/>
      <c r="J984" s="126"/>
    </row>
    <row r="985" ht="15.75" customHeight="1">
      <c r="C985" s="106"/>
      <c r="D985" s="106"/>
      <c r="E985" s="106"/>
      <c r="F985" s="124"/>
      <c r="G985" s="125"/>
      <c r="J985" s="126"/>
    </row>
    <row r="986" ht="15.75" customHeight="1">
      <c r="C986" s="106"/>
      <c r="D986" s="106"/>
      <c r="E986" s="106"/>
      <c r="F986" s="124"/>
      <c r="G986" s="125"/>
      <c r="J986" s="126"/>
    </row>
    <row r="987" ht="15.75" customHeight="1">
      <c r="C987" s="106"/>
      <c r="D987" s="106"/>
      <c r="E987" s="106"/>
      <c r="F987" s="124"/>
      <c r="G987" s="125"/>
      <c r="J987" s="126"/>
    </row>
    <row r="988" ht="15.75" customHeight="1">
      <c r="C988" s="106"/>
      <c r="D988" s="106"/>
      <c r="E988" s="106"/>
      <c r="F988" s="124"/>
      <c r="G988" s="125"/>
      <c r="J988" s="126"/>
    </row>
    <row r="989" ht="15.75" customHeight="1">
      <c r="C989" s="106"/>
      <c r="D989" s="106"/>
      <c r="E989" s="106"/>
      <c r="F989" s="124"/>
      <c r="G989" s="125"/>
      <c r="J989" s="126"/>
    </row>
    <row r="990" ht="15.75" customHeight="1">
      <c r="C990" s="106"/>
      <c r="D990" s="106"/>
      <c r="E990" s="106"/>
      <c r="F990" s="124"/>
      <c r="G990" s="125"/>
      <c r="J990" s="126"/>
    </row>
    <row r="991" ht="15.75" customHeight="1">
      <c r="C991" s="106"/>
      <c r="D991" s="106"/>
      <c r="E991" s="106"/>
      <c r="F991" s="124"/>
      <c r="G991" s="125"/>
      <c r="J991" s="126"/>
    </row>
    <row r="992" ht="15.75" customHeight="1">
      <c r="C992" s="106"/>
      <c r="D992" s="106"/>
      <c r="E992" s="106"/>
      <c r="F992" s="124"/>
      <c r="G992" s="125"/>
      <c r="J992" s="126"/>
    </row>
    <row r="993" ht="15.75" customHeight="1">
      <c r="C993" s="106"/>
      <c r="D993" s="106"/>
      <c r="E993" s="106"/>
      <c r="F993" s="124"/>
      <c r="G993" s="125"/>
      <c r="J993" s="126"/>
    </row>
    <row r="994" ht="15.75" customHeight="1">
      <c r="C994" s="106"/>
      <c r="D994" s="106"/>
      <c r="E994" s="106"/>
      <c r="F994" s="124"/>
      <c r="G994" s="125"/>
      <c r="J994" s="126"/>
    </row>
    <row r="995" ht="15.75" customHeight="1">
      <c r="C995" s="106"/>
      <c r="D995" s="106"/>
      <c r="E995" s="106"/>
      <c r="F995" s="124"/>
      <c r="G995" s="125"/>
      <c r="J995" s="126"/>
    </row>
    <row r="996" ht="15.75" customHeight="1">
      <c r="C996" s="106"/>
      <c r="D996" s="106"/>
      <c r="E996" s="106"/>
      <c r="F996" s="124"/>
      <c r="G996" s="125"/>
      <c r="J996" s="126"/>
    </row>
    <row r="997" ht="15.75" customHeight="1">
      <c r="C997" s="106"/>
      <c r="D997" s="106"/>
      <c r="E997" s="106"/>
      <c r="F997" s="124"/>
      <c r="G997" s="125"/>
      <c r="J997" s="126"/>
    </row>
    <row r="998" ht="15.75" customHeight="1">
      <c r="C998" s="106"/>
      <c r="D998" s="106"/>
      <c r="E998" s="106"/>
      <c r="F998" s="124"/>
      <c r="G998" s="125"/>
      <c r="J998" s="126"/>
    </row>
    <row r="999" ht="15.75" customHeight="1">
      <c r="C999" s="106"/>
      <c r="D999" s="106"/>
      <c r="E999" s="106"/>
      <c r="F999" s="124"/>
      <c r="G999" s="125"/>
      <c r="J999" s="126"/>
    </row>
  </sheetData>
  <mergeCells count="16">
    <mergeCell ref="A9:A10"/>
    <mergeCell ref="B9:B10"/>
    <mergeCell ref="C9:E9"/>
    <mergeCell ref="F9:F10"/>
    <mergeCell ref="G9:G10"/>
    <mergeCell ref="H9:H10"/>
    <mergeCell ref="I9:I10"/>
    <mergeCell ref="L18:N19"/>
    <mergeCell ref="L22:N22"/>
    <mergeCell ref="J9:J10"/>
    <mergeCell ref="K9:K10"/>
    <mergeCell ref="L12:N13"/>
    <mergeCell ref="O12:O13"/>
    <mergeCell ref="L15:N16"/>
    <mergeCell ref="O15:O16"/>
    <mergeCell ref="O18:O19"/>
  </mergeCells>
  <dataValidations>
    <dataValidation type="list" allowBlank="1" showErrorMessage="1" sqref="C12:E999">
      <formula1>$B$6:$B$7</formula1>
    </dataValidation>
  </dataValidations>
  <hyperlinks>
    <hyperlink display="&lt;&lt;&lt; Daftar Tabel" location="'Daftar Tabel'!A1" ref="K1"/>
  </hyperlink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1.0" topLeftCell="A12" activePane="bottomLeft" state="frozen"/>
      <selection activeCell="B13" sqref="B13" pane="bottomLeft"/>
    </sheetView>
  </sheetViews>
  <sheetFormatPr customHeight="1" defaultColWidth="12.63" defaultRowHeight="15.0"/>
  <cols>
    <col customWidth="1" min="1" max="1" width="5.0"/>
    <col customWidth="1" min="2" max="2" width="22.88"/>
    <col customWidth="1" min="3" max="5" width="7.75"/>
    <col customWidth="1" min="6" max="6" width="24.0"/>
    <col customWidth="1" min="7" max="7" width="25.38"/>
    <col customWidth="1" min="8" max="8" width="16.13"/>
    <col customWidth="1" min="9" max="9" width="16.25"/>
    <col customWidth="1" min="10" max="11" width="12.75"/>
    <col customWidth="1" min="12" max="26" width="7.75"/>
  </cols>
  <sheetData>
    <row r="1" ht="14.25" customHeight="1">
      <c r="A1" s="4" t="s">
        <v>529</v>
      </c>
      <c r="B1" s="4"/>
      <c r="C1" s="4"/>
      <c r="D1" s="4"/>
      <c r="E1" s="4"/>
      <c r="F1" s="127"/>
      <c r="G1" s="4"/>
      <c r="H1" s="127"/>
      <c r="I1" s="127"/>
      <c r="J1" s="4"/>
      <c r="K1" s="61" t="s">
        <v>205</v>
      </c>
      <c r="L1" s="4"/>
      <c r="M1" s="4"/>
      <c r="N1" s="4"/>
      <c r="O1" s="4"/>
      <c r="P1" s="4"/>
      <c r="Q1" s="4"/>
      <c r="R1" s="4"/>
      <c r="S1" s="4"/>
      <c r="T1" s="4"/>
      <c r="U1" s="4"/>
      <c r="V1" s="4"/>
      <c r="W1" s="4"/>
      <c r="X1" s="4"/>
      <c r="Y1" s="4"/>
      <c r="Z1" s="4"/>
    </row>
    <row r="2" ht="14.25" customHeight="1">
      <c r="A2" s="4"/>
      <c r="B2" s="4"/>
      <c r="C2" s="4"/>
      <c r="D2" s="4"/>
      <c r="E2" s="4"/>
      <c r="F2" s="127"/>
      <c r="G2" s="4"/>
      <c r="H2" s="127"/>
      <c r="I2" s="127"/>
      <c r="J2" s="4"/>
      <c r="K2" s="4"/>
      <c r="L2" s="4"/>
      <c r="M2" s="4"/>
      <c r="N2" s="4"/>
      <c r="O2" s="4"/>
      <c r="P2" s="4"/>
      <c r="Q2" s="4"/>
      <c r="R2" s="4"/>
      <c r="S2" s="4"/>
      <c r="T2" s="4"/>
      <c r="U2" s="4"/>
      <c r="V2" s="4"/>
      <c r="W2" s="4"/>
      <c r="X2" s="4"/>
      <c r="Y2" s="4"/>
      <c r="Z2" s="4"/>
    </row>
    <row r="3" ht="14.25" customHeight="1">
      <c r="A3" s="4" t="s">
        <v>607</v>
      </c>
      <c r="B3" s="4"/>
      <c r="C3" s="4"/>
      <c r="D3" s="4"/>
      <c r="E3" s="4"/>
      <c r="F3" s="127"/>
      <c r="G3" s="4"/>
      <c r="H3" s="127"/>
      <c r="I3" s="127"/>
      <c r="J3" s="4"/>
      <c r="K3" s="4"/>
      <c r="L3" s="4"/>
      <c r="M3" s="4"/>
      <c r="N3" s="4"/>
      <c r="O3" s="4"/>
      <c r="P3" s="4"/>
      <c r="Q3" s="4"/>
      <c r="R3" s="4"/>
      <c r="S3" s="4"/>
      <c r="T3" s="4"/>
      <c r="U3" s="4"/>
      <c r="V3" s="4"/>
      <c r="W3" s="4"/>
      <c r="X3" s="4"/>
      <c r="Y3" s="4"/>
      <c r="Z3" s="4"/>
    </row>
    <row r="4" ht="13.5" hidden="1" customHeight="1">
      <c r="A4" s="4"/>
      <c r="B4" s="4"/>
      <c r="C4" s="4"/>
      <c r="D4" s="4"/>
      <c r="E4" s="4"/>
      <c r="F4" s="127"/>
      <c r="G4" s="4"/>
      <c r="H4" s="127"/>
      <c r="I4" s="127"/>
      <c r="J4" s="4"/>
      <c r="K4" s="4"/>
      <c r="L4" s="4"/>
      <c r="M4" s="4"/>
      <c r="N4" s="4"/>
      <c r="O4" s="4"/>
      <c r="P4" s="4"/>
      <c r="Q4" s="4"/>
      <c r="R4" s="4"/>
      <c r="S4" s="4"/>
      <c r="T4" s="4"/>
      <c r="U4" s="4"/>
      <c r="V4" s="4"/>
      <c r="W4" s="4"/>
      <c r="X4" s="4"/>
      <c r="Y4" s="4"/>
      <c r="Z4" s="4"/>
    </row>
    <row r="5" ht="14.25" hidden="1" customHeight="1">
      <c r="A5" s="4"/>
      <c r="B5" s="4" t="s">
        <v>228</v>
      </c>
      <c r="C5" s="4"/>
      <c r="D5" s="4"/>
      <c r="E5" s="4"/>
      <c r="F5" s="127"/>
      <c r="G5" s="4"/>
      <c r="H5" s="127"/>
      <c r="I5" s="127"/>
      <c r="J5" s="4"/>
      <c r="K5" s="4"/>
      <c r="L5" s="4"/>
      <c r="M5" s="4"/>
      <c r="N5" s="4"/>
      <c r="O5" s="4"/>
      <c r="P5" s="4"/>
      <c r="Q5" s="4"/>
      <c r="R5" s="4"/>
      <c r="S5" s="4"/>
      <c r="T5" s="4"/>
      <c r="U5" s="4"/>
      <c r="V5" s="4"/>
      <c r="W5" s="4"/>
      <c r="X5" s="4"/>
      <c r="Y5" s="4"/>
      <c r="Z5" s="4"/>
    </row>
    <row r="6" ht="14.25" hidden="1" customHeight="1">
      <c r="A6" s="4"/>
      <c r="B6" s="4"/>
      <c r="C6" s="4"/>
      <c r="D6" s="4"/>
      <c r="E6" s="4"/>
      <c r="F6" s="127"/>
      <c r="G6" s="4"/>
      <c r="H6" s="127"/>
      <c r="I6" s="127"/>
      <c r="J6" s="4"/>
      <c r="K6" s="4"/>
      <c r="L6" s="4"/>
      <c r="M6" s="4"/>
      <c r="N6" s="4"/>
      <c r="O6" s="4"/>
      <c r="P6" s="4"/>
      <c r="Q6" s="4"/>
      <c r="R6" s="4"/>
      <c r="S6" s="4"/>
      <c r="T6" s="4"/>
      <c r="U6" s="4"/>
      <c r="V6" s="4"/>
      <c r="W6" s="4"/>
      <c r="X6" s="4"/>
      <c r="Y6" s="4"/>
      <c r="Z6" s="4"/>
    </row>
    <row r="7" ht="14.25" hidden="1" customHeight="1">
      <c r="A7" s="4"/>
      <c r="B7" s="4" t="s">
        <v>229</v>
      </c>
      <c r="C7" s="4"/>
      <c r="D7" s="4"/>
      <c r="E7" s="4"/>
      <c r="F7" s="127"/>
      <c r="G7" s="4"/>
      <c r="H7" s="127"/>
      <c r="I7" s="127"/>
      <c r="J7" s="4"/>
      <c r="K7" s="4"/>
      <c r="L7" s="4"/>
      <c r="M7" s="4"/>
      <c r="N7" s="4"/>
      <c r="O7" s="4"/>
      <c r="P7" s="4"/>
      <c r="Q7" s="4"/>
      <c r="R7" s="4"/>
      <c r="S7" s="4"/>
      <c r="T7" s="4"/>
      <c r="U7" s="4"/>
      <c r="V7" s="4"/>
      <c r="W7" s="4"/>
      <c r="X7" s="4"/>
      <c r="Y7" s="4"/>
      <c r="Z7" s="4"/>
    </row>
    <row r="8" ht="14.25" hidden="1" customHeight="1">
      <c r="A8" s="4"/>
      <c r="B8" s="4"/>
      <c r="C8" s="4"/>
      <c r="D8" s="4"/>
      <c r="E8" s="4"/>
      <c r="F8" s="127"/>
      <c r="G8" s="4"/>
      <c r="H8" s="127"/>
      <c r="I8" s="127"/>
      <c r="J8" s="4"/>
      <c r="K8" s="4"/>
      <c r="L8" s="4"/>
      <c r="M8" s="4"/>
      <c r="N8" s="4"/>
      <c r="O8" s="4"/>
      <c r="P8" s="4"/>
      <c r="Q8" s="4"/>
      <c r="R8" s="4"/>
      <c r="S8" s="4"/>
      <c r="T8" s="4"/>
      <c r="U8" s="4"/>
      <c r="V8" s="4"/>
      <c r="W8" s="4"/>
      <c r="X8" s="4"/>
      <c r="Y8" s="4"/>
      <c r="Z8" s="4"/>
    </row>
    <row r="9" ht="23.25" customHeight="1">
      <c r="A9" s="82" t="s">
        <v>230</v>
      </c>
      <c r="B9" s="82" t="s">
        <v>231</v>
      </c>
      <c r="C9" s="83" t="s">
        <v>232</v>
      </c>
      <c r="D9" s="64"/>
      <c r="E9" s="65"/>
      <c r="F9" s="82" t="s">
        <v>233</v>
      </c>
      <c r="G9" s="82" t="s">
        <v>234</v>
      </c>
      <c r="H9" s="82" t="s">
        <v>235</v>
      </c>
      <c r="I9" s="82" t="s">
        <v>236</v>
      </c>
      <c r="J9" s="82" t="s">
        <v>237</v>
      </c>
      <c r="K9" s="110" t="s">
        <v>531</v>
      </c>
      <c r="L9" s="4"/>
      <c r="M9" s="4"/>
      <c r="N9" s="4"/>
      <c r="O9" s="4"/>
      <c r="P9" s="4"/>
      <c r="Q9" s="4"/>
      <c r="R9" s="4"/>
      <c r="S9" s="4"/>
      <c r="T9" s="4"/>
      <c r="U9" s="4"/>
      <c r="V9" s="4"/>
      <c r="W9" s="4"/>
      <c r="X9" s="4"/>
      <c r="Y9" s="4"/>
      <c r="Z9" s="4"/>
    </row>
    <row r="10" ht="38.25" customHeight="1">
      <c r="A10" s="66"/>
      <c r="B10" s="66"/>
      <c r="C10" s="44" t="s">
        <v>238</v>
      </c>
      <c r="D10" s="44" t="s">
        <v>239</v>
      </c>
      <c r="E10" s="44" t="s">
        <v>532</v>
      </c>
      <c r="F10" s="66"/>
      <c r="G10" s="66"/>
      <c r="H10" s="66"/>
      <c r="I10" s="66"/>
      <c r="J10" s="66"/>
      <c r="L10" s="4"/>
      <c r="M10" s="4"/>
      <c r="N10" s="4"/>
      <c r="O10" s="4"/>
      <c r="P10" s="4"/>
      <c r="Q10" s="4"/>
      <c r="R10" s="4"/>
      <c r="S10" s="4"/>
      <c r="T10" s="4"/>
      <c r="U10" s="4"/>
      <c r="V10" s="4"/>
      <c r="W10" s="4"/>
      <c r="X10" s="4"/>
      <c r="Y10" s="4"/>
      <c r="Z10" s="4"/>
    </row>
    <row r="11" ht="14.25" customHeight="1">
      <c r="A11" s="86">
        <v>1.0</v>
      </c>
      <c r="B11" s="86">
        <v>2.0</v>
      </c>
      <c r="C11" s="86">
        <v>3.0</v>
      </c>
      <c r="D11" s="86">
        <v>4.0</v>
      </c>
      <c r="E11" s="86">
        <v>5.0</v>
      </c>
      <c r="F11" s="86">
        <v>6.0</v>
      </c>
      <c r="G11" s="86">
        <v>7.0</v>
      </c>
      <c r="H11" s="86">
        <v>8.0</v>
      </c>
      <c r="I11" s="86">
        <v>9.0</v>
      </c>
      <c r="J11" s="86">
        <v>10.0</v>
      </c>
      <c r="K11" s="53" t="s">
        <v>533</v>
      </c>
      <c r="L11" s="4"/>
      <c r="M11" s="4"/>
      <c r="N11" s="4"/>
      <c r="O11" s="4"/>
      <c r="P11" s="4"/>
      <c r="Q11" s="4"/>
      <c r="R11" s="4"/>
      <c r="S11" s="4"/>
      <c r="T11" s="4"/>
      <c r="U11" s="4"/>
      <c r="V11" s="4"/>
      <c r="W11" s="4"/>
      <c r="X11" s="4"/>
      <c r="Y11" s="4"/>
      <c r="Z11" s="4"/>
    </row>
    <row r="12">
      <c r="A12" s="47">
        <v>1.0</v>
      </c>
      <c r="B12" s="92" t="s">
        <v>608</v>
      </c>
      <c r="C12" s="91"/>
      <c r="D12" s="91"/>
      <c r="E12" s="73" t="s">
        <v>229</v>
      </c>
      <c r="F12" s="92" t="s">
        <v>609</v>
      </c>
      <c r="G12" s="92" t="s">
        <v>260</v>
      </c>
      <c r="H12" s="128"/>
      <c r="I12" s="128"/>
      <c r="J12" s="93">
        <v>2021.0</v>
      </c>
      <c r="K12" s="115"/>
      <c r="L12" s="129" t="s">
        <v>610</v>
      </c>
      <c r="O12" s="116">
        <f>COUNTA(B12:B1048575)</f>
        <v>53</v>
      </c>
      <c r="P12" s="4"/>
      <c r="Q12" s="4"/>
      <c r="R12" s="4"/>
      <c r="S12" s="4"/>
      <c r="T12" s="4"/>
      <c r="U12" s="4"/>
      <c r="V12" s="4"/>
      <c r="W12" s="4"/>
      <c r="X12" s="4"/>
      <c r="Y12" s="4"/>
      <c r="Z12" s="4"/>
    </row>
    <row r="13">
      <c r="A13" s="47">
        <v>2.0</v>
      </c>
      <c r="B13" s="92" t="s">
        <v>611</v>
      </c>
      <c r="C13" s="91"/>
      <c r="D13" s="91"/>
      <c r="E13" s="73" t="s">
        <v>229</v>
      </c>
      <c r="F13" s="92" t="s">
        <v>612</v>
      </c>
      <c r="G13" s="92" t="s">
        <v>260</v>
      </c>
      <c r="H13" s="128"/>
      <c r="I13" s="128"/>
      <c r="J13" s="93">
        <v>2021.0</v>
      </c>
      <c r="K13" s="115"/>
      <c r="P13" s="4"/>
      <c r="Q13" s="4"/>
      <c r="R13" s="4"/>
      <c r="S13" s="4"/>
      <c r="T13" s="4"/>
      <c r="U13" s="4"/>
      <c r="V13" s="4"/>
      <c r="W13" s="4"/>
      <c r="X13" s="4"/>
      <c r="Y13" s="4"/>
      <c r="Z13" s="4"/>
    </row>
    <row r="14">
      <c r="A14" s="47">
        <v>3.0</v>
      </c>
      <c r="B14" s="105" t="s">
        <v>613</v>
      </c>
      <c r="C14" s="91"/>
      <c r="D14" s="91"/>
      <c r="E14" s="73" t="s">
        <v>229</v>
      </c>
      <c r="F14" s="105" t="s">
        <v>614</v>
      </c>
      <c r="G14" s="105" t="s">
        <v>260</v>
      </c>
      <c r="H14" s="130"/>
      <c r="I14" s="130"/>
      <c r="J14" s="131">
        <v>2021.0</v>
      </c>
      <c r="K14" s="115"/>
      <c r="L14" s="4"/>
      <c r="M14" s="4"/>
      <c r="N14" s="4"/>
      <c r="O14" s="4"/>
      <c r="P14" s="4"/>
      <c r="Q14" s="4"/>
      <c r="R14" s="4"/>
      <c r="S14" s="4"/>
      <c r="T14" s="4"/>
      <c r="U14" s="4"/>
      <c r="V14" s="4"/>
      <c r="W14" s="4"/>
      <c r="X14" s="4"/>
      <c r="Y14" s="4"/>
      <c r="Z14" s="4"/>
    </row>
    <row r="15">
      <c r="A15" s="47">
        <v>4.0</v>
      </c>
      <c r="B15" s="105" t="s">
        <v>615</v>
      </c>
      <c r="C15" s="91"/>
      <c r="D15" s="91"/>
      <c r="E15" s="73" t="s">
        <v>229</v>
      </c>
      <c r="F15" s="105" t="s">
        <v>616</v>
      </c>
      <c r="G15" s="105" t="s">
        <v>260</v>
      </c>
      <c r="H15" s="130"/>
      <c r="I15" s="130"/>
      <c r="J15" s="131">
        <v>2021.0</v>
      </c>
      <c r="K15" s="115"/>
      <c r="L15" s="46" t="s">
        <v>544</v>
      </c>
      <c r="O15" s="81">
        <f>COUNTIFS(C12:C1048575,"&lt;&gt;",C12:C1048575,"V")</f>
        <v>0</v>
      </c>
      <c r="P15" s="4"/>
      <c r="Q15" s="4"/>
      <c r="R15" s="4"/>
      <c r="S15" s="4"/>
      <c r="T15" s="4"/>
      <c r="U15" s="4"/>
      <c r="V15" s="4"/>
      <c r="W15" s="4"/>
      <c r="X15" s="4"/>
      <c r="Y15" s="4"/>
      <c r="Z15" s="4"/>
    </row>
    <row r="16">
      <c r="A16" s="47">
        <v>5.0</v>
      </c>
      <c r="B16" s="92" t="s">
        <v>617</v>
      </c>
      <c r="C16" s="103"/>
      <c r="D16" s="103"/>
      <c r="E16" s="102" t="s">
        <v>229</v>
      </c>
      <c r="F16" s="105" t="s">
        <v>618</v>
      </c>
      <c r="G16" s="105" t="s">
        <v>260</v>
      </c>
      <c r="H16" s="130"/>
      <c r="I16" s="130"/>
      <c r="J16" s="131">
        <v>2021.0</v>
      </c>
      <c r="K16" s="115"/>
      <c r="P16" s="4"/>
      <c r="Q16" s="4"/>
      <c r="R16" s="4"/>
      <c r="S16" s="4"/>
      <c r="T16" s="4"/>
      <c r="U16" s="4"/>
      <c r="V16" s="4"/>
      <c r="W16" s="4"/>
      <c r="X16" s="4"/>
      <c r="Y16" s="4"/>
      <c r="Z16" s="4"/>
    </row>
    <row r="17">
      <c r="A17" s="47">
        <v>6.0</v>
      </c>
      <c r="B17" s="92" t="s">
        <v>615</v>
      </c>
      <c r="C17" s="103"/>
      <c r="D17" s="103"/>
      <c r="E17" s="102" t="s">
        <v>229</v>
      </c>
      <c r="F17" s="105" t="s">
        <v>619</v>
      </c>
      <c r="G17" s="105" t="s">
        <v>260</v>
      </c>
      <c r="H17" s="130"/>
      <c r="I17" s="130"/>
      <c r="J17" s="131">
        <v>2021.0</v>
      </c>
      <c r="K17" s="115"/>
      <c r="L17" s="4"/>
      <c r="M17" s="4"/>
      <c r="N17" s="4"/>
      <c r="O17" s="4"/>
      <c r="P17" s="4"/>
      <c r="Q17" s="4"/>
      <c r="R17" s="4"/>
      <c r="S17" s="4"/>
      <c r="T17" s="4"/>
      <c r="U17" s="4"/>
      <c r="V17" s="4"/>
      <c r="W17" s="4"/>
      <c r="X17" s="4"/>
      <c r="Y17" s="4"/>
      <c r="Z17" s="4"/>
    </row>
    <row r="18" ht="14.25" customHeight="1">
      <c r="A18" s="47">
        <v>7.0</v>
      </c>
      <c r="B18" s="102" t="s">
        <v>620</v>
      </c>
      <c r="C18" s="103"/>
      <c r="D18" s="103"/>
      <c r="E18" s="102" t="s">
        <v>229</v>
      </c>
      <c r="F18" s="105" t="s">
        <v>621</v>
      </c>
      <c r="G18" s="102" t="s">
        <v>260</v>
      </c>
      <c r="H18" s="130"/>
      <c r="I18" s="130"/>
      <c r="J18" s="132">
        <v>2021.0</v>
      </c>
      <c r="K18" s="115"/>
      <c r="L18" s="46" t="s">
        <v>552</v>
      </c>
      <c r="O18" s="81">
        <f>COUNTIFS(D12:D1048575,"&lt;&gt;",D12:D1048575,"V")</f>
        <v>38</v>
      </c>
      <c r="P18" s="4"/>
      <c r="Q18" s="4"/>
      <c r="R18" s="4"/>
      <c r="S18" s="4"/>
      <c r="T18" s="4"/>
      <c r="U18" s="4"/>
      <c r="V18" s="4"/>
      <c r="W18" s="4"/>
      <c r="X18" s="4"/>
      <c r="Y18" s="4"/>
      <c r="Z18" s="4"/>
    </row>
    <row r="19" ht="14.25" customHeight="1">
      <c r="A19" s="47">
        <v>8.0</v>
      </c>
      <c r="B19" s="102" t="s">
        <v>622</v>
      </c>
      <c r="C19" s="103"/>
      <c r="D19" s="103"/>
      <c r="E19" s="102" t="s">
        <v>229</v>
      </c>
      <c r="F19" s="105" t="s">
        <v>623</v>
      </c>
      <c r="G19" s="102" t="s">
        <v>260</v>
      </c>
      <c r="H19" s="130"/>
      <c r="I19" s="130"/>
      <c r="J19" s="132">
        <v>2021.0</v>
      </c>
      <c r="K19" s="115"/>
      <c r="P19" s="4"/>
      <c r="Q19" s="4"/>
      <c r="R19" s="4"/>
      <c r="S19" s="4"/>
      <c r="T19" s="4"/>
      <c r="U19" s="4"/>
      <c r="V19" s="4"/>
      <c r="W19" s="4"/>
      <c r="X19" s="4"/>
      <c r="Y19" s="4"/>
      <c r="Z19" s="4"/>
    </row>
    <row r="20" ht="14.25" customHeight="1">
      <c r="A20" s="47">
        <v>9.0</v>
      </c>
      <c r="B20" s="102" t="s">
        <v>624</v>
      </c>
      <c r="C20" s="103"/>
      <c r="D20" s="103"/>
      <c r="E20" s="102" t="s">
        <v>229</v>
      </c>
      <c r="F20" s="105" t="s">
        <v>625</v>
      </c>
      <c r="G20" s="102" t="s">
        <v>260</v>
      </c>
      <c r="H20" s="130"/>
      <c r="I20" s="130"/>
      <c r="J20" s="132">
        <v>2021.0</v>
      </c>
      <c r="K20" s="115"/>
      <c r="L20" s="4"/>
      <c r="M20" s="4"/>
      <c r="N20" s="4"/>
      <c r="O20" s="4"/>
      <c r="P20" s="4"/>
      <c r="Q20" s="4"/>
      <c r="R20" s="4"/>
      <c r="S20" s="4"/>
      <c r="T20" s="4"/>
      <c r="U20" s="4"/>
      <c r="V20" s="4"/>
      <c r="W20" s="4"/>
      <c r="X20" s="4"/>
      <c r="Y20" s="4"/>
      <c r="Z20" s="4"/>
    </row>
    <row r="21" ht="14.25" customHeight="1">
      <c r="A21" s="47">
        <v>10.0</v>
      </c>
      <c r="B21" s="102" t="s">
        <v>626</v>
      </c>
      <c r="C21" s="103"/>
      <c r="D21" s="103"/>
      <c r="E21" s="102" t="s">
        <v>229</v>
      </c>
      <c r="F21" s="105" t="s">
        <v>627</v>
      </c>
      <c r="G21" s="102" t="s">
        <v>260</v>
      </c>
      <c r="H21" s="130"/>
      <c r="I21" s="130"/>
      <c r="J21" s="132">
        <v>2021.0</v>
      </c>
      <c r="K21" s="115"/>
      <c r="L21" s="46" t="s">
        <v>628</v>
      </c>
      <c r="O21" s="81">
        <f>COUNTIFS(E12:E1048575,"&lt;&gt;",E12:E1048575,"V")</f>
        <v>15</v>
      </c>
      <c r="P21" s="4"/>
      <c r="Q21" s="4"/>
      <c r="R21" s="4"/>
      <c r="S21" s="4"/>
      <c r="T21" s="4"/>
      <c r="U21" s="4"/>
      <c r="V21" s="4"/>
      <c r="W21" s="4"/>
      <c r="X21" s="4"/>
      <c r="Y21" s="4"/>
      <c r="Z21" s="4"/>
    </row>
    <row r="22" ht="14.25" customHeight="1">
      <c r="A22" s="47">
        <v>11.0</v>
      </c>
      <c r="B22" s="102" t="s">
        <v>338</v>
      </c>
      <c r="C22" s="103"/>
      <c r="D22" s="102" t="s">
        <v>229</v>
      </c>
      <c r="E22" s="103"/>
      <c r="F22" s="105" t="s">
        <v>309</v>
      </c>
      <c r="G22" s="102" t="s">
        <v>260</v>
      </c>
      <c r="H22" s="105" t="s">
        <v>310</v>
      </c>
      <c r="I22" s="105" t="s">
        <v>311</v>
      </c>
      <c r="J22" s="132">
        <v>2022.0</v>
      </c>
      <c r="K22" s="115"/>
      <c r="P22" s="4"/>
      <c r="Q22" s="4"/>
      <c r="R22" s="4"/>
      <c r="S22" s="4"/>
      <c r="T22" s="4"/>
      <c r="U22" s="4"/>
      <c r="V22" s="4"/>
      <c r="W22" s="4"/>
      <c r="X22" s="4"/>
      <c r="Y22" s="4"/>
      <c r="Z22" s="4"/>
    </row>
    <row r="23" ht="14.25" customHeight="1">
      <c r="A23" s="47">
        <v>12.0</v>
      </c>
      <c r="B23" s="102" t="s">
        <v>350</v>
      </c>
      <c r="C23" s="103"/>
      <c r="D23" s="102" t="s">
        <v>229</v>
      </c>
      <c r="E23" s="103"/>
      <c r="F23" s="105" t="s">
        <v>309</v>
      </c>
      <c r="G23" s="102" t="s">
        <v>260</v>
      </c>
      <c r="H23" s="105" t="s">
        <v>310</v>
      </c>
      <c r="I23" s="105" t="s">
        <v>311</v>
      </c>
      <c r="J23" s="132">
        <v>2022.0</v>
      </c>
      <c r="K23" s="115"/>
      <c r="L23" s="4"/>
      <c r="M23" s="4"/>
      <c r="N23" s="4"/>
      <c r="O23" s="4"/>
      <c r="P23" s="4"/>
      <c r="Q23" s="4"/>
      <c r="R23" s="4"/>
      <c r="S23" s="4"/>
      <c r="T23" s="4"/>
      <c r="U23" s="4"/>
      <c r="V23" s="4"/>
      <c r="W23" s="4"/>
      <c r="X23" s="4"/>
      <c r="Y23" s="4"/>
      <c r="Z23" s="4"/>
    </row>
    <row r="24" ht="14.25" customHeight="1">
      <c r="A24" s="47">
        <v>13.0</v>
      </c>
      <c r="B24" s="102" t="s">
        <v>629</v>
      </c>
      <c r="C24" s="103"/>
      <c r="D24" s="102" t="s">
        <v>229</v>
      </c>
      <c r="E24" s="103"/>
      <c r="F24" s="130"/>
      <c r="G24" s="102" t="s">
        <v>260</v>
      </c>
      <c r="H24" s="130"/>
      <c r="I24" s="130"/>
      <c r="J24" s="132">
        <v>2022.0</v>
      </c>
      <c r="K24" s="115"/>
      <c r="L24" s="4"/>
      <c r="M24" s="4"/>
      <c r="N24" s="4"/>
      <c r="O24" s="4"/>
      <c r="P24" s="4"/>
      <c r="Q24" s="4"/>
      <c r="R24" s="4"/>
      <c r="S24" s="4"/>
      <c r="T24" s="4"/>
      <c r="U24" s="4"/>
      <c r="V24" s="4"/>
      <c r="W24" s="4"/>
      <c r="X24" s="4"/>
      <c r="Y24" s="4"/>
      <c r="Z24" s="4"/>
    </row>
    <row r="25" ht="14.25" customHeight="1">
      <c r="A25" s="47">
        <v>14.0</v>
      </c>
      <c r="B25" s="102" t="s">
        <v>549</v>
      </c>
      <c r="C25" s="103"/>
      <c r="D25" s="102" t="s">
        <v>229</v>
      </c>
      <c r="E25" s="103"/>
      <c r="F25" s="105" t="s">
        <v>555</v>
      </c>
      <c r="G25" s="102" t="s">
        <v>630</v>
      </c>
      <c r="H25" s="105" t="s">
        <v>631</v>
      </c>
      <c r="I25" s="105" t="s">
        <v>528</v>
      </c>
      <c r="J25" s="132" t="s">
        <v>586</v>
      </c>
      <c r="K25" s="115"/>
      <c r="L25" s="4"/>
      <c r="M25" s="4"/>
      <c r="N25" s="4"/>
      <c r="O25" s="4"/>
      <c r="P25" s="4"/>
      <c r="Q25" s="4"/>
      <c r="R25" s="4"/>
      <c r="S25" s="4"/>
      <c r="T25" s="4"/>
      <c r="U25" s="4"/>
      <c r="V25" s="4"/>
      <c r="W25" s="4"/>
      <c r="X25" s="4"/>
      <c r="Y25" s="4"/>
      <c r="Z25" s="4"/>
    </row>
    <row r="26" ht="14.25" customHeight="1">
      <c r="A26" s="47">
        <v>15.0</v>
      </c>
      <c r="B26" s="102" t="s">
        <v>549</v>
      </c>
      <c r="C26" s="103"/>
      <c r="D26" s="102" t="s">
        <v>229</v>
      </c>
      <c r="E26" s="103"/>
      <c r="F26" s="105" t="s">
        <v>553</v>
      </c>
      <c r="G26" s="102" t="s">
        <v>554</v>
      </c>
      <c r="H26" s="105" t="s">
        <v>245</v>
      </c>
      <c r="I26" s="105" t="s">
        <v>528</v>
      </c>
      <c r="J26" s="132" t="s">
        <v>586</v>
      </c>
      <c r="K26" s="115"/>
      <c r="L26" s="4"/>
      <c r="M26" s="4"/>
      <c r="N26" s="4"/>
      <c r="O26" s="4"/>
      <c r="P26" s="4"/>
      <c r="Q26" s="4"/>
      <c r="R26" s="4"/>
      <c r="S26" s="4"/>
      <c r="T26" s="4"/>
      <c r="U26" s="4"/>
      <c r="V26" s="4"/>
      <c r="W26" s="4"/>
      <c r="X26" s="4"/>
      <c r="Y26" s="4"/>
      <c r="Z26" s="4"/>
    </row>
    <row r="27" ht="14.25" customHeight="1">
      <c r="A27" s="47">
        <v>16.0</v>
      </c>
      <c r="B27" s="102" t="s">
        <v>534</v>
      </c>
      <c r="C27" s="103"/>
      <c r="D27" s="102" t="s">
        <v>229</v>
      </c>
      <c r="E27" s="103"/>
      <c r="F27" s="105" t="s">
        <v>535</v>
      </c>
      <c r="G27" s="102" t="s">
        <v>536</v>
      </c>
      <c r="H27" s="105" t="s">
        <v>565</v>
      </c>
      <c r="I27" s="105" t="s">
        <v>251</v>
      </c>
      <c r="J27" s="132" t="s">
        <v>586</v>
      </c>
      <c r="K27" s="115"/>
      <c r="L27" s="4"/>
      <c r="M27" s="4"/>
      <c r="N27" s="4"/>
      <c r="O27" s="4"/>
      <c r="P27" s="4"/>
      <c r="Q27" s="4"/>
      <c r="R27" s="4"/>
      <c r="S27" s="4"/>
      <c r="T27" s="4"/>
      <c r="U27" s="4"/>
      <c r="V27" s="4"/>
      <c r="W27" s="4"/>
      <c r="X27" s="4"/>
      <c r="Y27" s="4"/>
      <c r="Z27" s="4"/>
    </row>
    <row r="28" ht="14.25" customHeight="1">
      <c r="A28" s="47">
        <v>17.0</v>
      </c>
      <c r="B28" s="102" t="s">
        <v>632</v>
      </c>
      <c r="C28" s="103"/>
      <c r="D28" s="102" t="s">
        <v>229</v>
      </c>
      <c r="E28" s="103"/>
      <c r="F28" s="105" t="s">
        <v>633</v>
      </c>
      <c r="G28" s="102" t="s">
        <v>634</v>
      </c>
      <c r="H28" s="105" t="s">
        <v>294</v>
      </c>
      <c r="I28" s="105" t="s">
        <v>251</v>
      </c>
      <c r="J28" s="132" t="s">
        <v>586</v>
      </c>
      <c r="K28" s="115"/>
      <c r="L28" s="4"/>
      <c r="M28" s="4"/>
      <c r="N28" s="4"/>
      <c r="O28" s="4"/>
      <c r="P28" s="4"/>
      <c r="Q28" s="4"/>
      <c r="R28" s="4"/>
      <c r="S28" s="4"/>
      <c r="T28" s="4"/>
      <c r="U28" s="4"/>
      <c r="V28" s="4"/>
      <c r="W28" s="4"/>
      <c r="X28" s="4"/>
      <c r="Y28" s="4"/>
      <c r="Z28" s="4"/>
    </row>
    <row r="29" ht="14.25" customHeight="1">
      <c r="A29" s="47">
        <v>18.0</v>
      </c>
      <c r="B29" s="102" t="s">
        <v>635</v>
      </c>
      <c r="C29" s="103"/>
      <c r="D29" s="102" t="s">
        <v>229</v>
      </c>
      <c r="E29" s="103"/>
      <c r="F29" s="105" t="s">
        <v>636</v>
      </c>
      <c r="G29" s="102" t="s">
        <v>526</v>
      </c>
      <c r="H29" s="105" t="s">
        <v>548</v>
      </c>
      <c r="I29" s="105" t="s">
        <v>528</v>
      </c>
      <c r="J29" s="132" t="s">
        <v>586</v>
      </c>
      <c r="K29" s="115"/>
      <c r="L29" s="4"/>
      <c r="M29" s="4"/>
      <c r="N29" s="4"/>
      <c r="O29" s="4"/>
      <c r="P29" s="4"/>
      <c r="Q29" s="4"/>
      <c r="R29" s="4"/>
      <c r="S29" s="4"/>
      <c r="T29" s="4"/>
      <c r="U29" s="4"/>
      <c r="V29" s="4"/>
      <c r="W29" s="4"/>
      <c r="X29" s="4"/>
      <c r="Y29" s="4"/>
      <c r="Z29" s="4"/>
    </row>
    <row r="30" ht="14.25" customHeight="1">
      <c r="A30" s="47">
        <v>19.0</v>
      </c>
      <c r="B30" s="102" t="s">
        <v>637</v>
      </c>
      <c r="C30" s="103"/>
      <c r="D30" s="102" t="s">
        <v>229</v>
      </c>
      <c r="E30" s="103"/>
      <c r="F30" s="105" t="s">
        <v>636</v>
      </c>
      <c r="G30" s="102" t="s">
        <v>526</v>
      </c>
      <c r="H30" s="105" t="s">
        <v>261</v>
      </c>
      <c r="I30" s="105" t="s">
        <v>638</v>
      </c>
      <c r="J30" s="132" t="s">
        <v>586</v>
      </c>
      <c r="K30" s="115"/>
      <c r="L30" s="4"/>
      <c r="M30" s="4"/>
      <c r="N30" s="4"/>
      <c r="O30" s="4"/>
      <c r="P30" s="4"/>
      <c r="Q30" s="4"/>
      <c r="R30" s="4"/>
      <c r="S30" s="4"/>
      <c r="T30" s="4"/>
      <c r="U30" s="4"/>
      <c r="V30" s="4"/>
      <c r="W30" s="4"/>
      <c r="X30" s="4"/>
      <c r="Y30" s="4"/>
      <c r="Z30" s="4"/>
    </row>
    <row r="31" ht="14.25" customHeight="1">
      <c r="A31" s="47">
        <v>20.0</v>
      </c>
      <c r="B31" s="102" t="s">
        <v>639</v>
      </c>
      <c r="C31" s="103"/>
      <c r="D31" s="102" t="s">
        <v>229</v>
      </c>
      <c r="E31" s="103"/>
      <c r="F31" s="105" t="s">
        <v>640</v>
      </c>
      <c r="G31" s="102" t="s">
        <v>260</v>
      </c>
      <c r="H31" s="105" t="s">
        <v>560</v>
      </c>
      <c r="I31" s="105" t="s">
        <v>641</v>
      </c>
      <c r="J31" s="132" t="s">
        <v>586</v>
      </c>
      <c r="K31" s="115"/>
      <c r="L31" s="4"/>
      <c r="M31" s="4"/>
      <c r="N31" s="4"/>
      <c r="O31" s="4"/>
      <c r="P31" s="4"/>
      <c r="Q31" s="4"/>
      <c r="R31" s="4"/>
      <c r="S31" s="4"/>
      <c r="T31" s="4"/>
      <c r="U31" s="4"/>
      <c r="V31" s="4"/>
      <c r="W31" s="4"/>
      <c r="X31" s="4"/>
      <c r="Y31" s="4"/>
      <c r="Z31" s="4"/>
    </row>
    <row r="32" ht="14.25" customHeight="1">
      <c r="A32" s="47">
        <v>21.0</v>
      </c>
      <c r="B32" s="102" t="s">
        <v>642</v>
      </c>
      <c r="C32" s="103"/>
      <c r="D32" s="103"/>
      <c r="E32" s="102" t="s">
        <v>229</v>
      </c>
      <c r="F32" s="105" t="s">
        <v>643</v>
      </c>
      <c r="G32" s="102" t="s">
        <v>260</v>
      </c>
      <c r="H32" s="105" t="s">
        <v>644</v>
      </c>
      <c r="I32" s="105" t="s">
        <v>414</v>
      </c>
      <c r="J32" s="132">
        <v>2022.0</v>
      </c>
      <c r="K32" s="115"/>
      <c r="L32" s="4"/>
      <c r="M32" s="4"/>
      <c r="N32" s="4"/>
      <c r="O32" s="4"/>
      <c r="P32" s="4"/>
      <c r="Q32" s="4"/>
      <c r="R32" s="4"/>
      <c r="S32" s="4"/>
      <c r="T32" s="4"/>
      <c r="U32" s="4"/>
      <c r="V32" s="4"/>
      <c r="W32" s="4"/>
      <c r="X32" s="4"/>
      <c r="Y32" s="4"/>
      <c r="Z32" s="4"/>
    </row>
    <row r="33" ht="14.25" customHeight="1">
      <c r="A33" s="47">
        <v>22.0</v>
      </c>
      <c r="B33" s="102" t="s">
        <v>443</v>
      </c>
      <c r="C33" s="103"/>
      <c r="D33" s="103"/>
      <c r="E33" s="102" t="s">
        <v>229</v>
      </c>
      <c r="F33" s="105" t="s">
        <v>284</v>
      </c>
      <c r="G33" s="102" t="s">
        <v>260</v>
      </c>
      <c r="H33" s="105" t="s">
        <v>310</v>
      </c>
      <c r="I33" s="105" t="s">
        <v>311</v>
      </c>
      <c r="J33" s="132">
        <v>2023.0</v>
      </c>
      <c r="K33" s="115"/>
      <c r="L33" s="4"/>
      <c r="M33" s="4"/>
      <c r="N33" s="4"/>
      <c r="O33" s="4"/>
      <c r="P33" s="4"/>
      <c r="Q33" s="4"/>
      <c r="R33" s="4"/>
      <c r="S33" s="4"/>
      <c r="T33" s="4"/>
      <c r="U33" s="4"/>
      <c r="V33" s="4"/>
      <c r="W33" s="4"/>
      <c r="X33" s="4"/>
      <c r="Y33" s="4"/>
      <c r="Z33" s="4"/>
    </row>
    <row r="34" ht="14.25" customHeight="1">
      <c r="A34" s="47">
        <v>23.0</v>
      </c>
      <c r="B34" s="102" t="s">
        <v>451</v>
      </c>
      <c r="C34" s="103"/>
      <c r="D34" s="103"/>
      <c r="E34" s="102" t="s">
        <v>229</v>
      </c>
      <c r="F34" s="105" t="s">
        <v>284</v>
      </c>
      <c r="G34" s="102" t="s">
        <v>260</v>
      </c>
      <c r="H34" s="105" t="s">
        <v>310</v>
      </c>
      <c r="I34" s="105" t="s">
        <v>311</v>
      </c>
      <c r="J34" s="132">
        <v>2023.0</v>
      </c>
      <c r="K34" s="115"/>
      <c r="L34" s="4"/>
      <c r="M34" s="4"/>
      <c r="N34" s="4"/>
      <c r="O34" s="4"/>
      <c r="P34" s="4"/>
      <c r="Q34" s="4"/>
      <c r="R34" s="4"/>
      <c r="S34" s="4"/>
      <c r="T34" s="4"/>
      <c r="U34" s="4"/>
      <c r="V34" s="4"/>
      <c r="W34" s="4"/>
      <c r="X34" s="4"/>
      <c r="Y34" s="4"/>
      <c r="Z34" s="4"/>
    </row>
    <row r="35" ht="14.25" customHeight="1">
      <c r="A35" s="47">
        <v>24.0</v>
      </c>
      <c r="B35" s="102" t="s">
        <v>645</v>
      </c>
      <c r="C35" s="103"/>
      <c r="D35" s="102" t="s">
        <v>229</v>
      </c>
      <c r="E35" s="103"/>
      <c r="F35" s="105" t="s">
        <v>636</v>
      </c>
      <c r="G35" s="102" t="s">
        <v>526</v>
      </c>
      <c r="H35" s="105">
        <v>2023.0</v>
      </c>
      <c r="I35" s="105" t="s">
        <v>528</v>
      </c>
      <c r="J35" s="132">
        <v>2023.0</v>
      </c>
      <c r="K35" s="115"/>
      <c r="L35" s="4"/>
      <c r="M35" s="4"/>
      <c r="N35" s="4"/>
      <c r="O35" s="4"/>
      <c r="P35" s="4"/>
      <c r="Q35" s="4"/>
      <c r="R35" s="4"/>
      <c r="S35" s="4"/>
      <c r="T35" s="4"/>
      <c r="U35" s="4"/>
      <c r="V35" s="4"/>
      <c r="W35" s="4"/>
      <c r="X35" s="4"/>
      <c r="Y35" s="4"/>
      <c r="Z35" s="4"/>
    </row>
    <row r="36" ht="14.25" customHeight="1">
      <c r="A36" s="47">
        <v>25.0</v>
      </c>
      <c r="B36" s="102" t="s">
        <v>646</v>
      </c>
      <c r="C36" s="103"/>
      <c r="D36" s="102" t="s">
        <v>229</v>
      </c>
      <c r="E36" s="103"/>
      <c r="F36" s="105" t="s">
        <v>636</v>
      </c>
      <c r="G36" s="102" t="s">
        <v>526</v>
      </c>
      <c r="H36" s="105">
        <v>2023.0</v>
      </c>
      <c r="I36" s="105" t="s">
        <v>528</v>
      </c>
      <c r="J36" s="132">
        <v>2023.0</v>
      </c>
      <c r="K36" s="115"/>
      <c r="L36" s="4"/>
      <c r="M36" s="4"/>
      <c r="N36" s="4"/>
      <c r="O36" s="4"/>
      <c r="P36" s="4"/>
      <c r="Q36" s="4"/>
      <c r="R36" s="4"/>
      <c r="S36" s="4"/>
      <c r="T36" s="4"/>
      <c r="U36" s="4"/>
      <c r="V36" s="4"/>
      <c r="W36" s="4"/>
      <c r="X36" s="4"/>
      <c r="Y36" s="4"/>
      <c r="Z36" s="4"/>
    </row>
    <row r="37" ht="14.25" customHeight="1">
      <c r="A37" s="47">
        <v>26.0</v>
      </c>
      <c r="B37" s="102" t="s">
        <v>647</v>
      </c>
      <c r="C37" s="103"/>
      <c r="D37" s="102" t="s">
        <v>229</v>
      </c>
      <c r="E37" s="103"/>
      <c r="F37" s="105" t="s">
        <v>636</v>
      </c>
      <c r="G37" s="102" t="s">
        <v>526</v>
      </c>
      <c r="H37" s="105">
        <v>2023.0</v>
      </c>
      <c r="I37" s="105" t="s">
        <v>528</v>
      </c>
      <c r="J37" s="132">
        <v>2023.0</v>
      </c>
      <c r="K37" s="115"/>
      <c r="L37" s="4"/>
      <c r="M37" s="4"/>
      <c r="N37" s="4"/>
      <c r="O37" s="4"/>
      <c r="P37" s="4"/>
      <c r="Q37" s="4"/>
      <c r="R37" s="4"/>
      <c r="S37" s="4"/>
      <c r="T37" s="4"/>
      <c r="U37" s="4"/>
      <c r="V37" s="4"/>
      <c r="W37" s="4"/>
      <c r="X37" s="4"/>
      <c r="Y37" s="4"/>
      <c r="Z37" s="4"/>
    </row>
    <row r="38" ht="14.25" customHeight="1">
      <c r="A38" s="47">
        <v>27.0</v>
      </c>
      <c r="B38" s="102" t="s">
        <v>648</v>
      </c>
      <c r="C38" s="103"/>
      <c r="D38" s="102" t="s">
        <v>229</v>
      </c>
      <c r="E38" s="103"/>
      <c r="F38" s="105" t="s">
        <v>636</v>
      </c>
      <c r="G38" s="102" t="s">
        <v>526</v>
      </c>
      <c r="H38" s="105">
        <v>2023.0</v>
      </c>
      <c r="I38" s="105" t="s">
        <v>528</v>
      </c>
      <c r="J38" s="132">
        <v>2023.0</v>
      </c>
      <c r="K38" s="115"/>
      <c r="L38" s="4"/>
      <c r="M38" s="4"/>
      <c r="N38" s="4"/>
      <c r="O38" s="4"/>
      <c r="P38" s="4"/>
      <c r="Q38" s="4"/>
      <c r="R38" s="4"/>
      <c r="S38" s="4"/>
      <c r="T38" s="4"/>
      <c r="U38" s="4"/>
      <c r="V38" s="4"/>
      <c r="W38" s="4"/>
      <c r="X38" s="4"/>
      <c r="Y38" s="4"/>
      <c r="Z38" s="4"/>
    </row>
    <row r="39" ht="14.25" customHeight="1">
      <c r="A39" s="47">
        <v>28.0</v>
      </c>
      <c r="B39" s="102" t="s">
        <v>649</v>
      </c>
      <c r="C39" s="103"/>
      <c r="D39" s="102" t="s">
        <v>229</v>
      </c>
      <c r="E39" s="103"/>
      <c r="F39" s="105" t="s">
        <v>636</v>
      </c>
      <c r="G39" s="102" t="s">
        <v>526</v>
      </c>
      <c r="H39" s="105">
        <v>2023.0</v>
      </c>
      <c r="I39" s="105" t="s">
        <v>528</v>
      </c>
      <c r="J39" s="132">
        <v>2023.0</v>
      </c>
      <c r="K39" s="115"/>
      <c r="L39" s="4"/>
      <c r="M39" s="4"/>
      <c r="N39" s="4"/>
      <c r="O39" s="4"/>
      <c r="P39" s="4"/>
      <c r="Q39" s="4"/>
      <c r="R39" s="4"/>
      <c r="S39" s="4"/>
      <c r="T39" s="4"/>
      <c r="U39" s="4"/>
      <c r="V39" s="4"/>
      <c r="W39" s="4"/>
      <c r="X39" s="4"/>
      <c r="Y39" s="4"/>
      <c r="Z39" s="4"/>
    </row>
    <row r="40" ht="14.25" customHeight="1">
      <c r="A40" s="47">
        <v>29.0</v>
      </c>
      <c r="B40" s="102" t="s">
        <v>326</v>
      </c>
      <c r="C40" s="103"/>
      <c r="D40" s="102" t="s">
        <v>229</v>
      </c>
      <c r="E40" s="103"/>
      <c r="F40" s="105" t="s">
        <v>636</v>
      </c>
      <c r="G40" s="102" t="s">
        <v>526</v>
      </c>
      <c r="H40" s="105">
        <v>2023.0</v>
      </c>
      <c r="I40" s="105" t="s">
        <v>528</v>
      </c>
      <c r="J40" s="132">
        <v>2023.0</v>
      </c>
      <c r="K40" s="115"/>
      <c r="L40" s="4"/>
      <c r="M40" s="4"/>
      <c r="N40" s="4"/>
      <c r="O40" s="4"/>
      <c r="P40" s="4"/>
      <c r="Q40" s="4"/>
      <c r="R40" s="4"/>
      <c r="S40" s="4"/>
      <c r="T40" s="4"/>
      <c r="U40" s="4"/>
      <c r="V40" s="4"/>
      <c r="W40" s="4"/>
      <c r="X40" s="4"/>
      <c r="Y40" s="4"/>
      <c r="Z40" s="4"/>
    </row>
    <row r="41" ht="14.25" customHeight="1">
      <c r="A41" s="47">
        <v>30.0</v>
      </c>
      <c r="B41" s="102" t="s">
        <v>650</v>
      </c>
      <c r="C41" s="103"/>
      <c r="D41" s="102" t="s">
        <v>229</v>
      </c>
      <c r="E41" s="103"/>
      <c r="F41" s="105" t="s">
        <v>636</v>
      </c>
      <c r="G41" s="102" t="s">
        <v>526</v>
      </c>
      <c r="H41" s="105">
        <v>2023.0</v>
      </c>
      <c r="I41" s="105" t="s">
        <v>528</v>
      </c>
      <c r="J41" s="132">
        <v>2023.0</v>
      </c>
      <c r="K41" s="115"/>
      <c r="L41" s="4"/>
      <c r="M41" s="4"/>
      <c r="N41" s="4"/>
      <c r="O41" s="4"/>
      <c r="P41" s="4"/>
      <c r="Q41" s="4"/>
      <c r="R41" s="4"/>
      <c r="S41" s="4"/>
      <c r="T41" s="4"/>
      <c r="U41" s="4"/>
      <c r="V41" s="4"/>
      <c r="W41" s="4"/>
      <c r="X41" s="4"/>
      <c r="Y41" s="4"/>
      <c r="Z41" s="4"/>
    </row>
    <row r="42" ht="14.25" customHeight="1">
      <c r="A42" s="47">
        <v>31.0</v>
      </c>
      <c r="B42" s="102" t="s">
        <v>651</v>
      </c>
      <c r="C42" s="103"/>
      <c r="D42" s="102" t="s">
        <v>229</v>
      </c>
      <c r="E42" s="103"/>
      <c r="F42" s="105" t="s">
        <v>636</v>
      </c>
      <c r="G42" s="102" t="s">
        <v>526</v>
      </c>
      <c r="H42" s="105">
        <v>2023.0</v>
      </c>
      <c r="I42" s="105" t="s">
        <v>528</v>
      </c>
      <c r="J42" s="132">
        <v>2023.0</v>
      </c>
      <c r="K42" s="115"/>
      <c r="L42" s="4"/>
      <c r="M42" s="4"/>
      <c r="N42" s="4"/>
      <c r="O42" s="4"/>
      <c r="P42" s="4"/>
      <c r="Q42" s="4"/>
      <c r="R42" s="4"/>
      <c r="S42" s="4"/>
      <c r="T42" s="4"/>
      <c r="U42" s="4"/>
      <c r="V42" s="4"/>
      <c r="W42" s="4"/>
      <c r="X42" s="4"/>
      <c r="Y42" s="4"/>
      <c r="Z42" s="4"/>
    </row>
    <row r="43" ht="14.25" customHeight="1">
      <c r="A43" s="47">
        <v>32.0</v>
      </c>
      <c r="B43" s="102" t="s">
        <v>652</v>
      </c>
      <c r="C43" s="103"/>
      <c r="D43" s="102" t="s">
        <v>229</v>
      </c>
      <c r="E43" s="103"/>
      <c r="F43" s="105" t="s">
        <v>636</v>
      </c>
      <c r="G43" s="102" t="s">
        <v>526</v>
      </c>
      <c r="H43" s="105">
        <v>2023.0</v>
      </c>
      <c r="I43" s="105" t="s">
        <v>528</v>
      </c>
      <c r="J43" s="132">
        <v>2023.0</v>
      </c>
      <c r="K43" s="115"/>
      <c r="L43" s="4"/>
      <c r="M43" s="4"/>
      <c r="N43" s="4"/>
      <c r="O43" s="4"/>
      <c r="P43" s="4"/>
      <c r="Q43" s="4"/>
      <c r="R43" s="4"/>
      <c r="S43" s="4"/>
      <c r="T43" s="4"/>
      <c r="U43" s="4"/>
      <c r="V43" s="4"/>
      <c r="W43" s="4"/>
      <c r="X43" s="4"/>
      <c r="Y43" s="4"/>
      <c r="Z43" s="4"/>
    </row>
    <row r="44" ht="14.25" customHeight="1">
      <c r="A44" s="47">
        <v>33.0</v>
      </c>
      <c r="B44" s="102" t="s">
        <v>653</v>
      </c>
      <c r="C44" s="103"/>
      <c r="D44" s="102" t="s">
        <v>229</v>
      </c>
      <c r="E44" s="103"/>
      <c r="F44" s="105" t="s">
        <v>636</v>
      </c>
      <c r="G44" s="102" t="s">
        <v>526</v>
      </c>
      <c r="H44" s="105">
        <v>2023.0</v>
      </c>
      <c r="I44" s="105" t="s">
        <v>528</v>
      </c>
      <c r="J44" s="132">
        <v>2023.0</v>
      </c>
      <c r="K44" s="115"/>
      <c r="L44" s="4"/>
      <c r="M44" s="4"/>
      <c r="N44" s="4"/>
      <c r="O44" s="4"/>
      <c r="P44" s="4"/>
      <c r="Q44" s="4"/>
      <c r="R44" s="4"/>
      <c r="S44" s="4"/>
      <c r="T44" s="4"/>
      <c r="U44" s="4"/>
      <c r="V44" s="4"/>
      <c r="W44" s="4"/>
      <c r="X44" s="4"/>
      <c r="Y44" s="4"/>
      <c r="Z44" s="4"/>
    </row>
    <row r="45" ht="14.25" customHeight="1">
      <c r="A45" s="47">
        <v>34.0</v>
      </c>
      <c r="B45" s="102" t="s">
        <v>654</v>
      </c>
      <c r="C45" s="103"/>
      <c r="D45" s="102" t="s">
        <v>229</v>
      </c>
      <c r="E45" s="103"/>
      <c r="F45" s="105" t="s">
        <v>636</v>
      </c>
      <c r="G45" s="102" t="s">
        <v>526</v>
      </c>
      <c r="H45" s="105">
        <v>2023.0</v>
      </c>
      <c r="I45" s="105" t="s">
        <v>528</v>
      </c>
      <c r="J45" s="132">
        <v>2023.0</v>
      </c>
      <c r="K45" s="115"/>
      <c r="L45" s="4"/>
      <c r="M45" s="4"/>
      <c r="N45" s="4"/>
      <c r="O45" s="4"/>
      <c r="P45" s="4"/>
      <c r="Q45" s="4"/>
      <c r="R45" s="4"/>
      <c r="S45" s="4"/>
      <c r="T45" s="4"/>
      <c r="U45" s="4"/>
      <c r="V45" s="4"/>
      <c r="W45" s="4"/>
      <c r="X45" s="4"/>
      <c r="Y45" s="4"/>
      <c r="Z45" s="4"/>
    </row>
    <row r="46" ht="14.25" customHeight="1">
      <c r="A46" s="47">
        <v>35.0</v>
      </c>
      <c r="B46" s="102" t="s">
        <v>655</v>
      </c>
      <c r="C46" s="103"/>
      <c r="D46" s="102" t="s">
        <v>229</v>
      </c>
      <c r="E46" s="103"/>
      <c r="F46" s="105" t="s">
        <v>636</v>
      </c>
      <c r="G46" s="102" t="s">
        <v>526</v>
      </c>
      <c r="H46" s="105">
        <v>2023.0</v>
      </c>
      <c r="I46" s="105" t="s">
        <v>528</v>
      </c>
      <c r="J46" s="132">
        <v>2023.0</v>
      </c>
      <c r="K46" s="115"/>
      <c r="L46" s="4"/>
      <c r="M46" s="4"/>
      <c r="N46" s="4"/>
      <c r="O46" s="4"/>
      <c r="P46" s="4"/>
      <c r="Q46" s="4"/>
      <c r="R46" s="4"/>
      <c r="S46" s="4"/>
      <c r="T46" s="4"/>
      <c r="U46" s="4"/>
      <c r="V46" s="4"/>
      <c r="W46" s="4"/>
      <c r="X46" s="4"/>
      <c r="Y46" s="4"/>
      <c r="Z46" s="4"/>
    </row>
    <row r="47" ht="14.25" customHeight="1">
      <c r="A47" s="47">
        <v>36.0</v>
      </c>
      <c r="B47" s="102" t="s">
        <v>656</v>
      </c>
      <c r="C47" s="103"/>
      <c r="D47" s="102" t="s">
        <v>229</v>
      </c>
      <c r="E47" s="103"/>
      <c r="F47" s="105" t="s">
        <v>636</v>
      </c>
      <c r="G47" s="102" t="s">
        <v>526</v>
      </c>
      <c r="H47" s="105">
        <v>2023.0</v>
      </c>
      <c r="I47" s="105" t="s">
        <v>528</v>
      </c>
      <c r="J47" s="132">
        <v>2023.0</v>
      </c>
      <c r="K47" s="115"/>
      <c r="L47" s="4"/>
      <c r="M47" s="4"/>
      <c r="N47" s="4"/>
      <c r="O47" s="4"/>
      <c r="P47" s="4"/>
      <c r="Q47" s="4"/>
      <c r="R47" s="4"/>
      <c r="S47" s="4"/>
      <c r="T47" s="4"/>
      <c r="U47" s="4"/>
      <c r="V47" s="4"/>
      <c r="W47" s="4"/>
      <c r="X47" s="4"/>
      <c r="Y47" s="4"/>
      <c r="Z47" s="4"/>
    </row>
    <row r="48" ht="14.25" customHeight="1">
      <c r="A48" s="47">
        <v>37.0</v>
      </c>
      <c r="B48" s="102" t="s">
        <v>657</v>
      </c>
      <c r="C48" s="103"/>
      <c r="D48" s="102" t="s">
        <v>229</v>
      </c>
      <c r="E48" s="103"/>
      <c r="F48" s="105" t="s">
        <v>636</v>
      </c>
      <c r="G48" s="102" t="s">
        <v>526</v>
      </c>
      <c r="H48" s="105">
        <v>2023.0</v>
      </c>
      <c r="I48" s="105" t="s">
        <v>528</v>
      </c>
      <c r="J48" s="132">
        <v>2023.0</v>
      </c>
      <c r="K48" s="115"/>
      <c r="L48" s="4"/>
      <c r="M48" s="4"/>
      <c r="N48" s="4"/>
      <c r="O48" s="4"/>
      <c r="P48" s="4"/>
      <c r="Q48" s="4"/>
      <c r="R48" s="4"/>
      <c r="S48" s="4"/>
      <c r="T48" s="4"/>
      <c r="U48" s="4"/>
      <c r="V48" s="4"/>
      <c r="W48" s="4"/>
      <c r="X48" s="4"/>
      <c r="Y48" s="4"/>
      <c r="Z48" s="4"/>
    </row>
    <row r="49" ht="14.25" customHeight="1">
      <c r="A49" s="47">
        <v>38.0</v>
      </c>
      <c r="B49" s="102" t="s">
        <v>658</v>
      </c>
      <c r="C49" s="103"/>
      <c r="D49" s="102" t="s">
        <v>229</v>
      </c>
      <c r="E49" s="103"/>
      <c r="F49" s="105" t="s">
        <v>636</v>
      </c>
      <c r="G49" s="102" t="s">
        <v>526</v>
      </c>
      <c r="H49" s="105">
        <v>2023.0</v>
      </c>
      <c r="I49" s="105" t="s">
        <v>528</v>
      </c>
      <c r="J49" s="132">
        <v>2023.0</v>
      </c>
      <c r="K49" s="115"/>
      <c r="L49" s="4"/>
      <c r="M49" s="4"/>
      <c r="N49" s="4"/>
      <c r="O49" s="4"/>
      <c r="P49" s="4"/>
      <c r="Q49" s="4"/>
      <c r="R49" s="4"/>
      <c r="S49" s="4"/>
      <c r="T49" s="4"/>
      <c r="U49" s="4"/>
      <c r="V49" s="4"/>
      <c r="W49" s="4"/>
      <c r="X49" s="4"/>
      <c r="Y49" s="4"/>
      <c r="Z49" s="4"/>
    </row>
    <row r="50" ht="14.25" customHeight="1">
      <c r="A50" s="47">
        <v>39.0</v>
      </c>
      <c r="B50" s="102" t="s">
        <v>659</v>
      </c>
      <c r="C50" s="103"/>
      <c r="D50" s="102" t="s">
        <v>229</v>
      </c>
      <c r="E50" s="103"/>
      <c r="F50" s="105" t="s">
        <v>636</v>
      </c>
      <c r="G50" s="102" t="s">
        <v>526</v>
      </c>
      <c r="H50" s="105">
        <v>2023.0</v>
      </c>
      <c r="I50" s="105" t="s">
        <v>528</v>
      </c>
      <c r="J50" s="132">
        <v>2023.0</v>
      </c>
      <c r="K50" s="115"/>
      <c r="L50" s="4"/>
      <c r="M50" s="4"/>
      <c r="N50" s="4"/>
      <c r="O50" s="4"/>
      <c r="P50" s="4"/>
      <c r="Q50" s="4"/>
      <c r="R50" s="4"/>
      <c r="S50" s="4"/>
      <c r="T50" s="4"/>
      <c r="U50" s="4"/>
      <c r="V50" s="4"/>
      <c r="W50" s="4"/>
      <c r="X50" s="4"/>
      <c r="Y50" s="4"/>
      <c r="Z50" s="4"/>
    </row>
    <row r="51" ht="14.25" customHeight="1">
      <c r="A51" s="47">
        <v>40.0</v>
      </c>
      <c r="B51" s="102" t="s">
        <v>660</v>
      </c>
      <c r="C51" s="103"/>
      <c r="D51" s="102" t="s">
        <v>229</v>
      </c>
      <c r="E51" s="103"/>
      <c r="F51" s="105" t="s">
        <v>636</v>
      </c>
      <c r="G51" s="102" t="s">
        <v>526</v>
      </c>
      <c r="H51" s="105">
        <v>2023.0</v>
      </c>
      <c r="I51" s="105" t="s">
        <v>528</v>
      </c>
      <c r="J51" s="132">
        <v>2023.0</v>
      </c>
      <c r="K51" s="115"/>
      <c r="L51" s="4"/>
      <c r="M51" s="4"/>
      <c r="N51" s="4"/>
      <c r="O51" s="4"/>
      <c r="P51" s="4"/>
      <c r="Q51" s="4"/>
      <c r="R51" s="4"/>
      <c r="S51" s="4"/>
      <c r="T51" s="4"/>
      <c r="U51" s="4"/>
      <c r="V51" s="4"/>
      <c r="W51" s="4"/>
      <c r="X51" s="4"/>
      <c r="Y51" s="4"/>
      <c r="Z51" s="4"/>
    </row>
    <row r="52" ht="14.25" customHeight="1">
      <c r="A52" s="47">
        <v>41.0</v>
      </c>
      <c r="B52" s="102" t="s">
        <v>661</v>
      </c>
      <c r="C52" s="103"/>
      <c r="D52" s="102" t="s">
        <v>229</v>
      </c>
      <c r="E52" s="103"/>
      <c r="F52" s="105" t="s">
        <v>636</v>
      </c>
      <c r="G52" s="102" t="s">
        <v>526</v>
      </c>
      <c r="H52" s="105">
        <v>2023.0</v>
      </c>
      <c r="I52" s="105" t="s">
        <v>528</v>
      </c>
      <c r="J52" s="132">
        <v>2023.0</v>
      </c>
      <c r="K52" s="115"/>
      <c r="L52" s="4"/>
      <c r="M52" s="4"/>
      <c r="N52" s="4"/>
      <c r="O52" s="4"/>
      <c r="P52" s="4"/>
      <c r="Q52" s="4"/>
      <c r="R52" s="4"/>
      <c r="S52" s="4"/>
      <c r="T52" s="4"/>
      <c r="U52" s="4"/>
      <c r="V52" s="4"/>
      <c r="W52" s="4"/>
      <c r="X52" s="4"/>
      <c r="Y52" s="4"/>
      <c r="Z52" s="4"/>
    </row>
    <row r="53" ht="14.25" customHeight="1">
      <c r="A53" s="47">
        <v>42.0</v>
      </c>
      <c r="B53" s="102" t="s">
        <v>662</v>
      </c>
      <c r="C53" s="103"/>
      <c r="D53" s="102" t="s">
        <v>229</v>
      </c>
      <c r="E53" s="103"/>
      <c r="F53" s="105" t="s">
        <v>636</v>
      </c>
      <c r="G53" s="102" t="s">
        <v>526</v>
      </c>
      <c r="H53" s="105">
        <v>2023.0</v>
      </c>
      <c r="I53" s="105" t="s">
        <v>528</v>
      </c>
      <c r="J53" s="132">
        <v>2023.0</v>
      </c>
      <c r="K53" s="115"/>
      <c r="L53" s="4"/>
      <c r="M53" s="4"/>
      <c r="N53" s="4"/>
      <c r="O53" s="4"/>
      <c r="P53" s="4"/>
      <c r="Q53" s="4"/>
      <c r="R53" s="4"/>
      <c r="S53" s="4"/>
      <c r="T53" s="4"/>
      <c r="U53" s="4"/>
      <c r="V53" s="4"/>
      <c r="W53" s="4"/>
      <c r="X53" s="4"/>
      <c r="Y53" s="4"/>
      <c r="Z53" s="4"/>
    </row>
    <row r="54" ht="14.25" customHeight="1">
      <c r="A54" s="47">
        <v>43.0</v>
      </c>
      <c r="B54" s="102" t="s">
        <v>663</v>
      </c>
      <c r="C54" s="103"/>
      <c r="D54" s="102" t="s">
        <v>229</v>
      </c>
      <c r="E54" s="103"/>
      <c r="F54" s="105" t="s">
        <v>636</v>
      </c>
      <c r="G54" s="102" t="s">
        <v>526</v>
      </c>
      <c r="H54" s="105">
        <v>2023.0</v>
      </c>
      <c r="I54" s="105" t="s">
        <v>528</v>
      </c>
      <c r="J54" s="132">
        <v>2023.0</v>
      </c>
      <c r="K54" s="115"/>
      <c r="L54" s="4"/>
      <c r="M54" s="4"/>
      <c r="N54" s="4"/>
      <c r="O54" s="4"/>
      <c r="P54" s="4"/>
      <c r="Q54" s="4"/>
      <c r="R54" s="4"/>
      <c r="S54" s="4"/>
      <c r="T54" s="4"/>
      <c r="U54" s="4"/>
      <c r="V54" s="4"/>
      <c r="W54" s="4"/>
      <c r="X54" s="4"/>
      <c r="Y54" s="4"/>
      <c r="Z54" s="4"/>
    </row>
    <row r="55" ht="14.25" customHeight="1">
      <c r="A55" s="47">
        <v>44.0</v>
      </c>
      <c r="B55" s="102" t="s">
        <v>646</v>
      </c>
      <c r="C55" s="103"/>
      <c r="D55" s="102" t="s">
        <v>229</v>
      </c>
      <c r="E55" s="103"/>
      <c r="F55" s="105" t="s">
        <v>636</v>
      </c>
      <c r="G55" s="102" t="s">
        <v>526</v>
      </c>
      <c r="H55" s="105">
        <v>2023.0</v>
      </c>
      <c r="I55" s="105" t="s">
        <v>528</v>
      </c>
      <c r="J55" s="132">
        <v>2023.0</v>
      </c>
      <c r="K55" s="115"/>
      <c r="L55" s="4"/>
      <c r="M55" s="4"/>
      <c r="N55" s="4"/>
      <c r="O55" s="4"/>
      <c r="P55" s="4"/>
      <c r="Q55" s="4"/>
      <c r="R55" s="4"/>
      <c r="S55" s="4"/>
      <c r="T55" s="4"/>
      <c r="U55" s="4"/>
      <c r="V55" s="4"/>
      <c r="W55" s="4"/>
      <c r="X55" s="4"/>
      <c r="Y55" s="4"/>
      <c r="Z55" s="4"/>
    </row>
    <row r="56" ht="14.25" customHeight="1">
      <c r="A56" s="47">
        <v>45.0</v>
      </c>
      <c r="B56" s="102" t="s">
        <v>600</v>
      </c>
      <c r="C56" s="103"/>
      <c r="D56" s="102" t="s">
        <v>229</v>
      </c>
      <c r="E56" s="103"/>
      <c r="F56" s="105" t="s">
        <v>590</v>
      </c>
      <c r="G56" s="102" t="s">
        <v>285</v>
      </c>
      <c r="H56" s="105" t="s">
        <v>310</v>
      </c>
      <c r="I56" s="105" t="s">
        <v>591</v>
      </c>
      <c r="J56" s="132">
        <v>2024.0</v>
      </c>
      <c r="K56" s="115"/>
      <c r="L56" s="4"/>
      <c r="M56" s="4"/>
      <c r="N56" s="4"/>
      <c r="O56" s="4"/>
      <c r="P56" s="4"/>
      <c r="Q56" s="4"/>
      <c r="R56" s="4"/>
      <c r="S56" s="4"/>
      <c r="T56" s="4"/>
      <c r="U56" s="4"/>
      <c r="V56" s="4"/>
      <c r="W56" s="4"/>
      <c r="X56" s="4"/>
      <c r="Y56" s="4"/>
      <c r="Z56" s="4"/>
    </row>
    <row r="57" ht="14.25" customHeight="1">
      <c r="A57" s="47">
        <v>46.0</v>
      </c>
      <c r="B57" s="102" t="s">
        <v>664</v>
      </c>
      <c r="C57" s="103"/>
      <c r="D57" s="102" t="s">
        <v>229</v>
      </c>
      <c r="E57" s="103"/>
      <c r="F57" s="105" t="s">
        <v>636</v>
      </c>
      <c r="G57" s="102" t="s">
        <v>526</v>
      </c>
      <c r="H57" s="105">
        <v>2024.0</v>
      </c>
      <c r="I57" s="105" t="s">
        <v>528</v>
      </c>
      <c r="J57" s="132">
        <v>2024.0</v>
      </c>
      <c r="K57" s="115"/>
      <c r="L57" s="4"/>
      <c r="M57" s="4"/>
      <c r="N57" s="4"/>
      <c r="O57" s="4"/>
      <c r="P57" s="4"/>
      <c r="Q57" s="4"/>
      <c r="R57" s="4"/>
      <c r="S57" s="4"/>
      <c r="T57" s="4"/>
      <c r="U57" s="4"/>
      <c r="V57" s="4"/>
      <c r="W57" s="4"/>
      <c r="X57" s="4"/>
      <c r="Y57" s="4"/>
      <c r="Z57" s="4"/>
    </row>
    <row r="58" ht="14.25" customHeight="1">
      <c r="A58" s="47">
        <v>47.0</v>
      </c>
      <c r="B58" s="102" t="s">
        <v>665</v>
      </c>
      <c r="C58" s="103"/>
      <c r="D58" s="102" t="s">
        <v>229</v>
      </c>
      <c r="E58" s="103"/>
      <c r="F58" s="105" t="s">
        <v>636</v>
      </c>
      <c r="G58" s="102" t="s">
        <v>526</v>
      </c>
      <c r="H58" s="105">
        <v>2024.0</v>
      </c>
      <c r="I58" s="105" t="s">
        <v>528</v>
      </c>
      <c r="J58" s="132">
        <v>2024.0</v>
      </c>
      <c r="K58" s="115"/>
      <c r="L58" s="4"/>
      <c r="M58" s="4"/>
      <c r="N58" s="4"/>
      <c r="O58" s="4"/>
      <c r="P58" s="4"/>
      <c r="Q58" s="4"/>
      <c r="R58" s="4"/>
      <c r="S58" s="4"/>
      <c r="T58" s="4"/>
      <c r="U58" s="4"/>
      <c r="V58" s="4"/>
      <c r="W58" s="4"/>
      <c r="X58" s="4"/>
      <c r="Y58" s="4"/>
      <c r="Z58" s="4"/>
    </row>
    <row r="59" ht="14.25" customHeight="1">
      <c r="A59" s="133" t="s">
        <v>373</v>
      </c>
      <c r="B59" s="102" t="s">
        <v>666</v>
      </c>
      <c r="C59" s="103"/>
      <c r="D59" s="102" t="s">
        <v>229</v>
      </c>
      <c r="E59" s="103"/>
      <c r="F59" s="105" t="s">
        <v>636</v>
      </c>
      <c r="G59" s="102" t="s">
        <v>526</v>
      </c>
      <c r="H59" s="105">
        <v>2024.0</v>
      </c>
      <c r="I59" s="105" t="s">
        <v>528</v>
      </c>
      <c r="J59" s="132">
        <v>2024.0</v>
      </c>
      <c r="K59" s="115"/>
      <c r="L59" s="4"/>
      <c r="M59" s="4"/>
      <c r="N59" s="4"/>
      <c r="O59" s="4"/>
      <c r="P59" s="4"/>
      <c r="Q59" s="4"/>
      <c r="R59" s="4"/>
      <c r="S59" s="4"/>
      <c r="T59" s="4"/>
      <c r="U59" s="4"/>
      <c r="V59" s="4"/>
      <c r="W59" s="4"/>
      <c r="X59" s="4"/>
      <c r="Y59" s="4"/>
      <c r="Z59" s="4"/>
    </row>
    <row r="60" ht="58.5" customHeight="1">
      <c r="A60" s="134" t="s">
        <v>375</v>
      </c>
      <c r="B60" s="122" t="s">
        <v>667</v>
      </c>
      <c r="C60" s="135"/>
      <c r="D60" s="122" t="s">
        <v>229</v>
      </c>
      <c r="E60" s="135"/>
      <c r="F60" s="136" t="s">
        <v>668</v>
      </c>
      <c r="G60" s="136" t="s">
        <v>526</v>
      </c>
      <c r="H60" s="136" t="s">
        <v>669</v>
      </c>
      <c r="I60" s="136" t="s">
        <v>528</v>
      </c>
      <c r="J60" s="122">
        <v>2022.0</v>
      </c>
      <c r="K60" s="53" t="s">
        <v>670</v>
      </c>
      <c r="L60" s="4"/>
      <c r="M60" s="4"/>
      <c r="N60" s="4"/>
      <c r="O60" s="4"/>
      <c r="P60" s="4"/>
      <c r="Q60" s="4"/>
      <c r="R60" s="4"/>
      <c r="S60" s="4"/>
      <c r="T60" s="4"/>
      <c r="U60" s="4"/>
      <c r="V60" s="4"/>
      <c r="W60" s="4"/>
      <c r="X60" s="4"/>
      <c r="Y60" s="4"/>
      <c r="Z60" s="4"/>
    </row>
    <row r="61" ht="14.25" customHeight="1">
      <c r="A61" s="134" t="s">
        <v>377</v>
      </c>
      <c r="B61" s="122" t="s">
        <v>671</v>
      </c>
      <c r="C61" s="135"/>
      <c r="D61" s="122"/>
      <c r="E61" s="122" t="s">
        <v>229</v>
      </c>
      <c r="F61" s="136" t="s">
        <v>672</v>
      </c>
      <c r="G61" s="136" t="s">
        <v>526</v>
      </c>
      <c r="H61" s="136" t="s">
        <v>673</v>
      </c>
      <c r="I61" s="136" t="s">
        <v>528</v>
      </c>
      <c r="J61" s="122">
        <v>2021.0</v>
      </c>
      <c r="K61" s="53" t="s">
        <v>674</v>
      </c>
      <c r="L61" s="4"/>
      <c r="M61" s="4"/>
      <c r="N61" s="4"/>
      <c r="O61" s="4"/>
      <c r="P61" s="4"/>
      <c r="Q61" s="4"/>
      <c r="R61" s="4"/>
      <c r="S61" s="4"/>
      <c r="T61" s="4"/>
      <c r="U61" s="4"/>
      <c r="V61" s="4"/>
      <c r="W61" s="4"/>
      <c r="X61" s="4"/>
      <c r="Y61" s="4"/>
      <c r="Z61" s="4"/>
    </row>
    <row r="62" ht="14.25" customHeight="1">
      <c r="A62" s="134" t="s">
        <v>379</v>
      </c>
      <c r="B62" s="122" t="s">
        <v>671</v>
      </c>
      <c r="C62" s="135"/>
      <c r="D62" s="122" t="s">
        <v>229</v>
      </c>
      <c r="E62" s="122"/>
      <c r="F62" s="136" t="s">
        <v>675</v>
      </c>
      <c r="G62" s="122" t="s">
        <v>526</v>
      </c>
      <c r="H62" s="136" t="s">
        <v>673</v>
      </c>
      <c r="I62" s="136" t="s">
        <v>528</v>
      </c>
      <c r="J62" s="122">
        <v>2021.0</v>
      </c>
      <c r="K62" s="53" t="s">
        <v>674</v>
      </c>
      <c r="L62" s="4"/>
      <c r="M62" s="4"/>
      <c r="N62" s="4"/>
      <c r="O62" s="4"/>
      <c r="P62" s="4"/>
      <c r="Q62" s="4"/>
      <c r="R62" s="4"/>
      <c r="S62" s="4"/>
      <c r="T62" s="4"/>
      <c r="U62" s="4"/>
      <c r="V62" s="4"/>
      <c r="W62" s="4"/>
      <c r="X62" s="4"/>
      <c r="Y62" s="4"/>
      <c r="Z62" s="4"/>
    </row>
    <row r="63" ht="14.25" customHeight="1">
      <c r="A63" s="134" t="s">
        <v>381</v>
      </c>
      <c r="B63" s="122" t="s">
        <v>524</v>
      </c>
      <c r="C63" s="135"/>
      <c r="D63" s="122"/>
      <c r="E63" s="122" t="s">
        <v>229</v>
      </c>
      <c r="F63" s="136" t="s">
        <v>525</v>
      </c>
      <c r="G63" s="136" t="s">
        <v>526</v>
      </c>
      <c r="H63" s="136" t="s">
        <v>527</v>
      </c>
      <c r="I63" s="136" t="s">
        <v>528</v>
      </c>
      <c r="J63" s="122">
        <v>2028.0</v>
      </c>
      <c r="K63" s="53" t="s">
        <v>676</v>
      </c>
      <c r="L63" s="4"/>
      <c r="M63" s="4"/>
      <c r="N63" s="4"/>
      <c r="O63" s="4"/>
      <c r="P63" s="4"/>
      <c r="Q63" s="4"/>
      <c r="R63" s="4"/>
      <c r="S63" s="4"/>
      <c r="T63" s="4"/>
      <c r="U63" s="4"/>
      <c r="V63" s="4"/>
      <c r="W63" s="4"/>
      <c r="X63" s="4"/>
      <c r="Y63" s="4"/>
      <c r="Z63" s="4"/>
    </row>
    <row r="64" ht="14.25" customHeight="1">
      <c r="A64" s="134" t="s">
        <v>383</v>
      </c>
      <c r="B64" s="122" t="s">
        <v>671</v>
      </c>
      <c r="C64" s="135"/>
      <c r="D64" s="122" t="s">
        <v>229</v>
      </c>
      <c r="E64" s="135"/>
      <c r="F64" s="136" t="s">
        <v>677</v>
      </c>
      <c r="G64" s="136" t="s">
        <v>526</v>
      </c>
      <c r="H64" s="136" t="s">
        <v>678</v>
      </c>
      <c r="I64" s="136" t="s">
        <v>528</v>
      </c>
      <c r="J64" s="122">
        <v>2023.0</v>
      </c>
      <c r="K64" s="53" t="s">
        <v>674</v>
      </c>
      <c r="L64" s="4"/>
      <c r="M64" s="4"/>
      <c r="N64" s="4"/>
      <c r="O64" s="4"/>
      <c r="P64" s="4"/>
      <c r="Q64" s="4"/>
      <c r="R64" s="4"/>
      <c r="S64" s="4"/>
      <c r="T64" s="4"/>
      <c r="U64" s="4"/>
      <c r="V64" s="4"/>
      <c r="W64" s="4"/>
      <c r="X64" s="4"/>
      <c r="Y64" s="4"/>
      <c r="Z64" s="4"/>
    </row>
    <row r="65" ht="14.25" customHeight="1">
      <c r="A65" s="4"/>
      <c r="B65" s="4"/>
      <c r="C65" s="4"/>
      <c r="D65" s="4"/>
      <c r="E65" s="4"/>
      <c r="F65" s="127"/>
      <c r="G65" s="4"/>
      <c r="H65" s="127"/>
      <c r="I65" s="127"/>
      <c r="J65" s="4"/>
      <c r="K65" s="4"/>
      <c r="L65" s="4"/>
      <c r="M65" s="4"/>
      <c r="N65" s="4"/>
      <c r="O65" s="4"/>
      <c r="P65" s="4"/>
      <c r="Q65" s="4"/>
      <c r="R65" s="4"/>
      <c r="S65" s="4"/>
      <c r="T65" s="4"/>
      <c r="U65" s="4"/>
      <c r="V65" s="4"/>
      <c r="W65" s="4"/>
      <c r="X65" s="4"/>
      <c r="Y65" s="4"/>
      <c r="Z65" s="4"/>
    </row>
    <row r="66" ht="14.25" customHeight="1">
      <c r="A66" s="4"/>
      <c r="B66" s="4"/>
      <c r="C66" s="4"/>
      <c r="D66" s="4"/>
      <c r="E66" s="4"/>
      <c r="F66" s="127"/>
      <c r="G66" s="4"/>
      <c r="H66" s="127"/>
      <c r="I66" s="127"/>
      <c r="J66" s="4"/>
      <c r="K66" s="4"/>
      <c r="L66" s="4"/>
      <c r="M66" s="4"/>
      <c r="N66" s="4"/>
      <c r="O66" s="4"/>
      <c r="P66" s="4"/>
      <c r="Q66" s="4"/>
      <c r="R66" s="4"/>
      <c r="S66" s="4"/>
      <c r="T66" s="4"/>
      <c r="U66" s="4"/>
      <c r="V66" s="4"/>
      <c r="W66" s="4"/>
      <c r="X66" s="4"/>
      <c r="Y66" s="4"/>
      <c r="Z66" s="4"/>
    </row>
    <row r="67" ht="14.25" customHeight="1">
      <c r="A67" s="4"/>
      <c r="B67" s="4"/>
      <c r="C67" s="4"/>
      <c r="D67" s="4"/>
      <c r="E67" s="4"/>
      <c r="F67" s="127"/>
      <c r="G67" s="4"/>
      <c r="H67" s="127"/>
      <c r="I67" s="127"/>
      <c r="J67" s="4"/>
      <c r="K67" s="4"/>
      <c r="L67" s="4"/>
      <c r="M67" s="4"/>
      <c r="N67" s="4"/>
      <c r="O67" s="4"/>
      <c r="P67" s="4"/>
      <c r="Q67" s="4"/>
      <c r="R67" s="4"/>
      <c r="S67" s="4"/>
      <c r="T67" s="4"/>
      <c r="U67" s="4"/>
      <c r="V67" s="4"/>
      <c r="W67" s="4"/>
      <c r="X67" s="4"/>
      <c r="Y67" s="4"/>
      <c r="Z67" s="4"/>
    </row>
    <row r="68" ht="14.25" customHeight="1">
      <c r="A68" s="4"/>
      <c r="B68" s="4"/>
      <c r="C68" s="4"/>
      <c r="D68" s="4"/>
      <c r="E68" s="4"/>
      <c r="F68" s="127"/>
      <c r="G68" s="4"/>
      <c r="H68" s="127"/>
      <c r="I68" s="127"/>
      <c r="J68" s="4"/>
      <c r="K68" s="4"/>
      <c r="L68" s="4"/>
      <c r="M68" s="4"/>
      <c r="N68" s="4"/>
      <c r="O68" s="4"/>
      <c r="P68" s="4"/>
      <c r="Q68" s="4"/>
      <c r="R68" s="4"/>
      <c r="S68" s="4"/>
      <c r="T68" s="4"/>
      <c r="U68" s="4"/>
      <c r="V68" s="4"/>
      <c r="W68" s="4"/>
      <c r="X68" s="4"/>
      <c r="Y68" s="4"/>
      <c r="Z68" s="4"/>
    </row>
    <row r="69" ht="14.25" customHeight="1">
      <c r="A69" s="4"/>
      <c r="B69" s="4"/>
      <c r="C69" s="4"/>
      <c r="D69" s="4"/>
      <c r="E69" s="4"/>
      <c r="F69" s="127"/>
      <c r="G69" s="4"/>
      <c r="H69" s="127"/>
      <c r="I69" s="127"/>
      <c r="J69" s="4"/>
      <c r="K69" s="4"/>
      <c r="L69" s="4"/>
      <c r="M69" s="4"/>
      <c r="N69" s="4"/>
      <c r="O69" s="4"/>
      <c r="P69" s="4"/>
      <c r="Q69" s="4"/>
      <c r="R69" s="4"/>
      <c r="S69" s="4"/>
      <c r="T69" s="4"/>
      <c r="U69" s="4"/>
      <c r="V69" s="4"/>
      <c r="W69" s="4"/>
      <c r="X69" s="4"/>
      <c r="Y69" s="4"/>
      <c r="Z69" s="4"/>
    </row>
    <row r="70" ht="14.25" customHeight="1">
      <c r="A70" s="4"/>
      <c r="B70" s="4"/>
      <c r="C70" s="4"/>
      <c r="D70" s="4"/>
      <c r="E70" s="4"/>
      <c r="F70" s="127"/>
      <c r="G70" s="4"/>
      <c r="H70" s="127"/>
      <c r="I70" s="127"/>
      <c r="J70" s="4"/>
      <c r="K70" s="4"/>
      <c r="L70" s="4"/>
      <c r="M70" s="4"/>
      <c r="N70" s="4"/>
      <c r="O70" s="4"/>
      <c r="P70" s="4"/>
      <c r="Q70" s="4"/>
      <c r="R70" s="4"/>
      <c r="S70" s="4"/>
      <c r="T70" s="4"/>
      <c r="U70" s="4"/>
      <c r="V70" s="4"/>
      <c r="W70" s="4"/>
      <c r="X70" s="4"/>
      <c r="Y70" s="4"/>
      <c r="Z70" s="4"/>
    </row>
    <row r="71" ht="14.25" customHeight="1">
      <c r="A71" s="4"/>
      <c r="B71" s="4"/>
      <c r="C71" s="4"/>
      <c r="D71" s="4"/>
      <c r="E71" s="4"/>
      <c r="F71" s="127"/>
      <c r="G71" s="4"/>
      <c r="H71" s="127"/>
      <c r="I71" s="127"/>
      <c r="J71" s="4"/>
      <c r="K71" s="4"/>
      <c r="L71" s="4"/>
      <c r="M71" s="4"/>
      <c r="N71" s="4"/>
      <c r="O71" s="4"/>
      <c r="P71" s="4"/>
      <c r="Q71" s="4"/>
      <c r="R71" s="4"/>
      <c r="S71" s="4"/>
      <c r="T71" s="4"/>
      <c r="U71" s="4"/>
      <c r="V71" s="4"/>
      <c r="W71" s="4"/>
      <c r="X71" s="4"/>
      <c r="Y71" s="4"/>
      <c r="Z71" s="4"/>
    </row>
    <row r="72" ht="14.25" customHeight="1">
      <c r="A72" s="4"/>
      <c r="B72" s="4"/>
      <c r="C72" s="4"/>
      <c r="D72" s="4"/>
      <c r="E72" s="4"/>
      <c r="F72" s="127"/>
      <c r="G72" s="4"/>
      <c r="H72" s="127"/>
      <c r="I72" s="127"/>
      <c r="J72" s="4"/>
      <c r="K72" s="4"/>
      <c r="L72" s="4"/>
      <c r="M72" s="4"/>
      <c r="N72" s="4"/>
      <c r="O72" s="4"/>
      <c r="P72" s="4"/>
      <c r="Q72" s="4"/>
      <c r="R72" s="4"/>
      <c r="S72" s="4"/>
      <c r="T72" s="4"/>
      <c r="U72" s="4"/>
      <c r="V72" s="4"/>
      <c r="W72" s="4"/>
      <c r="X72" s="4"/>
      <c r="Y72" s="4"/>
      <c r="Z72" s="4"/>
    </row>
    <row r="73" ht="14.25" customHeight="1">
      <c r="A73" s="4"/>
      <c r="B73" s="4"/>
      <c r="C73" s="4"/>
      <c r="D73" s="4"/>
      <c r="E73" s="4"/>
      <c r="F73" s="127"/>
      <c r="G73" s="4"/>
      <c r="H73" s="127"/>
      <c r="I73" s="127"/>
      <c r="J73" s="4"/>
      <c r="K73" s="4"/>
      <c r="L73" s="4"/>
      <c r="M73" s="4"/>
      <c r="N73" s="4"/>
      <c r="O73" s="4"/>
      <c r="P73" s="4"/>
      <c r="Q73" s="4"/>
      <c r="R73" s="4"/>
      <c r="S73" s="4"/>
      <c r="T73" s="4"/>
      <c r="U73" s="4"/>
      <c r="V73" s="4"/>
      <c r="W73" s="4"/>
      <c r="X73" s="4"/>
      <c r="Y73" s="4"/>
      <c r="Z73" s="4"/>
    </row>
    <row r="74" ht="14.25" customHeight="1">
      <c r="A74" s="4"/>
      <c r="B74" s="4"/>
      <c r="C74" s="4"/>
      <c r="D74" s="4"/>
      <c r="E74" s="4"/>
      <c r="F74" s="127"/>
      <c r="G74" s="4"/>
      <c r="H74" s="127"/>
      <c r="I74" s="127"/>
      <c r="J74" s="4"/>
      <c r="K74" s="4"/>
      <c r="L74" s="4"/>
      <c r="M74" s="4"/>
      <c r="N74" s="4"/>
      <c r="O74" s="4"/>
      <c r="P74" s="4"/>
      <c r="Q74" s="4"/>
      <c r="R74" s="4"/>
      <c r="S74" s="4"/>
      <c r="T74" s="4"/>
      <c r="U74" s="4"/>
      <c r="V74" s="4"/>
      <c r="W74" s="4"/>
      <c r="X74" s="4"/>
      <c r="Y74" s="4"/>
      <c r="Z74" s="4"/>
    </row>
    <row r="75" ht="14.25" customHeight="1">
      <c r="A75" s="4"/>
      <c r="B75" s="4"/>
      <c r="C75" s="4"/>
      <c r="D75" s="4"/>
      <c r="E75" s="4"/>
      <c r="F75" s="127"/>
      <c r="G75" s="4"/>
      <c r="H75" s="127"/>
      <c r="I75" s="127"/>
      <c r="J75" s="4"/>
      <c r="K75" s="4"/>
      <c r="L75" s="4"/>
      <c r="M75" s="4"/>
      <c r="N75" s="4"/>
      <c r="O75" s="4"/>
      <c r="P75" s="4"/>
      <c r="Q75" s="4"/>
      <c r="R75" s="4"/>
      <c r="S75" s="4"/>
      <c r="T75" s="4"/>
      <c r="U75" s="4"/>
      <c r="V75" s="4"/>
      <c r="W75" s="4"/>
      <c r="X75" s="4"/>
      <c r="Y75" s="4"/>
      <c r="Z75" s="4"/>
    </row>
    <row r="76" ht="14.25" customHeight="1">
      <c r="A76" s="4"/>
      <c r="B76" s="4"/>
      <c r="C76" s="4"/>
      <c r="D76" s="4"/>
      <c r="E76" s="4"/>
      <c r="F76" s="127"/>
      <c r="G76" s="4"/>
      <c r="H76" s="127"/>
      <c r="I76" s="127"/>
      <c r="J76" s="4"/>
      <c r="K76" s="4"/>
      <c r="L76" s="4"/>
      <c r="M76" s="4"/>
      <c r="N76" s="4"/>
      <c r="O76" s="4"/>
      <c r="P76" s="4"/>
      <c r="Q76" s="4"/>
      <c r="R76" s="4"/>
      <c r="S76" s="4"/>
      <c r="T76" s="4"/>
      <c r="U76" s="4"/>
      <c r="V76" s="4"/>
      <c r="W76" s="4"/>
      <c r="X76" s="4"/>
      <c r="Y76" s="4"/>
      <c r="Z76" s="4"/>
    </row>
    <row r="77" ht="14.25" customHeight="1">
      <c r="A77" s="4"/>
      <c r="B77" s="4"/>
      <c r="C77" s="4"/>
      <c r="D77" s="4"/>
      <c r="E77" s="4"/>
      <c r="F77" s="127"/>
      <c r="G77" s="4"/>
      <c r="H77" s="127"/>
      <c r="I77" s="127"/>
      <c r="J77" s="4"/>
      <c r="K77" s="4"/>
      <c r="L77" s="4"/>
      <c r="M77" s="4"/>
      <c r="N77" s="4"/>
      <c r="O77" s="4"/>
      <c r="P77" s="4"/>
      <c r="Q77" s="4"/>
      <c r="R77" s="4"/>
      <c r="S77" s="4"/>
      <c r="T77" s="4"/>
      <c r="U77" s="4"/>
      <c r="V77" s="4"/>
      <c r="W77" s="4"/>
      <c r="X77" s="4"/>
      <c r="Y77" s="4"/>
      <c r="Z77" s="4"/>
    </row>
    <row r="78" ht="14.25" customHeight="1">
      <c r="A78" s="4"/>
      <c r="B78" s="4"/>
      <c r="C78" s="4"/>
      <c r="D78" s="4"/>
      <c r="E78" s="4"/>
      <c r="F78" s="127"/>
      <c r="G78" s="4"/>
      <c r="H78" s="127"/>
      <c r="I78" s="127"/>
      <c r="J78" s="4"/>
      <c r="K78" s="4"/>
      <c r="L78" s="4"/>
      <c r="M78" s="4"/>
      <c r="N78" s="4"/>
      <c r="O78" s="4"/>
      <c r="P78" s="4"/>
      <c r="Q78" s="4"/>
      <c r="R78" s="4"/>
      <c r="S78" s="4"/>
      <c r="T78" s="4"/>
      <c r="U78" s="4"/>
      <c r="V78" s="4"/>
      <c r="W78" s="4"/>
      <c r="X78" s="4"/>
      <c r="Y78" s="4"/>
      <c r="Z78" s="4"/>
    </row>
    <row r="79" ht="14.25" customHeight="1">
      <c r="A79" s="4"/>
      <c r="B79" s="4"/>
      <c r="C79" s="4"/>
      <c r="D79" s="4"/>
      <c r="E79" s="4"/>
      <c r="F79" s="127"/>
      <c r="G79" s="4"/>
      <c r="H79" s="127"/>
      <c r="I79" s="127"/>
      <c r="J79" s="4"/>
      <c r="K79" s="4"/>
      <c r="L79" s="4"/>
      <c r="M79" s="4"/>
      <c r="N79" s="4"/>
      <c r="O79" s="4"/>
      <c r="P79" s="4"/>
      <c r="Q79" s="4"/>
      <c r="R79" s="4"/>
      <c r="S79" s="4"/>
      <c r="T79" s="4"/>
      <c r="U79" s="4"/>
      <c r="V79" s="4"/>
      <c r="W79" s="4"/>
      <c r="X79" s="4"/>
      <c r="Y79" s="4"/>
      <c r="Z79" s="4"/>
    </row>
    <row r="80" ht="14.25" customHeight="1">
      <c r="A80" s="4"/>
      <c r="B80" s="4"/>
      <c r="C80" s="4"/>
      <c r="D80" s="4"/>
      <c r="E80" s="4"/>
      <c r="F80" s="127"/>
      <c r="G80" s="4"/>
      <c r="H80" s="127"/>
      <c r="I80" s="127"/>
      <c r="J80" s="4"/>
      <c r="K80" s="4"/>
      <c r="L80" s="4"/>
      <c r="M80" s="4"/>
      <c r="N80" s="4"/>
      <c r="O80" s="4"/>
      <c r="P80" s="4"/>
      <c r="Q80" s="4"/>
      <c r="R80" s="4"/>
      <c r="S80" s="4"/>
      <c r="T80" s="4"/>
      <c r="U80" s="4"/>
      <c r="V80" s="4"/>
      <c r="W80" s="4"/>
      <c r="X80" s="4"/>
      <c r="Y80" s="4"/>
      <c r="Z80" s="4"/>
    </row>
    <row r="81" ht="14.25" customHeight="1">
      <c r="A81" s="4"/>
      <c r="B81" s="4"/>
      <c r="C81" s="4"/>
      <c r="D81" s="4"/>
      <c r="E81" s="4"/>
      <c r="F81" s="127"/>
      <c r="G81" s="4"/>
      <c r="H81" s="127"/>
      <c r="I81" s="127"/>
      <c r="J81" s="4"/>
      <c r="K81" s="4"/>
      <c r="L81" s="4"/>
      <c r="M81" s="4"/>
      <c r="N81" s="4"/>
      <c r="O81" s="4"/>
      <c r="P81" s="4"/>
      <c r="Q81" s="4"/>
      <c r="R81" s="4"/>
      <c r="S81" s="4"/>
      <c r="T81" s="4"/>
      <c r="U81" s="4"/>
      <c r="V81" s="4"/>
      <c r="W81" s="4"/>
      <c r="X81" s="4"/>
      <c r="Y81" s="4"/>
      <c r="Z81" s="4"/>
    </row>
    <row r="82" ht="14.25" customHeight="1">
      <c r="A82" s="4"/>
      <c r="B82" s="4"/>
      <c r="C82" s="4"/>
      <c r="D82" s="4"/>
      <c r="E82" s="4"/>
      <c r="F82" s="127"/>
      <c r="G82" s="4"/>
      <c r="H82" s="127"/>
      <c r="I82" s="127"/>
      <c r="J82" s="4"/>
      <c r="K82" s="4"/>
      <c r="L82" s="4"/>
      <c r="M82" s="4"/>
      <c r="N82" s="4"/>
      <c r="O82" s="4"/>
      <c r="P82" s="4"/>
      <c r="Q82" s="4"/>
      <c r="R82" s="4"/>
      <c r="S82" s="4"/>
      <c r="T82" s="4"/>
      <c r="U82" s="4"/>
      <c r="V82" s="4"/>
      <c r="W82" s="4"/>
      <c r="X82" s="4"/>
      <c r="Y82" s="4"/>
      <c r="Z82" s="4"/>
    </row>
    <row r="83" ht="14.25" customHeight="1">
      <c r="A83" s="4"/>
      <c r="B83" s="4"/>
      <c r="C83" s="4"/>
      <c r="D83" s="4"/>
      <c r="E83" s="4"/>
      <c r="F83" s="127"/>
      <c r="G83" s="4"/>
      <c r="H83" s="127"/>
      <c r="I83" s="127"/>
      <c r="J83" s="4"/>
      <c r="K83" s="4"/>
      <c r="L83" s="4"/>
      <c r="M83" s="4"/>
      <c r="N83" s="4"/>
      <c r="O83" s="4"/>
      <c r="P83" s="4"/>
      <c r="Q83" s="4"/>
      <c r="R83" s="4"/>
      <c r="S83" s="4"/>
      <c r="T83" s="4"/>
      <c r="U83" s="4"/>
      <c r="V83" s="4"/>
      <c r="W83" s="4"/>
      <c r="X83" s="4"/>
      <c r="Y83" s="4"/>
      <c r="Z83" s="4"/>
    </row>
    <row r="84" ht="14.25" customHeight="1">
      <c r="A84" s="4"/>
      <c r="B84" s="4"/>
      <c r="C84" s="4"/>
      <c r="D84" s="4"/>
      <c r="E84" s="4"/>
      <c r="F84" s="127"/>
      <c r="G84" s="4"/>
      <c r="H84" s="127"/>
      <c r="I84" s="127"/>
      <c r="J84" s="4"/>
      <c r="K84" s="4"/>
      <c r="L84" s="4"/>
      <c r="M84" s="4"/>
      <c r="N84" s="4"/>
      <c r="O84" s="4"/>
      <c r="P84" s="4"/>
      <c r="Q84" s="4"/>
      <c r="R84" s="4"/>
      <c r="S84" s="4"/>
      <c r="T84" s="4"/>
      <c r="U84" s="4"/>
      <c r="V84" s="4"/>
      <c r="W84" s="4"/>
      <c r="X84" s="4"/>
      <c r="Y84" s="4"/>
      <c r="Z84" s="4"/>
    </row>
    <row r="85" ht="14.25" customHeight="1">
      <c r="A85" s="4"/>
      <c r="B85" s="4"/>
      <c r="C85" s="4"/>
      <c r="D85" s="4"/>
      <c r="E85" s="4"/>
      <c r="F85" s="127"/>
      <c r="G85" s="4"/>
      <c r="H85" s="127"/>
      <c r="I85" s="127"/>
      <c r="J85" s="4"/>
      <c r="K85" s="4"/>
      <c r="L85" s="4"/>
      <c r="M85" s="4"/>
      <c r="N85" s="4"/>
      <c r="O85" s="4"/>
      <c r="P85" s="4"/>
      <c r="Q85" s="4"/>
      <c r="R85" s="4"/>
      <c r="S85" s="4"/>
      <c r="T85" s="4"/>
      <c r="U85" s="4"/>
      <c r="V85" s="4"/>
      <c r="W85" s="4"/>
      <c r="X85" s="4"/>
      <c r="Y85" s="4"/>
      <c r="Z85" s="4"/>
    </row>
    <row r="86" ht="14.25" customHeight="1">
      <c r="A86" s="4"/>
      <c r="B86" s="4"/>
      <c r="C86" s="4"/>
      <c r="D86" s="4"/>
      <c r="E86" s="4"/>
      <c r="F86" s="127"/>
      <c r="G86" s="4"/>
      <c r="H86" s="127"/>
      <c r="I86" s="127"/>
      <c r="J86" s="4"/>
      <c r="K86" s="4"/>
      <c r="L86" s="4"/>
      <c r="M86" s="4"/>
      <c r="N86" s="4"/>
      <c r="O86" s="4"/>
      <c r="P86" s="4"/>
      <c r="Q86" s="4"/>
      <c r="R86" s="4"/>
      <c r="S86" s="4"/>
      <c r="T86" s="4"/>
      <c r="U86" s="4"/>
      <c r="V86" s="4"/>
      <c r="W86" s="4"/>
      <c r="X86" s="4"/>
      <c r="Y86" s="4"/>
      <c r="Z86" s="4"/>
    </row>
    <row r="87" ht="14.25" customHeight="1">
      <c r="A87" s="4"/>
      <c r="B87" s="4"/>
      <c r="C87" s="4"/>
      <c r="D87" s="4"/>
      <c r="E87" s="4"/>
      <c r="F87" s="127"/>
      <c r="G87" s="4"/>
      <c r="H87" s="127"/>
      <c r="I87" s="127"/>
      <c r="J87" s="4"/>
      <c r="K87" s="4"/>
      <c r="L87" s="4"/>
      <c r="M87" s="4"/>
      <c r="N87" s="4"/>
      <c r="O87" s="4"/>
      <c r="P87" s="4"/>
      <c r="Q87" s="4"/>
      <c r="R87" s="4"/>
      <c r="S87" s="4"/>
      <c r="T87" s="4"/>
      <c r="U87" s="4"/>
      <c r="V87" s="4"/>
      <c r="W87" s="4"/>
      <c r="X87" s="4"/>
      <c r="Y87" s="4"/>
      <c r="Z87" s="4"/>
    </row>
    <row r="88" ht="14.25" customHeight="1">
      <c r="A88" s="4"/>
      <c r="B88" s="4"/>
      <c r="C88" s="4"/>
      <c r="D88" s="4"/>
      <c r="E88" s="4"/>
      <c r="F88" s="127"/>
      <c r="G88" s="4"/>
      <c r="H88" s="127"/>
      <c r="I88" s="127"/>
      <c r="J88" s="4"/>
      <c r="K88" s="4"/>
      <c r="L88" s="4"/>
      <c r="M88" s="4"/>
      <c r="N88" s="4"/>
      <c r="O88" s="4"/>
      <c r="P88" s="4"/>
      <c r="Q88" s="4"/>
      <c r="R88" s="4"/>
      <c r="S88" s="4"/>
      <c r="T88" s="4"/>
      <c r="U88" s="4"/>
      <c r="V88" s="4"/>
      <c r="W88" s="4"/>
      <c r="X88" s="4"/>
      <c r="Y88" s="4"/>
      <c r="Z88" s="4"/>
    </row>
    <row r="89" ht="14.25" customHeight="1">
      <c r="A89" s="4"/>
      <c r="B89" s="4"/>
      <c r="C89" s="4"/>
      <c r="D89" s="4"/>
      <c r="E89" s="4"/>
      <c r="F89" s="127"/>
      <c r="G89" s="4"/>
      <c r="H89" s="127"/>
      <c r="I89" s="127"/>
      <c r="J89" s="4"/>
      <c r="K89" s="4"/>
      <c r="L89" s="4"/>
      <c r="M89" s="4"/>
      <c r="N89" s="4"/>
      <c r="O89" s="4"/>
      <c r="P89" s="4"/>
      <c r="Q89" s="4"/>
      <c r="R89" s="4"/>
      <c r="S89" s="4"/>
      <c r="T89" s="4"/>
      <c r="U89" s="4"/>
      <c r="V89" s="4"/>
      <c r="W89" s="4"/>
      <c r="X89" s="4"/>
      <c r="Y89" s="4"/>
      <c r="Z89" s="4"/>
    </row>
    <row r="90" ht="14.25" customHeight="1">
      <c r="A90" s="4"/>
      <c r="B90" s="4"/>
      <c r="C90" s="4"/>
      <c r="D90" s="4"/>
      <c r="E90" s="4"/>
      <c r="F90" s="127"/>
      <c r="G90" s="4"/>
      <c r="H90" s="127"/>
      <c r="I90" s="127"/>
      <c r="J90" s="4"/>
      <c r="K90" s="4"/>
      <c r="L90" s="4"/>
      <c r="M90" s="4"/>
      <c r="N90" s="4"/>
      <c r="O90" s="4"/>
      <c r="P90" s="4"/>
      <c r="Q90" s="4"/>
      <c r="R90" s="4"/>
      <c r="S90" s="4"/>
      <c r="T90" s="4"/>
      <c r="U90" s="4"/>
      <c r="V90" s="4"/>
      <c r="W90" s="4"/>
      <c r="X90" s="4"/>
      <c r="Y90" s="4"/>
      <c r="Z90" s="4"/>
    </row>
    <row r="91" ht="14.25" customHeight="1">
      <c r="A91" s="4"/>
      <c r="B91" s="4"/>
      <c r="C91" s="4"/>
      <c r="D91" s="4"/>
      <c r="E91" s="4"/>
      <c r="F91" s="127"/>
      <c r="G91" s="4"/>
      <c r="H91" s="127"/>
      <c r="I91" s="127"/>
      <c r="J91" s="4"/>
      <c r="K91" s="4"/>
      <c r="L91" s="4"/>
      <c r="M91" s="4"/>
      <c r="N91" s="4"/>
      <c r="O91" s="4"/>
      <c r="P91" s="4"/>
      <c r="Q91" s="4"/>
      <c r="R91" s="4"/>
      <c r="S91" s="4"/>
      <c r="T91" s="4"/>
      <c r="U91" s="4"/>
      <c r="V91" s="4"/>
      <c r="W91" s="4"/>
      <c r="X91" s="4"/>
      <c r="Y91" s="4"/>
      <c r="Z91" s="4"/>
    </row>
    <row r="92" ht="14.25" customHeight="1">
      <c r="A92" s="4"/>
      <c r="B92" s="4"/>
      <c r="C92" s="4"/>
      <c r="D92" s="4"/>
      <c r="E92" s="4"/>
      <c r="F92" s="127"/>
      <c r="G92" s="4"/>
      <c r="H92" s="127"/>
      <c r="I92" s="127"/>
      <c r="J92" s="4"/>
      <c r="K92" s="4"/>
      <c r="L92" s="4"/>
      <c r="M92" s="4"/>
      <c r="N92" s="4"/>
      <c r="O92" s="4"/>
      <c r="P92" s="4"/>
      <c r="Q92" s="4"/>
      <c r="R92" s="4"/>
      <c r="S92" s="4"/>
      <c r="T92" s="4"/>
      <c r="U92" s="4"/>
      <c r="V92" s="4"/>
      <c r="W92" s="4"/>
      <c r="X92" s="4"/>
      <c r="Y92" s="4"/>
      <c r="Z92" s="4"/>
    </row>
    <row r="93" ht="14.25" customHeight="1">
      <c r="A93" s="4"/>
      <c r="B93" s="4"/>
      <c r="C93" s="4"/>
      <c r="D93" s="4"/>
      <c r="E93" s="4"/>
      <c r="F93" s="127"/>
      <c r="G93" s="4"/>
      <c r="H93" s="127"/>
      <c r="I93" s="127"/>
      <c r="J93" s="4"/>
      <c r="K93" s="4"/>
      <c r="L93" s="4"/>
      <c r="M93" s="4"/>
      <c r="N93" s="4"/>
      <c r="O93" s="4"/>
      <c r="P93" s="4"/>
      <c r="Q93" s="4"/>
      <c r="R93" s="4"/>
      <c r="S93" s="4"/>
      <c r="T93" s="4"/>
      <c r="U93" s="4"/>
      <c r="V93" s="4"/>
      <c r="W93" s="4"/>
      <c r="X93" s="4"/>
      <c r="Y93" s="4"/>
      <c r="Z93" s="4"/>
    </row>
    <row r="94" ht="14.25" customHeight="1">
      <c r="A94" s="4"/>
      <c r="B94" s="4"/>
      <c r="C94" s="4"/>
      <c r="D94" s="4"/>
      <c r="E94" s="4"/>
      <c r="F94" s="127"/>
      <c r="G94" s="4"/>
      <c r="H94" s="127"/>
      <c r="I94" s="127"/>
      <c r="J94" s="4"/>
      <c r="K94" s="4"/>
      <c r="L94" s="4"/>
      <c r="M94" s="4"/>
      <c r="N94" s="4"/>
      <c r="O94" s="4"/>
      <c r="P94" s="4"/>
      <c r="Q94" s="4"/>
      <c r="R94" s="4"/>
      <c r="S94" s="4"/>
      <c r="T94" s="4"/>
      <c r="U94" s="4"/>
      <c r="V94" s="4"/>
      <c r="W94" s="4"/>
      <c r="X94" s="4"/>
      <c r="Y94" s="4"/>
      <c r="Z94" s="4"/>
    </row>
    <row r="95" ht="14.25" customHeight="1">
      <c r="A95" s="4"/>
      <c r="B95" s="4"/>
      <c r="C95" s="4"/>
      <c r="D95" s="4"/>
      <c r="E95" s="4"/>
      <c r="F95" s="127"/>
      <c r="G95" s="4"/>
      <c r="H95" s="127"/>
      <c r="I95" s="127"/>
      <c r="J95" s="4"/>
      <c r="K95" s="4"/>
      <c r="L95" s="4"/>
      <c r="M95" s="4"/>
      <c r="N95" s="4"/>
      <c r="O95" s="4"/>
      <c r="P95" s="4"/>
      <c r="Q95" s="4"/>
      <c r="R95" s="4"/>
      <c r="S95" s="4"/>
      <c r="T95" s="4"/>
      <c r="U95" s="4"/>
      <c r="V95" s="4"/>
      <c r="W95" s="4"/>
      <c r="X95" s="4"/>
      <c r="Y95" s="4"/>
      <c r="Z95" s="4"/>
    </row>
    <row r="96" ht="14.25" customHeight="1">
      <c r="A96" s="4"/>
      <c r="B96" s="4"/>
      <c r="C96" s="4"/>
      <c r="D96" s="4"/>
      <c r="E96" s="4"/>
      <c r="F96" s="127"/>
      <c r="G96" s="4"/>
      <c r="H96" s="127"/>
      <c r="I96" s="127"/>
      <c r="J96" s="4"/>
      <c r="K96" s="4"/>
      <c r="L96" s="4"/>
      <c r="M96" s="4"/>
      <c r="N96" s="4"/>
      <c r="O96" s="4"/>
      <c r="P96" s="4"/>
      <c r="Q96" s="4"/>
      <c r="R96" s="4"/>
      <c r="S96" s="4"/>
      <c r="T96" s="4"/>
      <c r="U96" s="4"/>
      <c r="V96" s="4"/>
      <c r="W96" s="4"/>
      <c r="X96" s="4"/>
      <c r="Y96" s="4"/>
      <c r="Z96" s="4"/>
    </row>
    <row r="97" ht="14.25" customHeight="1">
      <c r="A97" s="4"/>
      <c r="B97" s="4"/>
      <c r="C97" s="4"/>
      <c r="D97" s="4"/>
      <c r="E97" s="4"/>
      <c r="F97" s="127"/>
      <c r="G97" s="4"/>
      <c r="H97" s="127"/>
      <c r="I97" s="127"/>
      <c r="J97" s="4"/>
      <c r="K97" s="4"/>
      <c r="L97" s="4"/>
      <c r="M97" s="4"/>
      <c r="N97" s="4"/>
      <c r="O97" s="4"/>
      <c r="P97" s="4"/>
      <c r="Q97" s="4"/>
      <c r="R97" s="4"/>
      <c r="S97" s="4"/>
      <c r="T97" s="4"/>
      <c r="U97" s="4"/>
      <c r="V97" s="4"/>
      <c r="W97" s="4"/>
      <c r="X97" s="4"/>
      <c r="Y97" s="4"/>
      <c r="Z97" s="4"/>
    </row>
    <row r="98" ht="14.25" customHeight="1">
      <c r="A98" s="4"/>
      <c r="B98" s="4"/>
      <c r="C98" s="4"/>
      <c r="D98" s="4"/>
      <c r="E98" s="4"/>
      <c r="F98" s="127"/>
      <c r="G98" s="4"/>
      <c r="H98" s="127"/>
      <c r="I98" s="127"/>
      <c r="J98" s="4"/>
      <c r="K98" s="4"/>
      <c r="L98" s="4"/>
      <c r="M98" s="4"/>
      <c r="N98" s="4"/>
      <c r="O98" s="4"/>
      <c r="P98" s="4"/>
      <c r="Q98" s="4"/>
      <c r="R98" s="4"/>
      <c r="S98" s="4"/>
      <c r="T98" s="4"/>
      <c r="U98" s="4"/>
      <c r="V98" s="4"/>
      <c r="W98" s="4"/>
      <c r="X98" s="4"/>
      <c r="Y98" s="4"/>
      <c r="Z98" s="4"/>
    </row>
    <row r="99" ht="14.25" customHeight="1">
      <c r="A99" s="4"/>
      <c r="B99" s="4"/>
      <c r="C99" s="4"/>
      <c r="D99" s="4"/>
      <c r="E99" s="4"/>
      <c r="F99" s="127"/>
      <c r="G99" s="4"/>
      <c r="H99" s="127"/>
      <c r="I99" s="127"/>
      <c r="J99" s="4"/>
      <c r="K99" s="4"/>
      <c r="L99" s="4"/>
      <c r="M99" s="4"/>
      <c r="N99" s="4"/>
      <c r="O99" s="4"/>
      <c r="P99" s="4"/>
      <c r="Q99" s="4"/>
      <c r="R99" s="4"/>
      <c r="S99" s="4"/>
      <c r="T99" s="4"/>
      <c r="U99" s="4"/>
      <c r="V99" s="4"/>
      <c r="W99" s="4"/>
      <c r="X99" s="4"/>
      <c r="Y99" s="4"/>
      <c r="Z99" s="4"/>
    </row>
    <row r="100" ht="14.25" customHeight="1">
      <c r="A100" s="4"/>
      <c r="B100" s="4"/>
      <c r="C100" s="4"/>
      <c r="D100" s="4"/>
      <c r="E100" s="4"/>
      <c r="F100" s="127"/>
      <c r="G100" s="4"/>
      <c r="H100" s="127"/>
      <c r="I100" s="127"/>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127"/>
      <c r="G101" s="4"/>
      <c r="H101" s="127"/>
      <c r="I101" s="127"/>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127"/>
      <c r="G102" s="4"/>
      <c r="H102" s="127"/>
      <c r="I102" s="127"/>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127"/>
      <c r="G103" s="4"/>
      <c r="H103" s="127"/>
      <c r="I103" s="127"/>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127"/>
      <c r="G104" s="4"/>
      <c r="H104" s="127"/>
      <c r="I104" s="127"/>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127"/>
      <c r="G105" s="4"/>
      <c r="H105" s="127"/>
      <c r="I105" s="127"/>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127"/>
      <c r="G106" s="4"/>
      <c r="H106" s="127"/>
      <c r="I106" s="127"/>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127"/>
      <c r="G107" s="4"/>
      <c r="H107" s="127"/>
      <c r="I107" s="127"/>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127"/>
      <c r="G108" s="4"/>
      <c r="H108" s="127"/>
      <c r="I108" s="127"/>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127"/>
      <c r="G109" s="4"/>
      <c r="H109" s="127"/>
      <c r="I109" s="127"/>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127"/>
      <c r="G110" s="4"/>
      <c r="H110" s="127"/>
      <c r="I110" s="127"/>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127"/>
      <c r="G111" s="4"/>
      <c r="H111" s="127"/>
      <c r="I111" s="127"/>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127"/>
      <c r="G112" s="4"/>
      <c r="H112" s="127"/>
      <c r="I112" s="127"/>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127"/>
      <c r="G113" s="4"/>
      <c r="H113" s="127"/>
      <c r="I113" s="127"/>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127"/>
      <c r="G114" s="4"/>
      <c r="H114" s="127"/>
      <c r="I114" s="127"/>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127"/>
      <c r="G115" s="4"/>
      <c r="H115" s="127"/>
      <c r="I115" s="127"/>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127"/>
      <c r="G116" s="4"/>
      <c r="H116" s="127"/>
      <c r="I116" s="127"/>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127"/>
      <c r="G117" s="4"/>
      <c r="H117" s="127"/>
      <c r="I117" s="127"/>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127"/>
      <c r="G118" s="4"/>
      <c r="H118" s="127"/>
      <c r="I118" s="127"/>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127"/>
      <c r="G119" s="4"/>
      <c r="H119" s="127"/>
      <c r="I119" s="127"/>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127"/>
      <c r="G120" s="4"/>
      <c r="H120" s="127"/>
      <c r="I120" s="127"/>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127"/>
      <c r="G121" s="4"/>
      <c r="H121" s="127"/>
      <c r="I121" s="127"/>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127"/>
      <c r="G122" s="4"/>
      <c r="H122" s="127"/>
      <c r="I122" s="127"/>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127"/>
      <c r="G123" s="4"/>
      <c r="H123" s="127"/>
      <c r="I123" s="127"/>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127"/>
      <c r="G124" s="4"/>
      <c r="H124" s="127"/>
      <c r="I124" s="127"/>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127"/>
      <c r="G125" s="4"/>
      <c r="H125" s="127"/>
      <c r="I125" s="127"/>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127"/>
      <c r="G126" s="4"/>
      <c r="H126" s="127"/>
      <c r="I126" s="127"/>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127"/>
      <c r="G127" s="4"/>
      <c r="H127" s="127"/>
      <c r="I127" s="127"/>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127"/>
      <c r="G128" s="4"/>
      <c r="H128" s="127"/>
      <c r="I128" s="127"/>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127"/>
      <c r="G129" s="4"/>
      <c r="H129" s="127"/>
      <c r="I129" s="127"/>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127"/>
      <c r="G130" s="4"/>
      <c r="H130" s="127"/>
      <c r="I130" s="127"/>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127"/>
      <c r="G131" s="4"/>
      <c r="H131" s="127"/>
      <c r="I131" s="127"/>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127"/>
      <c r="G132" s="4"/>
      <c r="H132" s="127"/>
      <c r="I132" s="127"/>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127"/>
      <c r="G133" s="4"/>
      <c r="H133" s="127"/>
      <c r="I133" s="127"/>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127"/>
      <c r="G134" s="4"/>
      <c r="H134" s="127"/>
      <c r="I134" s="127"/>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127"/>
      <c r="G135" s="4"/>
      <c r="H135" s="127"/>
      <c r="I135" s="127"/>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127"/>
      <c r="G136" s="4"/>
      <c r="H136" s="127"/>
      <c r="I136" s="127"/>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127"/>
      <c r="G137" s="4"/>
      <c r="H137" s="127"/>
      <c r="I137" s="127"/>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127"/>
      <c r="G138" s="4"/>
      <c r="H138" s="127"/>
      <c r="I138" s="127"/>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127"/>
      <c r="G139" s="4"/>
      <c r="H139" s="127"/>
      <c r="I139" s="127"/>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127"/>
      <c r="G140" s="4"/>
      <c r="H140" s="127"/>
      <c r="I140" s="127"/>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127"/>
      <c r="G141" s="4"/>
      <c r="H141" s="127"/>
      <c r="I141" s="127"/>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127"/>
      <c r="G142" s="4"/>
      <c r="H142" s="127"/>
      <c r="I142" s="127"/>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127"/>
      <c r="G143" s="4"/>
      <c r="H143" s="127"/>
      <c r="I143" s="127"/>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127"/>
      <c r="G144" s="4"/>
      <c r="H144" s="127"/>
      <c r="I144" s="127"/>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127"/>
      <c r="G145" s="4"/>
      <c r="H145" s="127"/>
      <c r="I145" s="127"/>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127"/>
      <c r="G146" s="4"/>
      <c r="H146" s="127"/>
      <c r="I146" s="127"/>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127"/>
      <c r="G147" s="4"/>
      <c r="H147" s="127"/>
      <c r="I147" s="127"/>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127"/>
      <c r="G148" s="4"/>
      <c r="H148" s="127"/>
      <c r="I148" s="127"/>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127"/>
      <c r="G149" s="4"/>
      <c r="H149" s="127"/>
      <c r="I149" s="127"/>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127"/>
      <c r="G150" s="4"/>
      <c r="H150" s="127"/>
      <c r="I150" s="127"/>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127"/>
      <c r="G151" s="4"/>
      <c r="H151" s="127"/>
      <c r="I151" s="127"/>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127"/>
      <c r="G152" s="4"/>
      <c r="H152" s="127"/>
      <c r="I152" s="127"/>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127"/>
      <c r="G153" s="4"/>
      <c r="H153" s="127"/>
      <c r="I153" s="127"/>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127"/>
      <c r="G154" s="4"/>
      <c r="H154" s="127"/>
      <c r="I154" s="127"/>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127"/>
      <c r="G155" s="4"/>
      <c r="H155" s="127"/>
      <c r="I155" s="127"/>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127"/>
      <c r="G156" s="4"/>
      <c r="H156" s="127"/>
      <c r="I156" s="127"/>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127"/>
      <c r="G157" s="4"/>
      <c r="H157" s="127"/>
      <c r="I157" s="127"/>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127"/>
      <c r="G158" s="4"/>
      <c r="H158" s="127"/>
      <c r="I158" s="127"/>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127"/>
      <c r="G159" s="4"/>
      <c r="H159" s="127"/>
      <c r="I159" s="127"/>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127"/>
      <c r="G160" s="4"/>
      <c r="H160" s="127"/>
      <c r="I160" s="127"/>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127"/>
      <c r="G161" s="4"/>
      <c r="H161" s="127"/>
      <c r="I161" s="127"/>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127"/>
      <c r="G162" s="4"/>
      <c r="H162" s="127"/>
      <c r="I162" s="127"/>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127"/>
      <c r="G163" s="4"/>
      <c r="H163" s="127"/>
      <c r="I163" s="127"/>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127"/>
      <c r="G164" s="4"/>
      <c r="H164" s="127"/>
      <c r="I164" s="127"/>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127"/>
      <c r="G165" s="4"/>
      <c r="H165" s="127"/>
      <c r="I165" s="127"/>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127"/>
      <c r="G166" s="4"/>
      <c r="H166" s="127"/>
      <c r="I166" s="127"/>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127"/>
      <c r="G167" s="4"/>
      <c r="H167" s="127"/>
      <c r="I167" s="127"/>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127"/>
      <c r="G168" s="4"/>
      <c r="H168" s="127"/>
      <c r="I168" s="127"/>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127"/>
      <c r="G169" s="4"/>
      <c r="H169" s="127"/>
      <c r="I169" s="127"/>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127"/>
      <c r="G170" s="4"/>
      <c r="H170" s="127"/>
      <c r="I170" s="127"/>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127"/>
      <c r="G171" s="4"/>
      <c r="H171" s="127"/>
      <c r="I171" s="127"/>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127"/>
      <c r="G172" s="4"/>
      <c r="H172" s="127"/>
      <c r="I172" s="127"/>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127"/>
      <c r="G173" s="4"/>
      <c r="H173" s="127"/>
      <c r="I173" s="127"/>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127"/>
      <c r="G174" s="4"/>
      <c r="H174" s="127"/>
      <c r="I174" s="127"/>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127"/>
      <c r="G175" s="4"/>
      <c r="H175" s="127"/>
      <c r="I175" s="127"/>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127"/>
      <c r="G176" s="4"/>
      <c r="H176" s="127"/>
      <c r="I176" s="127"/>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127"/>
      <c r="G177" s="4"/>
      <c r="H177" s="127"/>
      <c r="I177" s="127"/>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127"/>
      <c r="G178" s="4"/>
      <c r="H178" s="127"/>
      <c r="I178" s="127"/>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127"/>
      <c r="G179" s="4"/>
      <c r="H179" s="127"/>
      <c r="I179" s="127"/>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127"/>
      <c r="G180" s="4"/>
      <c r="H180" s="127"/>
      <c r="I180" s="127"/>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127"/>
      <c r="G181" s="4"/>
      <c r="H181" s="127"/>
      <c r="I181" s="127"/>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127"/>
      <c r="G182" s="4"/>
      <c r="H182" s="127"/>
      <c r="I182" s="127"/>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127"/>
      <c r="G183" s="4"/>
      <c r="H183" s="127"/>
      <c r="I183" s="127"/>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127"/>
      <c r="G184" s="4"/>
      <c r="H184" s="127"/>
      <c r="I184" s="127"/>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127"/>
      <c r="G185" s="4"/>
      <c r="H185" s="127"/>
      <c r="I185" s="127"/>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127"/>
      <c r="G186" s="4"/>
      <c r="H186" s="127"/>
      <c r="I186" s="127"/>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127"/>
      <c r="G187" s="4"/>
      <c r="H187" s="127"/>
      <c r="I187" s="127"/>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127"/>
      <c r="G188" s="4"/>
      <c r="H188" s="127"/>
      <c r="I188" s="127"/>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127"/>
      <c r="G189" s="4"/>
      <c r="H189" s="127"/>
      <c r="I189" s="127"/>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127"/>
      <c r="G190" s="4"/>
      <c r="H190" s="127"/>
      <c r="I190" s="127"/>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127"/>
      <c r="G191" s="4"/>
      <c r="H191" s="127"/>
      <c r="I191" s="127"/>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127"/>
      <c r="G192" s="4"/>
      <c r="H192" s="127"/>
      <c r="I192" s="127"/>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127"/>
      <c r="G193" s="4"/>
      <c r="H193" s="127"/>
      <c r="I193" s="127"/>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127"/>
      <c r="G194" s="4"/>
      <c r="H194" s="127"/>
      <c r="I194" s="127"/>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127"/>
      <c r="G195" s="4"/>
      <c r="H195" s="127"/>
      <c r="I195" s="127"/>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127"/>
      <c r="G196" s="4"/>
      <c r="H196" s="127"/>
      <c r="I196" s="127"/>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127"/>
      <c r="G197" s="4"/>
      <c r="H197" s="127"/>
      <c r="I197" s="127"/>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127"/>
      <c r="G198" s="4"/>
      <c r="H198" s="127"/>
      <c r="I198" s="127"/>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127"/>
      <c r="G199" s="4"/>
      <c r="H199" s="127"/>
      <c r="I199" s="127"/>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127"/>
      <c r="G200" s="4"/>
      <c r="H200" s="127"/>
      <c r="I200" s="127"/>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127"/>
      <c r="G201" s="4"/>
      <c r="H201" s="127"/>
      <c r="I201" s="127"/>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127"/>
      <c r="G202" s="4"/>
      <c r="H202" s="127"/>
      <c r="I202" s="127"/>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127"/>
      <c r="G203" s="4"/>
      <c r="H203" s="127"/>
      <c r="I203" s="127"/>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127"/>
      <c r="G204" s="4"/>
      <c r="H204" s="127"/>
      <c r="I204" s="127"/>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127"/>
      <c r="G205" s="4"/>
      <c r="H205" s="127"/>
      <c r="I205" s="127"/>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127"/>
      <c r="G206" s="4"/>
      <c r="H206" s="127"/>
      <c r="I206" s="127"/>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127"/>
      <c r="G207" s="4"/>
      <c r="H207" s="127"/>
      <c r="I207" s="127"/>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127"/>
      <c r="G208" s="4"/>
      <c r="H208" s="127"/>
      <c r="I208" s="127"/>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127"/>
      <c r="G209" s="4"/>
      <c r="H209" s="127"/>
      <c r="I209" s="127"/>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127"/>
      <c r="G210" s="4"/>
      <c r="H210" s="127"/>
      <c r="I210" s="127"/>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127"/>
      <c r="G211" s="4"/>
      <c r="H211" s="127"/>
      <c r="I211" s="127"/>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127"/>
      <c r="G212" s="4"/>
      <c r="H212" s="127"/>
      <c r="I212" s="127"/>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127"/>
      <c r="G213" s="4"/>
      <c r="H213" s="127"/>
      <c r="I213" s="127"/>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127"/>
      <c r="G214" s="4"/>
      <c r="H214" s="127"/>
      <c r="I214" s="127"/>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127"/>
      <c r="G215" s="4"/>
      <c r="H215" s="127"/>
      <c r="I215" s="127"/>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127"/>
      <c r="G216" s="4"/>
      <c r="H216" s="127"/>
      <c r="I216" s="127"/>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127"/>
      <c r="G217" s="4"/>
      <c r="H217" s="127"/>
      <c r="I217" s="127"/>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127"/>
      <c r="G218" s="4"/>
      <c r="H218" s="127"/>
      <c r="I218" s="127"/>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127"/>
      <c r="G219" s="4"/>
      <c r="H219" s="127"/>
      <c r="I219" s="127"/>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127"/>
      <c r="G220" s="4"/>
      <c r="H220" s="127"/>
      <c r="I220" s="127"/>
      <c r="J220" s="4"/>
      <c r="K220" s="4"/>
      <c r="L220" s="4"/>
      <c r="M220" s="4"/>
      <c r="N220" s="4"/>
      <c r="O220" s="4"/>
      <c r="P220" s="4"/>
      <c r="Q220" s="4"/>
      <c r="R220" s="4"/>
      <c r="S220" s="4"/>
      <c r="T220" s="4"/>
      <c r="U220" s="4"/>
      <c r="V220" s="4"/>
      <c r="W220" s="4"/>
      <c r="X220" s="4"/>
      <c r="Y220" s="4"/>
      <c r="Z220" s="4"/>
    </row>
    <row r="221" ht="15.75" customHeight="1">
      <c r="C221" s="106"/>
      <c r="D221" s="106"/>
      <c r="E221" s="106"/>
      <c r="F221" s="137"/>
      <c r="H221" s="137"/>
      <c r="I221" s="137"/>
    </row>
    <row r="222" ht="15.75" customHeight="1">
      <c r="C222" s="106"/>
      <c r="D222" s="106"/>
      <c r="E222" s="106"/>
      <c r="F222" s="137"/>
      <c r="H222" s="137"/>
      <c r="I222" s="137"/>
    </row>
    <row r="223" ht="15.75" customHeight="1">
      <c r="C223" s="106"/>
      <c r="D223" s="106"/>
      <c r="E223" s="106"/>
      <c r="F223" s="137"/>
      <c r="H223" s="137"/>
      <c r="I223" s="137"/>
    </row>
    <row r="224" ht="15.75" customHeight="1">
      <c r="C224" s="106"/>
      <c r="D224" s="106"/>
      <c r="E224" s="106"/>
      <c r="F224" s="137"/>
      <c r="H224" s="137"/>
      <c r="I224" s="137"/>
    </row>
    <row r="225" ht="15.75" customHeight="1">
      <c r="C225" s="106"/>
      <c r="D225" s="106"/>
      <c r="E225" s="106"/>
      <c r="F225" s="137"/>
      <c r="H225" s="137"/>
      <c r="I225" s="137"/>
    </row>
    <row r="226" ht="15.75" customHeight="1">
      <c r="C226" s="106"/>
      <c r="D226" s="106"/>
      <c r="E226" s="106"/>
      <c r="F226" s="137"/>
      <c r="H226" s="137"/>
      <c r="I226" s="137"/>
    </row>
    <row r="227" ht="15.75" customHeight="1">
      <c r="C227" s="106"/>
      <c r="D227" s="106"/>
      <c r="E227" s="106"/>
      <c r="F227" s="137"/>
      <c r="H227" s="137"/>
      <c r="I227" s="137"/>
    </row>
    <row r="228" ht="15.75" customHeight="1">
      <c r="C228" s="106"/>
      <c r="D228" s="106"/>
      <c r="E228" s="106"/>
      <c r="F228" s="137"/>
      <c r="H228" s="137"/>
      <c r="I228" s="137"/>
    </row>
    <row r="229" ht="15.75" customHeight="1">
      <c r="C229" s="106"/>
      <c r="D229" s="106"/>
      <c r="E229" s="106"/>
      <c r="F229" s="137"/>
      <c r="H229" s="137"/>
      <c r="I229" s="137"/>
    </row>
    <row r="230" ht="15.75" customHeight="1">
      <c r="C230" s="106"/>
      <c r="D230" s="106"/>
      <c r="E230" s="106"/>
      <c r="F230" s="137"/>
      <c r="H230" s="137"/>
      <c r="I230" s="137"/>
    </row>
    <row r="231" ht="15.75" customHeight="1">
      <c r="C231" s="106"/>
      <c r="D231" s="106"/>
      <c r="E231" s="106"/>
      <c r="F231" s="137"/>
      <c r="H231" s="137"/>
      <c r="I231" s="137"/>
    </row>
    <row r="232" ht="15.75" customHeight="1">
      <c r="C232" s="106"/>
      <c r="D232" s="106"/>
      <c r="E232" s="106"/>
      <c r="F232" s="137"/>
      <c r="H232" s="137"/>
      <c r="I232" s="137"/>
    </row>
    <row r="233" ht="15.75" customHeight="1">
      <c r="C233" s="106"/>
      <c r="D233" s="106"/>
      <c r="E233" s="106"/>
      <c r="F233" s="137"/>
      <c r="H233" s="137"/>
      <c r="I233" s="137"/>
    </row>
    <row r="234" ht="15.75" customHeight="1">
      <c r="C234" s="106"/>
      <c r="D234" s="106"/>
      <c r="E234" s="106"/>
      <c r="F234" s="137"/>
      <c r="H234" s="137"/>
      <c r="I234" s="137"/>
    </row>
    <row r="235" ht="15.75" customHeight="1">
      <c r="C235" s="106"/>
      <c r="D235" s="106"/>
      <c r="E235" s="106"/>
      <c r="F235" s="137"/>
      <c r="H235" s="137"/>
      <c r="I235" s="137"/>
    </row>
    <row r="236" ht="15.75" customHeight="1">
      <c r="C236" s="106"/>
      <c r="D236" s="106"/>
      <c r="E236" s="106"/>
      <c r="F236" s="137"/>
      <c r="H236" s="137"/>
      <c r="I236" s="137"/>
    </row>
    <row r="237" ht="15.75" customHeight="1">
      <c r="C237" s="106"/>
      <c r="D237" s="106"/>
      <c r="E237" s="106"/>
      <c r="F237" s="137"/>
      <c r="H237" s="137"/>
      <c r="I237" s="137"/>
    </row>
    <row r="238" ht="15.75" customHeight="1">
      <c r="C238" s="106"/>
      <c r="D238" s="106"/>
      <c r="E238" s="106"/>
      <c r="F238" s="137"/>
      <c r="H238" s="137"/>
      <c r="I238" s="137"/>
    </row>
    <row r="239" ht="15.75" customHeight="1">
      <c r="C239" s="106"/>
      <c r="D239" s="106"/>
      <c r="E239" s="106"/>
      <c r="F239" s="137"/>
      <c r="H239" s="137"/>
      <c r="I239" s="137"/>
    </row>
    <row r="240" ht="15.75" customHeight="1">
      <c r="C240" s="106"/>
      <c r="D240" s="106"/>
      <c r="E240" s="106"/>
      <c r="F240" s="137"/>
      <c r="H240" s="137"/>
      <c r="I240" s="137"/>
    </row>
    <row r="241" ht="15.75" customHeight="1">
      <c r="C241" s="106"/>
      <c r="D241" s="106"/>
      <c r="E241" s="106"/>
      <c r="F241" s="137"/>
      <c r="H241" s="137"/>
      <c r="I241" s="137"/>
    </row>
    <row r="242" ht="15.75" customHeight="1">
      <c r="C242" s="106"/>
      <c r="D242" s="106"/>
      <c r="E242" s="106"/>
      <c r="F242" s="137"/>
      <c r="H242" s="137"/>
      <c r="I242" s="137"/>
    </row>
    <row r="243" ht="15.75" customHeight="1">
      <c r="C243" s="106"/>
      <c r="D243" s="106"/>
      <c r="E243" s="106"/>
      <c r="F243" s="137"/>
      <c r="H243" s="137"/>
      <c r="I243" s="137"/>
    </row>
    <row r="244" ht="15.75" customHeight="1">
      <c r="C244" s="106"/>
      <c r="D244" s="106"/>
      <c r="E244" s="106"/>
      <c r="F244" s="137"/>
      <c r="H244" s="137"/>
      <c r="I244" s="137"/>
    </row>
    <row r="245" ht="15.75" customHeight="1">
      <c r="C245" s="106"/>
      <c r="D245" s="106"/>
      <c r="E245" s="106"/>
      <c r="F245" s="137"/>
      <c r="H245" s="137"/>
      <c r="I245" s="137"/>
    </row>
    <row r="246" ht="15.75" customHeight="1">
      <c r="C246" s="106"/>
      <c r="D246" s="106"/>
      <c r="E246" s="106"/>
      <c r="F246" s="137"/>
      <c r="H246" s="137"/>
      <c r="I246" s="137"/>
    </row>
    <row r="247" ht="15.75" customHeight="1">
      <c r="C247" s="106"/>
      <c r="D247" s="106"/>
      <c r="E247" s="106"/>
      <c r="F247" s="137"/>
      <c r="H247" s="137"/>
      <c r="I247" s="137"/>
    </row>
    <row r="248" ht="15.75" customHeight="1">
      <c r="C248" s="106"/>
      <c r="D248" s="106"/>
      <c r="E248" s="106"/>
      <c r="F248" s="137"/>
      <c r="H248" s="137"/>
      <c r="I248" s="137"/>
    </row>
    <row r="249" ht="15.75" customHeight="1">
      <c r="C249" s="106"/>
      <c r="D249" s="106"/>
      <c r="E249" s="106"/>
      <c r="F249" s="137"/>
      <c r="H249" s="137"/>
      <c r="I249" s="137"/>
    </row>
    <row r="250" ht="15.75" customHeight="1">
      <c r="C250" s="106"/>
      <c r="D250" s="106"/>
      <c r="E250" s="106"/>
      <c r="F250" s="137"/>
      <c r="H250" s="137"/>
      <c r="I250" s="137"/>
    </row>
    <row r="251" ht="15.75" customHeight="1">
      <c r="C251" s="106"/>
      <c r="D251" s="106"/>
      <c r="E251" s="106"/>
      <c r="F251" s="137"/>
      <c r="H251" s="137"/>
      <c r="I251" s="137"/>
    </row>
    <row r="252" ht="15.75" customHeight="1">
      <c r="C252" s="106"/>
      <c r="D252" s="106"/>
      <c r="E252" s="106"/>
      <c r="F252" s="137"/>
      <c r="H252" s="137"/>
      <c r="I252" s="137"/>
    </row>
    <row r="253" ht="15.75" customHeight="1">
      <c r="C253" s="106"/>
      <c r="D253" s="106"/>
      <c r="E253" s="106"/>
      <c r="F253" s="137"/>
      <c r="H253" s="137"/>
      <c r="I253" s="137"/>
    </row>
    <row r="254" ht="15.75" customHeight="1">
      <c r="C254" s="106"/>
      <c r="D254" s="106"/>
      <c r="E254" s="106"/>
      <c r="F254" s="137"/>
      <c r="H254" s="137"/>
      <c r="I254" s="137"/>
    </row>
    <row r="255" ht="15.75" customHeight="1">
      <c r="C255" s="106"/>
      <c r="D255" s="106"/>
      <c r="E255" s="106"/>
      <c r="F255" s="137"/>
      <c r="H255" s="137"/>
      <c r="I255" s="137"/>
    </row>
    <row r="256" ht="15.75" customHeight="1">
      <c r="C256" s="106"/>
      <c r="D256" s="106"/>
      <c r="E256" s="106"/>
      <c r="F256" s="137"/>
      <c r="H256" s="137"/>
      <c r="I256" s="137"/>
    </row>
    <row r="257" ht="15.75" customHeight="1">
      <c r="C257" s="106"/>
      <c r="D257" s="106"/>
      <c r="E257" s="106"/>
      <c r="F257" s="137"/>
      <c r="H257" s="137"/>
      <c r="I257" s="137"/>
    </row>
    <row r="258" ht="15.75" customHeight="1">
      <c r="C258" s="106"/>
      <c r="D258" s="106"/>
      <c r="E258" s="106"/>
      <c r="F258" s="137"/>
      <c r="H258" s="137"/>
      <c r="I258" s="137"/>
    </row>
    <row r="259" ht="15.75" customHeight="1">
      <c r="C259" s="106"/>
      <c r="D259" s="106"/>
      <c r="E259" s="106"/>
      <c r="F259" s="137"/>
      <c r="H259" s="137"/>
      <c r="I259" s="137"/>
    </row>
    <row r="260" ht="15.75" customHeight="1">
      <c r="C260" s="106"/>
      <c r="D260" s="106"/>
      <c r="E260" s="106"/>
      <c r="F260" s="137"/>
      <c r="H260" s="137"/>
      <c r="I260" s="137"/>
    </row>
    <row r="261" ht="15.75" customHeight="1">
      <c r="C261" s="106"/>
      <c r="D261" s="106"/>
      <c r="E261" s="106"/>
      <c r="F261" s="137"/>
      <c r="H261" s="137"/>
      <c r="I261" s="137"/>
    </row>
    <row r="262" ht="15.75" customHeight="1">
      <c r="C262" s="106"/>
      <c r="D262" s="106"/>
      <c r="E262" s="106"/>
      <c r="F262" s="137"/>
      <c r="H262" s="137"/>
      <c r="I262" s="137"/>
    </row>
    <row r="263" ht="15.75" customHeight="1">
      <c r="C263" s="106"/>
      <c r="D263" s="106"/>
      <c r="E263" s="106"/>
      <c r="F263" s="137"/>
      <c r="H263" s="137"/>
      <c r="I263" s="137"/>
    </row>
    <row r="264" ht="15.75" customHeight="1">
      <c r="C264" s="106"/>
      <c r="D264" s="106"/>
      <c r="E264" s="106"/>
      <c r="F264" s="137"/>
      <c r="H264" s="137"/>
      <c r="I264" s="137"/>
    </row>
    <row r="265" ht="15.75" customHeight="1">
      <c r="C265" s="106"/>
      <c r="D265" s="106"/>
      <c r="E265" s="106"/>
      <c r="F265" s="137"/>
      <c r="H265" s="137"/>
      <c r="I265" s="137"/>
    </row>
    <row r="266" ht="15.75" customHeight="1">
      <c r="C266" s="106"/>
      <c r="D266" s="106"/>
      <c r="E266" s="106"/>
      <c r="F266" s="137"/>
      <c r="H266" s="137"/>
      <c r="I266" s="137"/>
    </row>
    <row r="267" ht="15.75" customHeight="1">
      <c r="C267" s="106"/>
      <c r="D267" s="106"/>
      <c r="E267" s="106"/>
      <c r="F267" s="137"/>
      <c r="H267" s="137"/>
      <c r="I267" s="137"/>
    </row>
    <row r="268" ht="15.75" customHeight="1">
      <c r="C268" s="106"/>
      <c r="D268" s="106"/>
      <c r="E268" s="106"/>
      <c r="F268" s="137"/>
      <c r="H268" s="137"/>
      <c r="I268" s="137"/>
    </row>
    <row r="269" ht="15.75" customHeight="1">
      <c r="C269" s="106"/>
      <c r="D269" s="106"/>
      <c r="E269" s="106"/>
      <c r="F269" s="137"/>
      <c r="H269" s="137"/>
      <c r="I269" s="137"/>
    </row>
    <row r="270" ht="15.75" customHeight="1">
      <c r="C270" s="106"/>
      <c r="D270" s="106"/>
      <c r="E270" s="106"/>
      <c r="F270" s="137"/>
      <c r="H270" s="137"/>
      <c r="I270" s="137"/>
    </row>
    <row r="271" ht="15.75" customHeight="1">
      <c r="C271" s="106"/>
      <c r="D271" s="106"/>
      <c r="E271" s="106"/>
      <c r="F271" s="137"/>
      <c r="H271" s="137"/>
      <c r="I271" s="137"/>
    </row>
    <row r="272" ht="15.75" customHeight="1">
      <c r="C272" s="106"/>
      <c r="D272" s="106"/>
      <c r="E272" s="106"/>
      <c r="F272" s="137"/>
      <c r="H272" s="137"/>
      <c r="I272" s="137"/>
    </row>
    <row r="273" ht="15.75" customHeight="1">
      <c r="C273" s="106"/>
      <c r="D273" s="106"/>
      <c r="E273" s="106"/>
      <c r="F273" s="137"/>
      <c r="H273" s="137"/>
      <c r="I273" s="137"/>
    </row>
    <row r="274" ht="15.75" customHeight="1">
      <c r="C274" s="106"/>
      <c r="D274" s="106"/>
      <c r="E274" s="106"/>
      <c r="F274" s="137"/>
      <c r="H274" s="137"/>
      <c r="I274" s="137"/>
    </row>
    <row r="275" ht="15.75" customHeight="1">
      <c r="C275" s="106"/>
      <c r="D275" s="106"/>
      <c r="E275" s="106"/>
      <c r="F275" s="137"/>
      <c r="H275" s="137"/>
      <c r="I275" s="137"/>
    </row>
    <row r="276" ht="15.75" customHeight="1">
      <c r="C276" s="106"/>
      <c r="D276" s="106"/>
      <c r="E276" s="106"/>
      <c r="F276" s="137"/>
      <c r="H276" s="137"/>
      <c r="I276" s="137"/>
    </row>
    <row r="277" ht="15.75" customHeight="1">
      <c r="C277" s="106"/>
      <c r="D277" s="106"/>
      <c r="E277" s="106"/>
      <c r="F277" s="137"/>
      <c r="H277" s="137"/>
      <c r="I277" s="137"/>
    </row>
    <row r="278" ht="15.75" customHeight="1">
      <c r="C278" s="106"/>
      <c r="D278" s="106"/>
      <c r="E278" s="106"/>
      <c r="F278" s="137"/>
      <c r="H278" s="137"/>
      <c r="I278" s="137"/>
    </row>
    <row r="279" ht="15.75" customHeight="1">
      <c r="C279" s="106"/>
      <c r="D279" s="106"/>
      <c r="E279" s="106"/>
      <c r="F279" s="137"/>
      <c r="H279" s="137"/>
      <c r="I279" s="137"/>
    </row>
    <row r="280" ht="15.75" customHeight="1">
      <c r="C280" s="106"/>
      <c r="D280" s="106"/>
      <c r="E280" s="106"/>
      <c r="F280" s="137"/>
      <c r="H280" s="137"/>
      <c r="I280" s="137"/>
    </row>
    <row r="281" ht="15.75" customHeight="1">
      <c r="C281" s="106"/>
      <c r="D281" s="106"/>
      <c r="E281" s="106"/>
      <c r="F281" s="137"/>
      <c r="H281" s="137"/>
      <c r="I281" s="137"/>
    </row>
    <row r="282" ht="15.75" customHeight="1">
      <c r="C282" s="106"/>
      <c r="D282" s="106"/>
      <c r="E282" s="106"/>
      <c r="F282" s="137"/>
      <c r="H282" s="137"/>
      <c r="I282" s="137"/>
    </row>
    <row r="283" ht="15.75" customHeight="1">
      <c r="C283" s="106"/>
      <c r="D283" s="106"/>
      <c r="E283" s="106"/>
      <c r="F283" s="137"/>
      <c r="H283" s="137"/>
      <c r="I283" s="137"/>
    </row>
    <row r="284" ht="15.75" customHeight="1">
      <c r="C284" s="106"/>
      <c r="D284" s="106"/>
      <c r="E284" s="106"/>
      <c r="F284" s="137"/>
      <c r="H284" s="137"/>
      <c r="I284" s="137"/>
    </row>
    <row r="285" ht="15.75" customHeight="1">
      <c r="C285" s="106"/>
      <c r="D285" s="106"/>
      <c r="E285" s="106"/>
      <c r="F285" s="137"/>
      <c r="H285" s="137"/>
      <c r="I285" s="137"/>
    </row>
    <row r="286" ht="15.75" customHeight="1">
      <c r="C286" s="106"/>
      <c r="D286" s="106"/>
      <c r="E286" s="106"/>
      <c r="F286" s="137"/>
      <c r="H286" s="137"/>
      <c r="I286" s="137"/>
    </row>
    <row r="287" ht="15.75" customHeight="1">
      <c r="C287" s="106"/>
      <c r="D287" s="106"/>
      <c r="E287" s="106"/>
      <c r="F287" s="137"/>
      <c r="H287" s="137"/>
      <c r="I287" s="137"/>
    </row>
    <row r="288" ht="15.75" customHeight="1">
      <c r="C288" s="106"/>
      <c r="D288" s="106"/>
      <c r="E288" s="106"/>
      <c r="F288" s="137"/>
      <c r="H288" s="137"/>
      <c r="I288" s="137"/>
    </row>
    <row r="289" ht="15.75" customHeight="1">
      <c r="C289" s="106"/>
      <c r="D289" s="106"/>
      <c r="E289" s="106"/>
      <c r="F289" s="137"/>
      <c r="H289" s="137"/>
      <c r="I289" s="137"/>
    </row>
    <row r="290" ht="15.75" customHeight="1">
      <c r="C290" s="106"/>
      <c r="D290" s="106"/>
      <c r="E290" s="106"/>
      <c r="F290" s="137"/>
      <c r="H290" s="137"/>
      <c r="I290" s="137"/>
    </row>
    <row r="291" ht="15.75" customHeight="1">
      <c r="C291" s="106"/>
      <c r="D291" s="106"/>
      <c r="E291" s="106"/>
      <c r="F291" s="137"/>
      <c r="H291" s="137"/>
      <c r="I291" s="137"/>
    </row>
    <row r="292" ht="15.75" customHeight="1">
      <c r="C292" s="106"/>
      <c r="D292" s="106"/>
      <c r="E292" s="106"/>
      <c r="F292" s="137"/>
      <c r="H292" s="137"/>
      <c r="I292" s="137"/>
    </row>
    <row r="293" ht="15.75" customHeight="1">
      <c r="C293" s="106"/>
      <c r="D293" s="106"/>
      <c r="E293" s="106"/>
      <c r="F293" s="137"/>
      <c r="H293" s="137"/>
      <c r="I293" s="137"/>
    </row>
    <row r="294" ht="15.75" customHeight="1">
      <c r="C294" s="106"/>
      <c r="D294" s="106"/>
      <c r="E294" s="106"/>
      <c r="F294" s="137"/>
      <c r="H294" s="137"/>
      <c r="I294" s="137"/>
    </row>
    <row r="295" ht="15.75" customHeight="1">
      <c r="C295" s="106"/>
      <c r="D295" s="106"/>
      <c r="E295" s="106"/>
      <c r="F295" s="137"/>
      <c r="H295" s="137"/>
      <c r="I295" s="137"/>
    </row>
    <row r="296" ht="15.75" customHeight="1">
      <c r="C296" s="106"/>
      <c r="D296" s="106"/>
      <c r="E296" s="106"/>
      <c r="F296" s="137"/>
      <c r="H296" s="137"/>
      <c r="I296" s="137"/>
    </row>
    <row r="297" ht="15.75" customHeight="1">
      <c r="C297" s="106"/>
      <c r="D297" s="106"/>
      <c r="E297" s="106"/>
      <c r="F297" s="137"/>
      <c r="H297" s="137"/>
      <c r="I297" s="137"/>
    </row>
    <row r="298" ht="15.75" customHeight="1">
      <c r="C298" s="106"/>
      <c r="D298" s="106"/>
      <c r="E298" s="106"/>
      <c r="F298" s="137"/>
      <c r="H298" s="137"/>
      <c r="I298" s="137"/>
    </row>
    <row r="299" ht="15.75" customHeight="1">
      <c r="C299" s="106"/>
      <c r="D299" s="106"/>
      <c r="E299" s="106"/>
      <c r="F299" s="137"/>
      <c r="H299" s="137"/>
      <c r="I299" s="137"/>
    </row>
    <row r="300" ht="15.75" customHeight="1">
      <c r="C300" s="106"/>
      <c r="D300" s="106"/>
      <c r="E300" s="106"/>
      <c r="F300" s="137"/>
      <c r="H300" s="137"/>
      <c r="I300" s="137"/>
    </row>
    <row r="301" ht="15.75" customHeight="1">
      <c r="C301" s="106"/>
      <c r="D301" s="106"/>
      <c r="E301" s="106"/>
      <c r="F301" s="137"/>
      <c r="H301" s="137"/>
      <c r="I301" s="137"/>
    </row>
    <row r="302" ht="15.75" customHeight="1">
      <c r="C302" s="106"/>
      <c r="D302" s="106"/>
      <c r="E302" s="106"/>
      <c r="F302" s="137"/>
      <c r="H302" s="137"/>
      <c r="I302" s="137"/>
    </row>
    <row r="303" ht="15.75" customHeight="1">
      <c r="C303" s="106"/>
      <c r="D303" s="106"/>
      <c r="E303" s="106"/>
      <c r="F303" s="137"/>
      <c r="H303" s="137"/>
      <c r="I303" s="137"/>
    </row>
    <row r="304" ht="15.75" customHeight="1">
      <c r="C304" s="106"/>
      <c r="D304" s="106"/>
      <c r="E304" s="106"/>
      <c r="F304" s="137"/>
      <c r="H304" s="137"/>
      <c r="I304" s="137"/>
    </row>
    <row r="305" ht="15.75" customHeight="1">
      <c r="C305" s="106"/>
      <c r="D305" s="106"/>
      <c r="E305" s="106"/>
      <c r="F305" s="137"/>
      <c r="H305" s="137"/>
      <c r="I305" s="137"/>
    </row>
    <row r="306" ht="15.75" customHeight="1">
      <c r="C306" s="106"/>
      <c r="D306" s="106"/>
      <c r="E306" s="106"/>
      <c r="F306" s="137"/>
      <c r="H306" s="137"/>
      <c r="I306" s="137"/>
    </row>
    <row r="307" ht="15.75" customHeight="1">
      <c r="C307" s="106"/>
      <c r="D307" s="106"/>
      <c r="E307" s="106"/>
      <c r="F307" s="137"/>
      <c r="H307" s="137"/>
      <c r="I307" s="137"/>
    </row>
    <row r="308" ht="15.75" customHeight="1">
      <c r="C308" s="106"/>
      <c r="D308" s="106"/>
      <c r="E308" s="106"/>
      <c r="F308" s="137"/>
      <c r="H308" s="137"/>
      <c r="I308" s="137"/>
    </row>
    <row r="309" ht="15.75" customHeight="1">
      <c r="C309" s="106"/>
      <c r="D309" s="106"/>
      <c r="E309" s="106"/>
      <c r="F309" s="137"/>
      <c r="H309" s="137"/>
      <c r="I309" s="137"/>
    </row>
    <row r="310" ht="15.75" customHeight="1">
      <c r="C310" s="106"/>
      <c r="D310" s="106"/>
      <c r="E310" s="106"/>
      <c r="F310" s="137"/>
      <c r="H310" s="137"/>
      <c r="I310" s="137"/>
    </row>
    <row r="311" ht="15.75" customHeight="1">
      <c r="C311" s="106"/>
      <c r="D311" s="106"/>
      <c r="E311" s="106"/>
      <c r="F311" s="137"/>
      <c r="H311" s="137"/>
      <c r="I311" s="137"/>
    </row>
    <row r="312" ht="15.75" customHeight="1">
      <c r="C312" s="106"/>
      <c r="D312" s="106"/>
      <c r="E312" s="106"/>
      <c r="F312" s="137"/>
      <c r="H312" s="137"/>
      <c r="I312" s="137"/>
    </row>
    <row r="313" ht="15.75" customHeight="1">
      <c r="C313" s="106"/>
      <c r="D313" s="106"/>
      <c r="E313" s="106"/>
      <c r="F313" s="137"/>
      <c r="H313" s="137"/>
      <c r="I313" s="137"/>
    </row>
    <row r="314" ht="15.75" customHeight="1">
      <c r="C314" s="106"/>
      <c r="D314" s="106"/>
      <c r="E314" s="106"/>
      <c r="F314" s="137"/>
      <c r="H314" s="137"/>
      <c r="I314" s="137"/>
    </row>
    <row r="315" ht="15.75" customHeight="1">
      <c r="C315" s="106"/>
      <c r="D315" s="106"/>
      <c r="E315" s="106"/>
      <c r="F315" s="137"/>
      <c r="H315" s="137"/>
      <c r="I315" s="137"/>
    </row>
    <row r="316" ht="15.75" customHeight="1">
      <c r="C316" s="106"/>
      <c r="D316" s="106"/>
      <c r="E316" s="106"/>
      <c r="F316" s="137"/>
      <c r="H316" s="137"/>
      <c r="I316" s="137"/>
    </row>
    <row r="317" ht="15.75" customHeight="1">
      <c r="C317" s="106"/>
      <c r="D317" s="106"/>
      <c r="E317" s="106"/>
      <c r="F317" s="137"/>
      <c r="H317" s="137"/>
      <c r="I317" s="137"/>
    </row>
    <row r="318" ht="15.75" customHeight="1">
      <c r="C318" s="106"/>
      <c r="D318" s="106"/>
      <c r="E318" s="106"/>
      <c r="F318" s="137"/>
      <c r="H318" s="137"/>
      <c r="I318" s="137"/>
    </row>
    <row r="319" ht="15.75" customHeight="1">
      <c r="C319" s="106"/>
      <c r="D319" s="106"/>
      <c r="E319" s="106"/>
      <c r="F319" s="137"/>
      <c r="H319" s="137"/>
      <c r="I319" s="137"/>
    </row>
    <row r="320" ht="15.75" customHeight="1">
      <c r="C320" s="106"/>
      <c r="D320" s="106"/>
      <c r="E320" s="106"/>
      <c r="F320" s="137"/>
      <c r="H320" s="137"/>
      <c r="I320" s="137"/>
    </row>
    <row r="321" ht="15.75" customHeight="1">
      <c r="C321" s="106"/>
      <c r="D321" s="106"/>
      <c r="E321" s="106"/>
      <c r="F321" s="137"/>
      <c r="H321" s="137"/>
      <c r="I321" s="137"/>
    </row>
    <row r="322" ht="15.75" customHeight="1">
      <c r="C322" s="106"/>
      <c r="D322" s="106"/>
      <c r="E322" s="106"/>
      <c r="F322" s="137"/>
      <c r="H322" s="137"/>
      <c r="I322" s="137"/>
    </row>
    <row r="323" ht="15.75" customHeight="1">
      <c r="C323" s="106"/>
      <c r="D323" s="106"/>
      <c r="E323" s="106"/>
      <c r="F323" s="137"/>
      <c r="H323" s="137"/>
      <c r="I323" s="137"/>
    </row>
    <row r="324" ht="15.75" customHeight="1">
      <c r="C324" s="106"/>
      <c r="D324" s="106"/>
      <c r="E324" s="106"/>
      <c r="F324" s="137"/>
      <c r="H324" s="137"/>
      <c r="I324" s="137"/>
    </row>
    <row r="325" ht="15.75" customHeight="1">
      <c r="C325" s="106"/>
      <c r="D325" s="106"/>
      <c r="E325" s="106"/>
      <c r="F325" s="137"/>
      <c r="H325" s="137"/>
      <c r="I325" s="137"/>
    </row>
    <row r="326" ht="15.75" customHeight="1">
      <c r="C326" s="106"/>
      <c r="D326" s="106"/>
      <c r="E326" s="106"/>
      <c r="F326" s="137"/>
      <c r="H326" s="137"/>
      <c r="I326" s="137"/>
    </row>
    <row r="327" ht="15.75" customHeight="1">
      <c r="C327" s="106"/>
      <c r="D327" s="106"/>
      <c r="E327" s="106"/>
      <c r="F327" s="137"/>
      <c r="H327" s="137"/>
      <c r="I327" s="137"/>
    </row>
    <row r="328" ht="15.75" customHeight="1">
      <c r="C328" s="106"/>
      <c r="D328" s="106"/>
      <c r="E328" s="106"/>
      <c r="F328" s="137"/>
      <c r="H328" s="137"/>
      <c r="I328" s="137"/>
    </row>
    <row r="329" ht="15.75" customHeight="1">
      <c r="C329" s="106"/>
      <c r="D329" s="106"/>
      <c r="E329" s="106"/>
      <c r="F329" s="137"/>
      <c r="H329" s="137"/>
      <c r="I329" s="137"/>
    </row>
    <row r="330" ht="15.75" customHeight="1">
      <c r="C330" s="106"/>
      <c r="D330" s="106"/>
      <c r="E330" s="106"/>
      <c r="F330" s="137"/>
      <c r="H330" s="137"/>
      <c r="I330" s="137"/>
    </row>
    <row r="331" ht="15.75" customHeight="1">
      <c r="C331" s="106"/>
      <c r="D331" s="106"/>
      <c r="E331" s="106"/>
      <c r="F331" s="137"/>
      <c r="H331" s="137"/>
      <c r="I331" s="137"/>
    </row>
    <row r="332" ht="15.75" customHeight="1">
      <c r="C332" s="106"/>
      <c r="D332" s="106"/>
      <c r="E332" s="106"/>
      <c r="F332" s="137"/>
      <c r="H332" s="137"/>
      <c r="I332" s="137"/>
    </row>
    <row r="333" ht="15.75" customHeight="1">
      <c r="C333" s="106"/>
      <c r="D333" s="106"/>
      <c r="E333" s="106"/>
      <c r="F333" s="137"/>
      <c r="H333" s="137"/>
      <c r="I333" s="137"/>
    </row>
    <row r="334" ht="15.75" customHeight="1">
      <c r="C334" s="106"/>
      <c r="D334" s="106"/>
      <c r="E334" s="106"/>
      <c r="F334" s="137"/>
      <c r="H334" s="137"/>
      <c r="I334" s="137"/>
    </row>
    <row r="335" ht="15.75" customHeight="1">
      <c r="C335" s="106"/>
      <c r="D335" s="106"/>
      <c r="E335" s="106"/>
      <c r="F335" s="137"/>
      <c r="H335" s="137"/>
      <c r="I335" s="137"/>
    </row>
    <row r="336" ht="15.75" customHeight="1">
      <c r="C336" s="106"/>
      <c r="D336" s="106"/>
      <c r="E336" s="106"/>
      <c r="F336" s="137"/>
      <c r="H336" s="137"/>
      <c r="I336" s="137"/>
    </row>
    <row r="337" ht="15.75" customHeight="1">
      <c r="C337" s="106"/>
      <c r="D337" s="106"/>
      <c r="E337" s="106"/>
      <c r="F337" s="137"/>
      <c r="H337" s="137"/>
      <c r="I337" s="137"/>
    </row>
    <row r="338" ht="15.75" customHeight="1">
      <c r="C338" s="106"/>
      <c r="D338" s="106"/>
      <c r="E338" s="106"/>
      <c r="F338" s="137"/>
      <c r="H338" s="137"/>
      <c r="I338" s="137"/>
    </row>
    <row r="339" ht="15.75" customHeight="1">
      <c r="C339" s="106"/>
      <c r="D339" s="106"/>
      <c r="E339" s="106"/>
      <c r="F339" s="137"/>
      <c r="H339" s="137"/>
      <c r="I339" s="137"/>
    </row>
    <row r="340" ht="15.75" customHeight="1">
      <c r="C340" s="106"/>
      <c r="D340" s="106"/>
      <c r="E340" s="106"/>
      <c r="F340" s="137"/>
      <c r="H340" s="137"/>
      <c r="I340" s="137"/>
    </row>
    <row r="341" ht="15.75" customHeight="1">
      <c r="C341" s="106"/>
      <c r="D341" s="106"/>
      <c r="E341" s="106"/>
      <c r="F341" s="137"/>
      <c r="H341" s="137"/>
      <c r="I341" s="137"/>
    </row>
    <row r="342" ht="15.75" customHeight="1">
      <c r="C342" s="106"/>
      <c r="D342" s="106"/>
      <c r="E342" s="106"/>
      <c r="F342" s="137"/>
      <c r="H342" s="137"/>
      <c r="I342" s="137"/>
    </row>
    <row r="343" ht="15.75" customHeight="1">
      <c r="C343" s="106"/>
      <c r="D343" s="106"/>
      <c r="E343" s="106"/>
      <c r="F343" s="137"/>
      <c r="H343" s="137"/>
      <c r="I343" s="137"/>
    </row>
    <row r="344" ht="15.75" customHeight="1">
      <c r="C344" s="106"/>
      <c r="D344" s="106"/>
      <c r="E344" s="106"/>
      <c r="F344" s="137"/>
      <c r="H344" s="137"/>
      <c r="I344" s="137"/>
    </row>
    <row r="345" ht="15.75" customHeight="1">
      <c r="C345" s="106"/>
      <c r="D345" s="106"/>
      <c r="E345" s="106"/>
      <c r="F345" s="137"/>
      <c r="H345" s="137"/>
      <c r="I345" s="137"/>
    </row>
    <row r="346" ht="15.75" customHeight="1">
      <c r="C346" s="106"/>
      <c r="D346" s="106"/>
      <c r="E346" s="106"/>
      <c r="F346" s="137"/>
      <c r="H346" s="137"/>
      <c r="I346" s="137"/>
    </row>
    <row r="347" ht="15.75" customHeight="1">
      <c r="C347" s="106"/>
      <c r="D347" s="106"/>
      <c r="E347" s="106"/>
      <c r="F347" s="137"/>
      <c r="H347" s="137"/>
      <c r="I347" s="137"/>
    </row>
    <row r="348" ht="15.75" customHeight="1">
      <c r="C348" s="106"/>
      <c r="D348" s="106"/>
      <c r="E348" s="106"/>
      <c r="F348" s="137"/>
      <c r="H348" s="137"/>
      <c r="I348" s="137"/>
    </row>
    <row r="349" ht="15.75" customHeight="1">
      <c r="C349" s="106"/>
      <c r="D349" s="106"/>
      <c r="E349" s="106"/>
      <c r="F349" s="137"/>
      <c r="H349" s="137"/>
      <c r="I349" s="137"/>
    </row>
    <row r="350" ht="15.75" customHeight="1">
      <c r="C350" s="106"/>
      <c r="D350" s="106"/>
      <c r="E350" s="106"/>
      <c r="F350" s="137"/>
      <c r="H350" s="137"/>
      <c r="I350" s="137"/>
    </row>
    <row r="351" ht="15.75" customHeight="1">
      <c r="C351" s="106"/>
      <c r="D351" s="106"/>
      <c r="E351" s="106"/>
      <c r="F351" s="137"/>
      <c r="H351" s="137"/>
      <c r="I351" s="137"/>
    </row>
    <row r="352" ht="15.75" customHeight="1">
      <c r="C352" s="106"/>
      <c r="D352" s="106"/>
      <c r="E352" s="106"/>
      <c r="F352" s="137"/>
      <c r="H352" s="137"/>
      <c r="I352" s="137"/>
    </row>
    <row r="353" ht="15.75" customHeight="1">
      <c r="C353" s="106"/>
      <c r="D353" s="106"/>
      <c r="E353" s="106"/>
      <c r="F353" s="137"/>
      <c r="H353" s="137"/>
      <c r="I353" s="137"/>
    </row>
    <row r="354" ht="15.75" customHeight="1">
      <c r="C354" s="106"/>
      <c r="D354" s="106"/>
      <c r="E354" s="106"/>
      <c r="F354" s="137"/>
      <c r="H354" s="137"/>
      <c r="I354" s="137"/>
    </row>
    <row r="355" ht="15.75" customHeight="1">
      <c r="C355" s="106"/>
      <c r="D355" s="106"/>
      <c r="E355" s="106"/>
      <c r="F355" s="137"/>
      <c r="H355" s="137"/>
      <c r="I355" s="137"/>
    </row>
    <row r="356" ht="15.75" customHeight="1">
      <c r="C356" s="106"/>
      <c r="D356" s="106"/>
      <c r="E356" s="106"/>
      <c r="F356" s="137"/>
      <c r="H356" s="137"/>
      <c r="I356" s="137"/>
    </row>
    <row r="357" ht="15.75" customHeight="1">
      <c r="C357" s="106"/>
      <c r="D357" s="106"/>
      <c r="E357" s="106"/>
      <c r="F357" s="137"/>
      <c r="H357" s="137"/>
      <c r="I357" s="137"/>
    </row>
    <row r="358" ht="15.75" customHeight="1">
      <c r="C358" s="106"/>
      <c r="D358" s="106"/>
      <c r="E358" s="106"/>
      <c r="F358" s="137"/>
      <c r="H358" s="137"/>
      <c r="I358" s="137"/>
    </row>
    <row r="359" ht="15.75" customHeight="1">
      <c r="C359" s="106"/>
      <c r="D359" s="106"/>
      <c r="E359" s="106"/>
      <c r="F359" s="137"/>
      <c r="H359" s="137"/>
      <c r="I359" s="137"/>
    </row>
    <row r="360" ht="15.75" customHeight="1">
      <c r="C360" s="106"/>
      <c r="D360" s="106"/>
      <c r="E360" s="106"/>
      <c r="F360" s="137"/>
      <c r="H360" s="137"/>
      <c r="I360" s="137"/>
    </row>
    <row r="361" ht="15.75" customHeight="1">
      <c r="C361" s="106"/>
      <c r="D361" s="106"/>
      <c r="E361" s="106"/>
      <c r="F361" s="137"/>
      <c r="H361" s="137"/>
      <c r="I361" s="137"/>
    </row>
    <row r="362" ht="15.75" customHeight="1">
      <c r="C362" s="106"/>
      <c r="D362" s="106"/>
      <c r="E362" s="106"/>
      <c r="F362" s="137"/>
      <c r="H362" s="137"/>
      <c r="I362" s="137"/>
    </row>
    <row r="363" ht="15.75" customHeight="1">
      <c r="C363" s="106"/>
      <c r="D363" s="106"/>
      <c r="E363" s="106"/>
      <c r="F363" s="137"/>
      <c r="H363" s="137"/>
      <c r="I363" s="137"/>
    </row>
    <row r="364" ht="15.75" customHeight="1">
      <c r="C364" s="106"/>
      <c r="D364" s="106"/>
      <c r="E364" s="106"/>
      <c r="F364" s="137"/>
      <c r="H364" s="137"/>
      <c r="I364" s="137"/>
    </row>
    <row r="365" ht="15.75" customHeight="1">
      <c r="C365" s="106"/>
      <c r="D365" s="106"/>
      <c r="E365" s="106"/>
      <c r="F365" s="137"/>
      <c r="H365" s="137"/>
      <c r="I365" s="137"/>
    </row>
    <row r="366" ht="15.75" customHeight="1">
      <c r="C366" s="106"/>
      <c r="D366" s="106"/>
      <c r="E366" s="106"/>
      <c r="F366" s="137"/>
      <c r="H366" s="137"/>
      <c r="I366" s="137"/>
    </row>
    <row r="367" ht="15.75" customHeight="1">
      <c r="C367" s="106"/>
      <c r="D367" s="106"/>
      <c r="E367" s="106"/>
      <c r="F367" s="137"/>
      <c r="H367" s="137"/>
      <c r="I367" s="137"/>
    </row>
    <row r="368" ht="15.75" customHeight="1">
      <c r="C368" s="106"/>
      <c r="D368" s="106"/>
      <c r="E368" s="106"/>
      <c r="F368" s="137"/>
      <c r="H368" s="137"/>
      <c r="I368" s="137"/>
    </row>
    <row r="369" ht="15.75" customHeight="1">
      <c r="C369" s="106"/>
      <c r="D369" s="106"/>
      <c r="E369" s="106"/>
      <c r="F369" s="137"/>
      <c r="H369" s="137"/>
      <c r="I369" s="137"/>
    </row>
    <row r="370" ht="15.75" customHeight="1">
      <c r="C370" s="106"/>
      <c r="D370" s="106"/>
      <c r="E370" s="106"/>
      <c r="F370" s="137"/>
      <c r="H370" s="137"/>
      <c r="I370" s="137"/>
    </row>
    <row r="371" ht="15.75" customHeight="1">
      <c r="C371" s="106"/>
      <c r="D371" s="106"/>
      <c r="E371" s="106"/>
      <c r="F371" s="137"/>
      <c r="H371" s="137"/>
      <c r="I371" s="137"/>
    </row>
    <row r="372" ht="15.75" customHeight="1">
      <c r="C372" s="106"/>
      <c r="D372" s="106"/>
      <c r="E372" s="106"/>
      <c r="F372" s="137"/>
      <c r="H372" s="137"/>
      <c r="I372" s="137"/>
    </row>
    <row r="373" ht="15.75" customHeight="1">
      <c r="C373" s="106"/>
      <c r="D373" s="106"/>
      <c r="E373" s="106"/>
      <c r="F373" s="137"/>
      <c r="H373" s="137"/>
      <c r="I373" s="137"/>
    </row>
    <row r="374" ht="15.75" customHeight="1">
      <c r="C374" s="106"/>
      <c r="D374" s="106"/>
      <c r="E374" s="106"/>
      <c r="F374" s="137"/>
      <c r="H374" s="137"/>
      <c r="I374" s="137"/>
    </row>
    <row r="375" ht="15.75" customHeight="1">
      <c r="C375" s="106"/>
      <c r="D375" s="106"/>
      <c r="E375" s="106"/>
      <c r="F375" s="137"/>
      <c r="H375" s="137"/>
      <c r="I375" s="137"/>
    </row>
    <row r="376" ht="15.75" customHeight="1">
      <c r="C376" s="106"/>
      <c r="D376" s="106"/>
      <c r="E376" s="106"/>
      <c r="F376" s="137"/>
      <c r="H376" s="137"/>
      <c r="I376" s="137"/>
    </row>
    <row r="377" ht="15.75" customHeight="1">
      <c r="C377" s="106"/>
      <c r="D377" s="106"/>
      <c r="E377" s="106"/>
      <c r="F377" s="137"/>
      <c r="H377" s="137"/>
      <c r="I377" s="137"/>
    </row>
    <row r="378" ht="15.75" customHeight="1">
      <c r="C378" s="106"/>
      <c r="D378" s="106"/>
      <c r="E378" s="106"/>
      <c r="F378" s="137"/>
      <c r="H378" s="137"/>
      <c r="I378" s="137"/>
    </row>
    <row r="379" ht="15.75" customHeight="1">
      <c r="C379" s="106"/>
      <c r="D379" s="106"/>
      <c r="E379" s="106"/>
      <c r="F379" s="137"/>
      <c r="H379" s="137"/>
      <c r="I379" s="137"/>
    </row>
    <row r="380" ht="15.75" customHeight="1">
      <c r="C380" s="106"/>
      <c r="D380" s="106"/>
      <c r="E380" s="106"/>
      <c r="F380" s="137"/>
      <c r="H380" s="137"/>
      <c r="I380" s="137"/>
    </row>
    <row r="381" ht="15.75" customHeight="1">
      <c r="C381" s="106"/>
      <c r="D381" s="106"/>
      <c r="E381" s="106"/>
      <c r="F381" s="137"/>
      <c r="H381" s="137"/>
      <c r="I381" s="137"/>
    </row>
    <row r="382" ht="15.75" customHeight="1">
      <c r="C382" s="106"/>
      <c r="D382" s="106"/>
      <c r="E382" s="106"/>
      <c r="F382" s="137"/>
      <c r="H382" s="137"/>
      <c r="I382" s="137"/>
    </row>
    <row r="383" ht="15.75" customHeight="1">
      <c r="C383" s="106"/>
      <c r="D383" s="106"/>
      <c r="E383" s="106"/>
      <c r="F383" s="137"/>
      <c r="H383" s="137"/>
      <c r="I383" s="137"/>
    </row>
    <row r="384" ht="15.75" customHeight="1">
      <c r="C384" s="106"/>
      <c r="D384" s="106"/>
      <c r="E384" s="106"/>
      <c r="F384" s="137"/>
      <c r="H384" s="137"/>
      <c r="I384" s="137"/>
    </row>
    <row r="385" ht="15.75" customHeight="1">
      <c r="C385" s="106"/>
      <c r="D385" s="106"/>
      <c r="E385" s="106"/>
      <c r="F385" s="137"/>
      <c r="H385" s="137"/>
      <c r="I385" s="137"/>
    </row>
    <row r="386" ht="15.75" customHeight="1">
      <c r="C386" s="106"/>
      <c r="D386" s="106"/>
      <c r="E386" s="106"/>
      <c r="F386" s="137"/>
      <c r="H386" s="137"/>
      <c r="I386" s="137"/>
    </row>
    <row r="387" ht="15.75" customHeight="1">
      <c r="C387" s="106"/>
      <c r="D387" s="106"/>
      <c r="E387" s="106"/>
      <c r="F387" s="137"/>
      <c r="H387" s="137"/>
      <c r="I387" s="137"/>
    </row>
    <row r="388" ht="15.75" customHeight="1">
      <c r="C388" s="106"/>
      <c r="D388" s="106"/>
      <c r="E388" s="106"/>
      <c r="F388" s="137"/>
      <c r="H388" s="137"/>
      <c r="I388" s="137"/>
    </row>
    <row r="389" ht="15.75" customHeight="1">
      <c r="C389" s="106"/>
      <c r="D389" s="106"/>
      <c r="E389" s="106"/>
      <c r="F389" s="137"/>
      <c r="H389" s="137"/>
      <c r="I389" s="137"/>
    </row>
    <row r="390" ht="15.75" customHeight="1">
      <c r="C390" s="106"/>
      <c r="D390" s="106"/>
      <c r="E390" s="106"/>
      <c r="F390" s="137"/>
      <c r="H390" s="137"/>
      <c r="I390" s="137"/>
    </row>
    <row r="391" ht="15.75" customHeight="1">
      <c r="C391" s="106"/>
      <c r="D391" s="106"/>
      <c r="E391" s="106"/>
      <c r="F391" s="137"/>
      <c r="H391" s="137"/>
      <c r="I391" s="137"/>
    </row>
    <row r="392" ht="15.75" customHeight="1">
      <c r="C392" s="106"/>
      <c r="D392" s="106"/>
      <c r="E392" s="106"/>
      <c r="F392" s="137"/>
      <c r="H392" s="137"/>
      <c r="I392" s="137"/>
    </row>
    <row r="393" ht="15.75" customHeight="1">
      <c r="C393" s="106"/>
      <c r="D393" s="106"/>
      <c r="E393" s="106"/>
      <c r="F393" s="137"/>
      <c r="H393" s="137"/>
      <c r="I393" s="137"/>
    </row>
    <row r="394" ht="15.75" customHeight="1">
      <c r="C394" s="106"/>
      <c r="D394" s="106"/>
      <c r="E394" s="106"/>
      <c r="F394" s="137"/>
      <c r="H394" s="137"/>
      <c r="I394" s="137"/>
    </row>
    <row r="395" ht="15.75" customHeight="1">
      <c r="C395" s="106"/>
      <c r="D395" s="106"/>
      <c r="E395" s="106"/>
      <c r="F395" s="137"/>
      <c r="H395" s="137"/>
      <c r="I395" s="137"/>
    </row>
    <row r="396" ht="15.75" customHeight="1">
      <c r="C396" s="106"/>
      <c r="D396" s="106"/>
      <c r="E396" s="106"/>
      <c r="F396" s="137"/>
      <c r="H396" s="137"/>
      <c r="I396" s="137"/>
    </row>
    <row r="397" ht="15.75" customHeight="1">
      <c r="C397" s="106"/>
      <c r="D397" s="106"/>
      <c r="E397" s="106"/>
      <c r="F397" s="137"/>
      <c r="H397" s="137"/>
      <c r="I397" s="137"/>
    </row>
    <row r="398" ht="15.75" customHeight="1">
      <c r="C398" s="106"/>
      <c r="D398" s="106"/>
      <c r="E398" s="106"/>
      <c r="F398" s="137"/>
      <c r="H398" s="137"/>
      <c r="I398" s="137"/>
    </row>
    <row r="399" ht="15.75" customHeight="1">
      <c r="C399" s="106"/>
      <c r="D399" s="106"/>
      <c r="E399" s="106"/>
      <c r="F399" s="137"/>
      <c r="H399" s="137"/>
      <c r="I399" s="137"/>
    </row>
    <row r="400" ht="15.75" customHeight="1">
      <c r="C400" s="106"/>
      <c r="D400" s="106"/>
      <c r="E400" s="106"/>
      <c r="F400" s="137"/>
      <c r="H400" s="137"/>
      <c r="I400" s="137"/>
    </row>
    <row r="401" ht="15.75" customHeight="1">
      <c r="C401" s="106"/>
      <c r="D401" s="106"/>
      <c r="E401" s="106"/>
      <c r="F401" s="137"/>
      <c r="H401" s="137"/>
      <c r="I401" s="137"/>
    </row>
    <row r="402" ht="15.75" customHeight="1">
      <c r="C402" s="106"/>
      <c r="D402" s="106"/>
      <c r="E402" s="106"/>
      <c r="F402" s="137"/>
      <c r="H402" s="137"/>
      <c r="I402" s="137"/>
    </row>
    <row r="403" ht="15.75" customHeight="1">
      <c r="C403" s="106"/>
      <c r="D403" s="106"/>
      <c r="E403" s="106"/>
      <c r="F403" s="137"/>
      <c r="H403" s="137"/>
      <c r="I403" s="137"/>
    </row>
    <row r="404" ht="15.75" customHeight="1">
      <c r="C404" s="106"/>
      <c r="D404" s="106"/>
      <c r="E404" s="106"/>
      <c r="F404" s="137"/>
      <c r="H404" s="137"/>
      <c r="I404" s="137"/>
    </row>
    <row r="405" ht="15.75" customHeight="1">
      <c r="C405" s="106"/>
      <c r="D405" s="106"/>
      <c r="E405" s="106"/>
      <c r="F405" s="137"/>
      <c r="H405" s="137"/>
      <c r="I405" s="137"/>
    </row>
    <row r="406" ht="15.75" customHeight="1">
      <c r="C406" s="106"/>
      <c r="D406" s="106"/>
      <c r="E406" s="106"/>
      <c r="F406" s="137"/>
      <c r="H406" s="137"/>
      <c r="I406" s="137"/>
    </row>
    <row r="407" ht="15.75" customHeight="1">
      <c r="C407" s="106"/>
      <c r="D407" s="106"/>
      <c r="E407" s="106"/>
      <c r="F407" s="137"/>
      <c r="H407" s="137"/>
      <c r="I407" s="137"/>
    </row>
    <row r="408" ht="15.75" customHeight="1">
      <c r="C408" s="106"/>
      <c r="D408" s="106"/>
      <c r="E408" s="106"/>
      <c r="F408" s="137"/>
      <c r="H408" s="137"/>
      <c r="I408" s="137"/>
    </row>
    <row r="409" ht="15.75" customHeight="1">
      <c r="C409" s="106"/>
      <c r="D409" s="106"/>
      <c r="E409" s="106"/>
      <c r="F409" s="137"/>
      <c r="H409" s="137"/>
      <c r="I409" s="137"/>
    </row>
    <row r="410" ht="15.75" customHeight="1">
      <c r="C410" s="106"/>
      <c r="D410" s="106"/>
      <c r="E410" s="106"/>
      <c r="F410" s="137"/>
      <c r="H410" s="137"/>
      <c r="I410" s="137"/>
    </row>
    <row r="411" ht="15.75" customHeight="1">
      <c r="C411" s="106"/>
      <c r="D411" s="106"/>
      <c r="E411" s="106"/>
      <c r="F411" s="137"/>
      <c r="H411" s="137"/>
      <c r="I411" s="137"/>
    </row>
    <row r="412" ht="15.75" customHeight="1">
      <c r="C412" s="106"/>
      <c r="D412" s="106"/>
      <c r="E412" s="106"/>
      <c r="F412" s="137"/>
      <c r="H412" s="137"/>
      <c r="I412" s="137"/>
    </row>
    <row r="413" ht="15.75" customHeight="1">
      <c r="C413" s="106"/>
      <c r="D413" s="106"/>
      <c r="E413" s="106"/>
      <c r="F413" s="137"/>
      <c r="H413" s="137"/>
      <c r="I413" s="137"/>
    </row>
    <row r="414" ht="15.75" customHeight="1">
      <c r="C414" s="106"/>
      <c r="D414" s="106"/>
      <c r="E414" s="106"/>
      <c r="F414" s="137"/>
      <c r="H414" s="137"/>
      <c r="I414" s="137"/>
    </row>
    <row r="415" ht="15.75" customHeight="1">
      <c r="C415" s="106"/>
      <c r="D415" s="106"/>
      <c r="E415" s="106"/>
      <c r="F415" s="137"/>
      <c r="H415" s="137"/>
      <c r="I415" s="137"/>
    </row>
    <row r="416" ht="15.75" customHeight="1">
      <c r="C416" s="106"/>
      <c r="D416" s="106"/>
      <c r="E416" s="106"/>
      <c r="F416" s="137"/>
      <c r="H416" s="137"/>
      <c r="I416" s="137"/>
    </row>
    <row r="417" ht="15.75" customHeight="1">
      <c r="C417" s="106"/>
      <c r="D417" s="106"/>
      <c r="E417" s="106"/>
      <c r="F417" s="137"/>
      <c r="H417" s="137"/>
      <c r="I417" s="137"/>
    </row>
    <row r="418" ht="15.75" customHeight="1">
      <c r="C418" s="106"/>
      <c r="D418" s="106"/>
      <c r="E418" s="106"/>
      <c r="F418" s="137"/>
      <c r="H418" s="137"/>
      <c r="I418" s="137"/>
    </row>
    <row r="419" ht="15.75" customHeight="1">
      <c r="C419" s="106"/>
      <c r="D419" s="106"/>
      <c r="E419" s="106"/>
      <c r="F419" s="137"/>
      <c r="H419" s="137"/>
      <c r="I419" s="137"/>
    </row>
    <row r="420" ht="15.75" customHeight="1">
      <c r="C420" s="106"/>
      <c r="D420" s="106"/>
      <c r="E420" s="106"/>
      <c r="F420" s="137"/>
      <c r="H420" s="137"/>
      <c r="I420" s="137"/>
    </row>
    <row r="421" ht="15.75" customHeight="1">
      <c r="C421" s="106"/>
      <c r="D421" s="106"/>
      <c r="E421" s="106"/>
      <c r="F421" s="137"/>
      <c r="H421" s="137"/>
      <c r="I421" s="137"/>
    </row>
    <row r="422" ht="15.75" customHeight="1">
      <c r="C422" s="106"/>
      <c r="D422" s="106"/>
      <c r="E422" s="106"/>
      <c r="F422" s="137"/>
      <c r="H422" s="137"/>
      <c r="I422" s="137"/>
    </row>
    <row r="423" ht="15.75" customHeight="1">
      <c r="C423" s="106"/>
      <c r="D423" s="106"/>
      <c r="E423" s="106"/>
      <c r="F423" s="137"/>
      <c r="H423" s="137"/>
      <c r="I423" s="137"/>
    </row>
    <row r="424" ht="15.75" customHeight="1">
      <c r="C424" s="106"/>
      <c r="D424" s="106"/>
      <c r="E424" s="106"/>
      <c r="F424" s="137"/>
      <c r="H424" s="137"/>
      <c r="I424" s="137"/>
    </row>
    <row r="425" ht="15.75" customHeight="1">
      <c r="C425" s="106"/>
      <c r="D425" s="106"/>
      <c r="E425" s="106"/>
      <c r="F425" s="137"/>
      <c r="H425" s="137"/>
      <c r="I425" s="137"/>
    </row>
    <row r="426" ht="15.75" customHeight="1">
      <c r="C426" s="106"/>
      <c r="D426" s="106"/>
      <c r="E426" s="106"/>
      <c r="F426" s="137"/>
      <c r="H426" s="137"/>
      <c r="I426" s="137"/>
    </row>
    <row r="427" ht="15.75" customHeight="1">
      <c r="C427" s="106"/>
      <c r="D427" s="106"/>
      <c r="E427" s="106"/>
      <c r="F427" s="137"/>
      <c r="H427" s="137"/>
      <c r="I427" s="137"/>
    </row>
    <row r="428" ht="15.75" customHeight="1">
      <c r="C428" s="106"/>
      <c r="D428" s="106"/>
      <c r="E428" s="106"/>
      <c r="F428" s="137"/>
      <c r="H428" s="137"/>
      <c r="I428" s="137"/>
    </row>
    <row r="429" ht="15.75" customHeight="1">
      <c r="C429" s="106"/>
      <c r="D429" s="106"/>
      <c r="E429" s="106"/>
      <c r="F429" s="137"/>
      <c r="H429" s="137"/>
      <c r="I429" s="137"/>
    </row>
    <row r="430" ht="15.75" customHeight="1">
      <c r="C430" s="106"/>
      <c r="D430" s="106"/>
      <c r="E430" s="106"/>
      <c r="F430" s="137"/>
      <c r="H430" s="137"/>
      <c r="I430" s="137"/>
    </row>
    <row r="431" ht="15.75" customHeight="1">
      <c r="C431" s="106"/>
      <c r="D431" s="106"/>
      <c r="E431" s="106"/>
      <c r="F431" s="137"/>
      <c r="H431" s="137"/>
      <c r="I431" s="137"/>
    </row>
    <row r="432" ht="15.75" customHeight="1">
      <c r="C432" s="106"/>
      <c r="D432" s="106"/>
      <c r="E432" s="106"/>
      <c r="F432" s="137"/>
      <c r="H432" s="137"/>
      <c r="I432" s="137"/>
    </row>
    <row r="433" ht="15.75" customHeight="1">
      <c r="C433" s="106"/>
      <c r="D433" s="106"/>
      <c r="E433" s="106"/>
      <c r="F433" s="137"/>
      <c r="H433" s="137"/>
      <c r="I433" s="137"/>
    </row>
    <row r="434" ht="15.75" customHeight="1">
      <c r="C434" s="106"/>
      <c r="D434" s="106"/>
      <c r="E434" s="106"/>
      <c r="F434" s="137"/>
      <c r="H434" s="137"/>
      <c r="I434" s="137"/>
    </row>
    <row r="435" ht="15.75" customHeight="1">
      <c r="C435" s="106"/>
      <c r="D435" s="106"/>
      <c r="E435" s="106"/>
      <c r="F435" s="137"/>
      <c r="H435" s="137"/>
      <c r="I435" s="137"/>
    </row>
    <row r="436" ht="15.75" customHeight="1">
      <c r="C436" s="106"/>
      <c r="D436" s="106"/>
      <c r="E436" s="106"/>
      <c r="F436" s="137"/>
      <c r="H436" s="137"/>
      <c r="I436" s="137"/>
    </row>
    <row r="437" ht="15.75" customHeight="1">
      <c r="C437" s="106"/>
      <c r="D437" s="106"/>
      <c r="E437" s="106"/>
      <c r="F437" s="137"/>
      <c r="H437" s="137"/>
      <c r="I437" s="137"/>
    </row>
    <row r="438" ht="15.75" customHeight="1">
      <c r="C438" s="106"/>
      <c r="D438" s="106"/>
      <c r="E438" s="106"/>
      <c r="F438" s="137"/>
      <c r="H438" s="137"/>
      <c r="I438" s="137"/>
    </row>
    <row r="439" ht="15.75" customHeight="1">
      <c r="C439" s="106"/>
      <c r="D439" s="106"/>
      <c r="E439" s="106"/>
      <c r="F439" s="137"/>
      <c r="H439" s="137"/>
      <c r="I439" s="137"/>
    </row>
    <row r="440" ht="15.75" customHeight="1">
      <c r="C440" s="106"/>
      <c r="D440" s="106"/>
      <c r="E440" s="106"/>
      <c r="F440" s="137"/>
      <c r="H440" s="137"/>
      <c r="I440" s="137"/>
    </row>
    <row r="441" ht="15.75" customHeight="1">
      <c r="C441" s="106"/>
      <c r="D441" s="106"/>
      <c r="E441" s="106"/>
      <c r="F441" s="137"/>
      <c r="H441" s="137"/>
      <c r="I441" s="137"/>
    </row>
    <row r="442" ht="15.75" customHeight="1">
      <c r="C442" s="106"/>
      <c r="D442" s="106"/>
      <c r="E442" s="106"/>
      <c r="F442" s="137"/>
      <c r="H442" s="137"/>
      <c r="I442" s="137"/>
    </row>
    <row r="443" ht="15.75" customHeight="1">
      <c r="C443" s="106"/>
      <c r="D443" s="106"/>
      <c r="E443" s="106"/>
      <c r="F443" s="137"/>
      <c r="H443" s="137"/>
      <c r="I443" s="137"/>
    </row>
    <row r="444" ht="15.75" customHeight="1">
      <c r="C444" s="106"/>
      <c r="D444" s="106"/>
      <c r="E444" s="106"/>
      <c r="F444" s="137"/>
      <c r="H444" s="137"/>
      <c r="I444" s="137"/>
    </row>
    <row r="445" ht="15.75" customHeight="1">
      <c r="C445" s="106"/>
      <c r="D445" s="106"/>
      <c r="E445" s="106"/>
      <c r="F445" s="137"/>
      <c r="H445" s="137"/>
      <c r="I445" s="137"/>
    </row>
    <row r="446" ht="15.75" customHeight="1">
      <c r="C446" s="106"/>
      <c r="D446" s="106"/>
      <c r="E446" s="106"/>
      <c r="F446" s="137"/>
      <c r="H446" s="137"/>
      <c r="I446" s="137"/>
    </row>
    <row r="447" ht="15.75" customHeight="1">
      <c r="C447" s="106"/>
      <c r="D447" s="106"/>
      <c r="E447" s="106"/>
      <c r="F447" s="137"/>
      <c r="H447" s="137"/>
      <c r="I447" s="137"/>
    </row>
    <row r="448" ht="15.75" customHeight="1">
      <c r="C448" s="106"/>
      <c r="D448" s="106"/>
      <c r="E448" s="106"/>
      <c r="F448" s="137"/>
      <c r="H448" s="137"/>
      <c r="I448" s="137"/>
    </row>
    <row r="449" ht="15.75" customHeight="1">
      <c r="C449" s="106"/>
      <c r="D449" s="106"/>
      <c r="E449" s="106"/>
      <c r="F449" s="137"/>
      <c r="H449" s="137"/>
      <c r="I449" s="137"/>
    </row>
    <row r="450" ht="15.75" customHeight="1">
      <c r="C450" s="106"/>
      <c r="D450" s="106"/>
      <c r="E450" s="106"/>
      <c r="F450" s="137"/>
      <c r="H450" s="137"/>
      <c r="I450" s="137"/>
    </row>
    <row r="451" ht="15.75" customHeight="1">
      <c r="C451" s="106"/>
      <c r="D451" s="106"/>
      <c r="E451" s="106"/>
      <c r="F451" s="137"/>
      <c r="H451" s="137"/>
      <c r="I451" s="137"/>
    </row>
    <row r="452" ht="15.75" customHeight="1">
      <c r="C452" s="106"/>
      <c r="D452" s="106"/>
      <c r="E452" s="106"/>
      <c r="F452" s="137"/>
      <c r="H452" s="137"/>
      <c r="I452" s="137"/>
    </row>
    <row r="453" ht="15.75" customHeight="1">
      <c r="C453" s="106"/>
      <c r="D453" s="106"/>
      <c r="E453" s="106"/>
      <c r="F453" s="137"/>
      <c r="H453" s="137"/>
      <c r="I453" s="137"/>
    </row>
    <row r="454" ht="15.75" customHeight="1">
      <c r="C454" s="106"/>
      <c r="D454" s="106"/>
      <c r="E454" s="106"/>
      <c r="F454" s="137"/>
      <c r="H454" s="137"/>
      <c r="I454" s="137"/>
    </row>
    <row r="455" ht="15.75" customHeight="1">
      <c r="C455" s="106"/>
      <c r="D455" s="106"/>
      <c r="E455" s="106"/>
      <c r="F455" s="137"/>
      <c r="H455" s="137"/>
      <c r="I455" s="137"/>
    </row>
    <row r="456" ht="15.75" customHeight="1">
      <c r="C456" s="106"/>
      <c r="D456" s="106"/>
      <c r="E456" s="106"/>
      <c r="F456" s="137"/>
      <c r="H456" s="137"/>
      <c r="I456" s="137"/>
    </row>
    <row r="457" ht="15.75" customHeight="1">
      <c r="C457" s="106"/>
      <c r="D457" s="106"/>
      <c r="E457" s="106"/>
      <c r="F457" s="137"/>
      <c r="H457" s="137"/>
      <c r="I457" s="137"/>
    </row>
    <row r="458" ht="15.75" customHeight="1">
      <c r="C458" s="106"/>
      <c r="D458" s="106"/>
      <c r="E458" s="106"/>
      <c r="F458" s="137"/>
      <c r="H458" s="137"/>
      <c r="I458" s="137"/>
    </row>
    <row r="459" ht="15.75" customHeight="1">
      <c r="C459" s="106"/>
      <c r="D459" s="106"/>
      <c r="E459" s="106"/>
      <c r="F459" s="137"/>
      <c r="H459" s="137"/>
      <c r="I459" s="137"/>
    </row>
    <row r="460" ht="15.75" customHeight="1">
      <c r="C460" s="106"/>
      <c r="D460" s="106"/>
      <c r="E460" s="106"/>
      <c r="F460" s="137"/>
      <c r="H460" s="137"/>
      <c r="I460" s="137"/>
    </row>
    <row r="461" ht="15.75" customHeight="1">
      <c r="C461" s="106"/>
      <c r="D461" s="106"/>
      <c r="E461" s="106"/>
      <c r="F461" s="137"/>
      <c r="H461" s="137"/>
      <c r="I461" s="137"/>
    </row>
    <row r="462" ht="15.75" customHeight="1">
      <c r="C462" s="106"/>
      <c r="D462" s="106"/>
      <c r="E462" s="106"/>
      <c r="F462" s="137"/>
      <c r="H462" s="137"/>
      <c r="I462" s="137"/>
    </row>
    <row r="463" ht="15.75" customHeight="1">
      <c r="C463" s="106"/>
      <c r="D463" s="106"/>
      <c r="E463" s="106"/>
      <c r="F463" s="137"/>
      <c r="H463" s="137"/>
      <c r="I463" s="137"/>
    </row>
    <row r="464" ht="15.75" customHeight="1">
      <c r="C464" s="106"/>
      <c r="D464" s="106"/>
      <c r="E464" s="106"/>
      <c r="F464" s="137"/>
      <c r="H464" s="137"/>
      <c r="I464" s="137"/>
    </row>
    <row r="465" ht="15.75" customHeight="1">
      <c r="C465" s="106"/>
      <c r="D465" s="106"/>
      <c r="E465" s="106"/>
      <c r="F465" s="137"/>
      <c r="H465" s="137"/>
      <c r="I465" s="137"/>
    </row>
    <row r="466" ht="15.75" customHeight="1">
      <c r="C466" s="106"/>
      <c r="D466" s="106"/>
      <c r="E466" s="106"/>
      <c r="F466" s="137"/>
      <c r="H466" s="137"/>
      <c r="I466" s="137"/>
    </row>
    <row r="467" ht="15.75" customHeight="1">
      <c r="C467" s="106"/>
      <c r="D467" s="106"/>
      <c r="E467" s="106"/>
      <c r="F467" s="137"/>
      <c r="H467" s="137"/>
      <c r="I467" s="137"/>
    </row>
    <row r="468" ht="15.75" customHeight="1">
      <c r="C468" s="106"/>
      <c r="D468" s="106"/>
      <c r="E468" s="106"/>
      <c r="F468" s="137"/>
      <c r="H468" s="137"/>
      <c r="I468" s="137"/>
    </row>
    <row r="469" ht="15.75" customHeight="1">
      <c r="C469" s="106"/>
      <c r="D469" s="106"/>
      <c r="E469" s="106"/>
      <c r="F469" s="137"/>
      <c r="H469" s="137"/>
      <c r="I469" s="137"/>
    </row>
    <row r="470" ht="15.75" customHeight="1">
      <c r="C470" s="106"/>
      <c r="D470" s="106"/>
      <c r="E470" s="106"/>
      <c r="F470" s="137"/>
      <c r="H470" s="137"/>
      <c r="I470" s="137"/>
    </row>
    <row r="471" ht="15.75" customHeight="1">
      <c r="C471" s="106"/>
      <c r="D471" s="106"/>
      <c r="E471" s="106"/>
      <c r="F471" s="137"/>
      <c r="H471" s="137"/>
      <c r="I471" s="137"/>
    </row>
    <row r="472" ht="15.75" customHeight="1">
      <c r="C472" s="106"/>
      <c r="D472" s="106"/>
      <c r="E472" s="106"/>
      <c r="F472" s="137"/>
      <c r="H472" s="137"/>
      <c r="I472" s="137"/>
    </row>
    <row r="473" ht="15.75" customHeight="1">
      <c r="C473" s="106"/>
      <c r="D473" s="106"/>
      <c r="E473" s="106"/>
      <c r="F473" s="137"/>
      <c r="H473" s="137"/>
      <c r="I473" s="137"/>
    </row>
    <row r="474" ht="15.75" customHeight="1">
      <c r="C474" s="106"/>
      <c r="D474" s="106"/>
      <c r="E474" s="106"/>
      <c r="F474" s="137"/>
      <c r="H474" s="137"/>
      <c r="I474" s="137"/>
    </row>
    <row r="475" ht="15.75" customHeight="1">
      <c r="C475" s="106"/>
      <c r="D475" s="106"/>
      <c r="E475" s="106"/>
      <c r="F475" s="137"/>
      <c r="H475" s="137"/>
      <c r="I475" s="137"/>
    </row>
    <row r="476" ht="15.75" customHeight="1">
      <c r="C476" s="106"/>
      <c r="D476" s="106"/>
      <c r="E476" s="106"/>
      <c r="F476" s="137"/>
      <c r="H476" s="137"/>
      <c r="I476" s="137"/>
    </row>
    <row r="477" ht="15.75" customHeight="1">
      <c r="C477" s="106"/>
      <c r="D477" s="106"/>
      <c r="E477" s="106"/>
      <c r="F477" s="137"/>
      <c r="H477" s="137"/>
      <c r="I477" s="137"/>
    </row>
    <row r="478" ht="15.75" customHeight="1">
      <c r="C478" s="106"/>
      <c r="D478" s="106"/>
      <c r="E478" s="106"/>
      <c r="F478" s="137"/>
      <c r="H478" s="137"/>
      <c r="I478" s="137"/>
    </row>
    <row r="479" ht="15.75" customHeight="1">
      <c r="C479" s="106"/>
      <c r="D479" s="106"/>
      <c r="E479" s="106"/>
      <c r="F479" s="137"/>
      <c r="H479" s="137"/>
      <c r="I479" s="137"/>
    </row>
    <row r="480" ht="15.75" customHeight="1">
      <c r="C480" s="106"/>
      <c r="D480" s="106"/>
      <c r="E480" s="106"/>
      <c r="F480" s="137"/>
      <c r="H480" s="137"/>
      <c r="I480" s="137"/>
    </row>
    <row r="481" ht="15.75" customHeight="1">
      <c r="C481" s="106"/>
      <c r="D481" s="106"/>
      <c r="E481" s="106"/>
      <c r="F481" s="137"/>
      <c r="H481" s="137"/>
      <c r="I481" s="137"/>
    </row>
    <row r="482" ht="15.75" customHeight="1">
      <c r="C482" s="106"/>
      <c r="D482" s="106"/>
      <c r="E482" s="106"/>
      <c r="F482" s="137"/>
      <c r="H482" s="137"/>
      <c r="I482" s="137"/>
    </row>
    <row r="483" ht="15.75" customHeight="1">
      <c r="C483" s="106"/>
      <c r="D483" s="106"/>
      <c r="E483" s="106"/>
      <c r="F483" s="137"/>
      <c r="H483" s="137"/>
      <c r="I483" s="137"/>
    </row>
    <row r="484" ht="15.75" customHeight="1">
      <c r="C484" s="106"/>
      <c r="D484" s="106"/>
      <c r="E484" s="106"/>
      <c r="F484" s="137"/>
      <c r="H484" s="137"/>
      <c r="I484" s="137"/>
    </row>
    <row r="485" ht="15.75" customHeight="1">
      <c r="C485" s="106"/>
      <c r="D485" s="106"/>
      <c r="E485" s="106"/>
      <c r="F485" s="137"/>
      <c r="H485" s="137"/>
      <c r="I485" s="137"/>
    </row>
    <row r="486" ht="15.75" customHeight="1">
      <c r="C486" s="106"/>
      <c r="D486" s="106"/>
      <c r="E486" s="106"/>
      <c r="F486" s="137"/>
      <c r="H486" s="137"/>
      <c r="I486" s="137"/>
    </row>
    <row r="487" ht="15.75" customHeight="1">
      <c r="C487" s="106"/>
      <c r="D487" s="106"/>
      <c r="E487" s="106"/>
      <c r="F487" s="137"/>
      <c r="H487" s="137"/>
      <c r="I487" s="137"/>
    </row>
    <row r="488" ht="15.75" customHeight="1">
      <c r="C488" s="106"/>
      <c r="D488" s="106"/>
      <c r="E488" s="106"/>
      <c r="F488" s="137"/>
      <c r="H488" s="137"/>
      <c r="I488" s="137"/>
    </row>
    <row r="489" ht="15.75" customHeight="1">
      <c r="C489" s="106"/>
      <c r="D489" s="106"/>
      <c r="E489" s="106"/>
      <c r="F489" s="137"/>
      <c r="H489" s="137"/>
      <c r="I489" s="137"/>
    </row>
    <row r="490" ht="15.75" customHeight="1">
      <c r="C490" s="106"/>
      <c r="D490" s="106"/>
      <c r="E490" s="106"/>
      <c r="F490" s="137"/>
      <c r="H490" s="137"/>
      <c r="I490" s="137"/>
    </row>
    <row r="491" ht="15.75" customHeight="1">
      <c r="C491" s="106"/>
      <c r="D491" s="106"/>
      <c r="E491" s="106"/>
      <c r="F491" s="137"/>
      <c r="H491" s="137"/>
      <c r="I491" s="137"/>
    </row>
    <row r="492" ht="15.75" customHeight="1">
      <c r="C492" s="106"/>
      <c r="D492" s="106"/>
      <c r="E492" s="106"/>
      <c r="F492" s="137"/>
      <c r="H492" s="137"/>
      <c r="I492" s="137"/>
    </row>
    <row r="493" ht="15.75" customHeight="1">
      <c r="C493" s="106"/>
      <c r="D493" s="106"/>
      <c r="E493" s="106"/>
      <c r="F493" s="137"/>
      <c r="H493" s="137"/>
      <c r="I493" s="137"/>
    </row>
    <row r="494" ht="15.75" customHeight="1">
      <c r="C494" s="106"/>
      <c r="D494" s="106"/>
      <c r="E494" s="106"/>
      <c r="F494" s="137"/>
      <c r="H494" s="137"/>
      <c r="I494" s="137"/>
    </row>
    <row r="495" ht="15.75" customHeight="1">
      <c r="C495" s="106"/>
      <c r="D495" s="106"/>
      <c r="E495" s="106"/>
      <c r="F495" s="137"/>
      <c r="H495" s="137"/>
      <c r="I495" s="137"/>
    </row>
    <row r="496" ht="15.75" customHeight="1">
      <c r="C496" s="106"/>
      <c r="D496" s="106"/>
      <c r="E496" s="106"/>
      <c r="F496" s="137"/>
      <c r="H496" s="137"/>
      <c r="I496" s="137"/>
    </row>
    <row r="497" ht="15.75" customHeight="1">
      <c r="C497" s="106"/>
      <c r="D497" s="106"/>
      <c r="E497" s="106"/>
      <c r="F497" s="137"/>
      <c r="H497" s="137"/>
      <c r="I497" s="137"/>
    </row>
    <row r="498" ht="15.75" customHeight="1">
      <c r="C498" s="106"/>
      <c r="D498" s="106"/>
      <c r="E498" s="106"/>
      <c r="F498" s="137"/>
      <c r="H498" s="137"/>
      <c r="I498" s="137"/>
    </row>
    <row r="499" ht="15.75" customHeight="1">
      <c r="C499" s="106"/>
      <c r="D499" s="106"/>
      <c r="E499" s="106"/>
      <c r="F499" s="137"/>
      <c r="H499" s="137"/>
      <c r="I499" s="137"/>
    </row>
    <row r="500" ht="15.75" customHeight="1">
      <c r="C500" s="106"/>
      <c r="D500" s="106"/>
      <c r="E500" s="106"/>
      <c r="F500" s="137"/>
      <c r="H500" s="137"/>
      <c r="I500" s="137"/>
    </row>
    <row r="501" ht="15.75" customHeight="1">
      <c r="C501" s="106"/>
      <c r="D501" s="106"/>
      <c r="E501" s="106"/>
      <c r="F501" s="137"/>
      <c r="H501" s="137"/>
      <c r="I501" s="137"/>
    </row>
    <row r="502" ht="15.75" customHeight="1">
      <c r="C502" s="106"/>
      <c r="D502" s="106"/>
      <c r="E502" s="106"/>
      <c r="F502" s="137"/>
      <c r="H502" s="137"/>
      <c r="I502" s="137"/>
    </row>
    <row r="503" ht="15.75" customHeight="1">
      <c r="C503" s="106"/>
      <c r="D503" s="106"/>
      <c r="E503" s="106"/>
      <c r="F503" s="137"/>
      <c r="H503" s="137"/>
      <c r="I503" s="137"/>
    </row>
    <row r="504" ht="15.75" customHeight="1">
      <c r="C504" s="106"/>
      <c r="D504" s="106"/>
      <c r="E504" s="106"/>
      <c r="F504" s="137"/>
      <c r="H504" s="137"/>
      <c r="I504" s="137"/>
    </row>
    <row r="505" ht="15.75" customHeight="1">
      <c r="C505" s="106"/>
      <c r="D505" s="106"/>
      <c r="E505" s="106"/>
      <c r="F505" s="137"/>
      <c r="H505" s="137"/>
      <c r="I505" s="137"/>
    </row>
    <row r="506" ht="15.75" customHeight="1">
      <c r="C506" s="106"/>
      <c r="D506" s="106"/>
      <c r="E506" s="106"/>
      <c r="F506" s="137"/>
      <c r="H506" s="137"/>
      <c r="I506" s="137"/>
    </row>
    <row r="507" ht="15.75" customHeight="1">
      <c r="C507" s="106"/>
      <c r="D507" s="106"/>
      <c r="E507" s="106"/>
      <c r="F507" s="137"/>
      <c r="H507" s="137"/>
      <c r="I507" s="137"/>
    </row>
    <row r="508" ht="15.75" customHeight="1">
      <c r="C508" s="106"/>
      <c r="D508" s="106"/>
      <c r="E508" s="106"/>
      <c r="F508" s="137"/>
      <c r="H508" s="137"/>
      <c r="I508" s="137"/>
    </row>
    <row r="509" ht="15.75" customHeight="1">
      <c r="C509" s="106"/>
      <c r="D509" s="106"/>
      <c r="E509" s="106"/>
      <c r="F509" s="137"/>
      <c r="H509" s="137"/>
      <c r="I509" s="137"/>
    </row>
    <row r="510" ht="15.75" customHeight="1">
      <c r="C510" s="106"/>
      <c r="D510" s="106"/>
      <c r="E510" s="106"/>
      <c r="F510" s="137"/>
      <c r="H510" s="137"/>
      <c r="I510" s="137"/>
    </row>
    <row r="511" ht="15.75" customHeight="1">
      <c r="C511" s="106"/>
      <c r="D511" s="106"/>
      <c r="E511" s="106"/>
      <c r="F511" s="137"/>
      <c r="H511" s="137"/>
      <c r="I511" s="137"/>
    </row>
    <row r="512" ht="15.75" customHeight="1">
      <c r="C512" s="106"/>
      <c r="D512" s="106"/>
      <c r="E512" s="106"/>
      <c r="F512" s="137"/>
      <c r="H512" s="137"/>
      <c r="I512" s="137"/>
    </row>
    <row r="513" ht="15.75" customHeight="1">
      <c r="C513" s="106"/>
      <c r="D513" s="106"/>
      <c r="E513" s="106"/>
      <c r="F513" s="137"/>
      <c r="H513" s="137"/>
      <c r="I513" s="137"/>
    </row>
    <row r="514" ht="15.75" customHeight="1">
      <c r="C514" s="106"/>
      <c r="D514" s="106"/>
      <c r="E514" s="106"/>
      <c r="F514" s="137"/>
      <c r="H514" s="137"/>
      <c r="I514" s="137"/>
    </row>
    <row r="515" ht="15.75" customHeight="1">
      <c r="C515" s="106"/>
      <c r="D515" s="106"/>
      <c r="E515" s="106"/>
      <c r="F515" s="137"/>
      <c r="H515" s="137"/>
      <c r="I515" s="137"/>
    </row>
    <row r="516" ht="15.75" customHeight="1">
      <c r="C516" s="106"/>
      <c r="D516" s="106"/>
      <c r="E516" s="106"/>
      <c r="F516" s="137"/>
      <c r="H516" s="137"/>
      <c r="I516" s="137"/>
    </row>
    <row r="517" ht="15.75" customHeight="1">
      <c r="C517" s="106"/>
      <c r="D517" s="106"/>
      <c r="E517" s="106"/>
      <c r="F517" s="137"/>
      <c r="H517" s="137"/>
      <c r="I517" s="137"/>
    </row>
    <row r="518" ht="15.75" customHeight="1">
      <c r="C518" s="106"/>
      <c r="D518" s="106"/>
      <c r="E518" s="106"/>
      <c r="F518" s="137"/>
      <c r="H518" s="137"/>
      <c r="I518" s="137"/>
    </row>
    <row r="519" ht="15.75" customHeight="1">
      <c r="C519" s="106"/>
      <c r="D519" s="106"/>
      <c r="E519" s="106"/>
      <c r="F519" s="137"/>
      <c r="H519" s="137"/>
      <c r="I519" s="137"/>
    </row>
    <row r="520" ht="15.75" customHeight="1">
      <c r="C520" s="106"/>
      <c r="D520" s="106"/>
      <c r="E520" s="106"/>
      <c r="F520" s="137"/>
      <c r="H520" s="137"/>
      <c r="I520" s="137"/>
    </row>
    <row r="521" ht="15.75" customHeight="1">
      <c r="C521" s="106"/>
      <c r="D521" s="106"/>
      <c r="E521" s="106"/>
      <c r="F521" s="137"/>
      <c r="H521" s="137"/>
      <c r="I521" s="137"/>
    </row>
    <row r="522" ht="15.75" customHeight="1">
      <c r="C522" s="106"/>
      <c r="D522" s="106"/>
      <c r="E522" s="106"/>
      <c r="F522" s="137"/>
      <c r="H522" s="137"/>
      <c r="I522" s="137"/>
    </row>
    <row r="523" ht="15.75" customHeight="1">
      <c r="C523" s="106"/>
      <c r="D523" s="106"/>
      <c r="E523" s="106"/>
      <c r="F523" s="137"/>
      <c r="H523" s="137"/>
      <c r="I523" s="137"/>
    </row>
    <row r="524" ht="15.75" customHeight="1">
      <c r="C524" s="106"/>
      <c r="D524" s="106"/>
      <c r="E524" s="106"/>
      <c r="F524" s="137"/>
      <c r="H524" s="137"/>
      <c r="I524" s="137"/>
    </row>
    <row r="525" ht="15.75" customHeight="1">
      <c r="C525" s="106"/>
      <c r="D525" s="106"/>
      <c r="E525" s="106"/>
      <c r="F525" s="137"/>
      <c r="H525" s="137"/>
      <c r="I525" s="137"/>
    </row>
    <row r="526" ht="15.75" customHeight="1">
      <c r="C526" s="106"/>
      <c r="D526" s="106"/>
      <c r="E526" s="106"/>
      <c r="F526" s="137"/>
      <c r="H526" s="137"/>
      <c r="I526" s="137"/>
    </row>
    <row r="527" ht="15.75" customHeight="1">
      <c r="C527" s="106"/>
      <c r="D527" s="106"/>
      <c r="E527" s="106"/>
      <c r="F527" s="137"/>
      <c r="H527" s="137"/>
      <c r="I527" s="137"/>
    </row>
    <row r="528" ht="15.75" customHeight="1">
      <c r="C528" s="106"/>
      <c r="D528" s="106"/>
      <c r="E528" s="106"/>
      <c r="F528" s="137"/>
      <c r="H528" s="137"/>
      <c r="I528" s="137"/>
    </row>
    <row r="529" ht="15.75" customHeight="1">
      <c r="C529" s="106"/>
      <c r="D529" s="106"/>
      <c r="E529" s="106"/>
      <c r="F529" s="137"/>
      <c r="H529" s="137"/>
      <c r="I529" s="137"/>
    </row>
    <row r="530" ht="15.75" customHeight="1">
      <c r="C530" s="106"/>
      <c r="D530" s="106"/>
      <c r="E530" s="106"/>
      <c r="F530" s="137"/>
      <c r="H530" s="137"/>
      <c r="I530" s="137"/>
    </row>
    <row r="531" ht="15.75" customHeight="1">
      <c r="C531" s="106"/>
      <c r="D531" s="106"/>
      <c r="E531" s="106"/>
      <c r="F531" s="137"/>
      <c r="H531" s="137"/>
      <c r="I531" s="137"/>
    </row>
    <row r="532" ht="15.75" customHeight="1">
      <c r="C532" s="106"/>
      <c r="D532" s="106"/>
      <c r="E532" s="106"/>
      <c r="F532" s="137"/>
      <c r="H532" s="137"/>
      <c r="I532" s="137"/>
    </row>
    <row r="533" ht="15.75" customHeight="1">
      <c r="C533" s="106"/>
      <c r="D533" s="106"/>
      <c r="E533" s="106"/>
      <c r="F533" s="137"/>
      <c r="H533" s="137"/>
      <c r="I533" s="137"/>
    </row>
    <row r="534" ht="15.75" customHeight="1">
      <c r="C534" s="106"/>
      <c r="D534" s="106"/>
      <c r="E534" s="106"/>
      <c r="F534" s="137"/>
      <c r="H534" s="137"/>
      <c r="I534" s="137"/>
    </row>
    <row r="535" ht="15.75" customHeight="1">
      <c r="C535" s="106"/>
      <c r="D535" s="106"/>
      <c r="E535" s="106"/>
      <c r="F535" s="137"/>
      <c r="H535" s="137"/>
      <c r="I535" s="137"/>
    </row>
    <row r="536" ht="15.75" customHeight="1">
      <c r="C536" s="106"/>
      <c r="D536" s="106"/>
      <c r="E536" s="106"/>
      <c r="F536" s="137"/>
      <c r="H536" s="137"/>
      <c r="I536" s="137"/>
    </row>
    <row r="537" ht="15.75" customHeight="1">
      <c r="C537" s="106"/>
      <c r="D537" s="106"/>
      <c r="E537" s="106"/>
      <c r="F537" s="137"/>
      <c r="H537" s="137"/>
      <c r="I537" s="137"/>
    </row>
    <row r="538" ht="15.75" customHeight="1">
      <c r="C538" s="106"/>
      <c r="D538" s="106"/>
      <c r="E538" s="106"/>
      <c r="F538" s="137"/>
      <c r="H538" s="137"/>
      <c r="I538" s="137"/>
    </row>
    <row r="539" ht="15.75" customHeight="1">
      <c r="C539" s="106"/>
      <c r="D539" s="106"/>
      <c r="E539" s="106"/>
      <c r="F539" s="137"/>
      <c r="H539" s="137"/>
      <c r="I539" s="137"/>
    </row>
    <row r="540" ht="15.75" customHeight="1">
      <c r="C540" s="106"/>
      <c r="D540" s="106"/>
      <c r="E540" s="106"/>
      <c r="F540" s="137"/>
      <c r="H540" s="137"/>
      <c r="I540" s="137"/>
    </row>
    <row r="541" ht="15.75" customHeight="1">
      <c r="C541" s="106"/>
      <c r="D541" s="106"/>
      <c r="E541" s="106"/>
      <c r="F541" s="137"/>
      <c r="H541" s="137"/>
      <c r="I541" s="137"/>
    </row>
    <row r="542" ht="15.75" customHeight="1">
      <c r="C542" s="106"/>
      <c r="D542" s="106"/>
      <c r="E542" s="106"/>
      <c r="F542" s="137"/>
      <c r="H542" s="137"/>
      <c r="I542" s="137"/>
    </row>
    <row r="543" ht="15.75" customHeight="1">
      <c r="C543" s="106"/>
      <c r="D543" s="106"/>
      <c r="E543" s="106"/>
      <c r="F543" s="137"/>
      <c r="H543" s="137"/>
      <c r="I543" s="137"/>
    </row>
    <row r="544" ht="15.75" customHeight="1">
      <c r="C544" s="106"/>
      <c r="D544" s="106"/>
      <c r="E544" s="106"/>
      <c r="F544" s="137"/>
      <c r="H544" s="137"/>
      <c r="I544" s="137"/>
    </row>
    <row r="545" ht="15.75" customHeight="1">
      <c r="C545" s="106"/>
      <c r="D545" s="106"/>
      <c r="E545" s="106"/>
      <c r="F545" s="137"/>
      <c r="H545" s="137"/>
      <c r="I545" s="137"/>
    </row>
    <row r="546" ht="15.75" customHeight="1">
      <c r="C546" s="106"/>
      <c r="D546" s="106"/>
      <c r="E546" s="106"/>
      <c r="F546" s="137"/>
      <c r="H546" s="137"/>
      <c r="I546" s="137"/>
    </row>
    <row r="547" ht="15.75" customHeight="1">
      <c r="C547" s="106"/>
      <c r="D547" s="106"/>
      <c r="E547" s="106"/>
      <c r="F547" s="137"/>
      <c r="H547" s="137"/>
      <c r="I547" s="137"/>
    </row>
    <row r="548" ht="15.75" customHeight="1">
      <c r="C548" s="106"/>
      <c r="D548" s="106"/>
      <c r="E548" s="106"/>
      <c r="F548" s="137"/>
      <c r="H548" s="137"/>
      <c r="I548" s="137"/>
    </row>
    <row r="549" ht="15.75" customHeight="1">
      <c r="C549" s="106"/>
      <c r="D549" s="106"/>
      <c r="E549" s="106"/>
      <c r="F549" s="137"/>
      <c r="H549" s="137"/>
      <c r="I549" s="137"/>
    </row>
    <row r="550" ht="15.75" customHeight="1">
      <c r="C550" s="106"/>
      <c r="D550" s="106"/>
      <c r="E550" s="106"/>
      <c r="F550" s="137"/>
      <c r="H550" s="137"/>
      <c r="I550" s="137"/>
    </row>
    <row r="551" ht="15.75" customHeight="1">
      <c r="C551" s="106"/>
      <c r="D551" s="106"/>
      <c r="E551" s="106"/>
      <c r="F551" s="137"/>
      <c r="H551" s="137"/>
      <c r="I551" s="137"/>
    </row>
    <row r="552" ht="15.75" customHeight="1">
      <c r="C552" s="106"/>
      <c r="D552" s="106"/>
      <c r="E552" s="106"/>
      <c r="F552" s="137"/>
      <c r="H552" s="137"/>
      <c r="I552" s="137"/>
    </row>
    <row r="553" ht="15.75" customHeight="1">
      <c r="C553" s="106"/>
      <c r="D553" s="106"/>
      <c r="E553" s="106"/>
      <c r="F553" s="137"/>
      <c r="H553" s="137"/>
      <c r="I553" s="137"/>
    </row>
    <row r="554" ht="15.75" customHeight="1">
      <c r="C554" s="106"/>
      <c r="D554" s="106"/>
      <c r="E554" s="106"/>
      <c r="F554" s="137"/>
      <c r="H554" s="137"/>
      <c r="I554" s="137"/>
    </row>
    <row r="555" ht="15.75" customHeight="1">
      <c r="C555" s="106"/>
      <c r="D555" s="106"/>
      <c r="E555" s="106"/>
      <c r="F555" s="137"/>
      <c r="H555" s="137"/>
      <c r="I555" s="137"/>
    </row>
    <row r="556" ht="15.75" customHeight="1">
      <c r="C556" s="106"/>
      <c r="D556" s="106"/>
      <c r="E556" s="106"/>
      <c r="F556" s="137"/>
      <c r="H556" s="137"/>
      <c r="I556" s="137"/>
    </row>
    <row r="557" ht="15.75" customHeight="1">
      <c r="C557" s="106"/>
      <c r="D557" s="106"/>
      <c r="E557" s="106"/>
      <c r="F557" s="137"/>
      <c r="H557" s="137"/>
      <c r="I557" s="137"/>
    </row>
    <row r="558" ht="15.75" customHeight="1">
      <c r="C558" s="106"/>
      <c r="D558" s="106"/>
      <c r="E558" s="106"/>
      <c r="F558" s="137"/>
      <c r="H558" s="137"/>
      <c r="I558" s="137"/>
    </row>
    <row r="559" ht="15.75" customHeight="1">
      <c r="C559" s="106"/>
      <c r="D559" s="106"/>
      <c r="E559" s="106"/>
      <c r="F559" s="137"/>
      <c r="H559" s="137"/>
      <c r="I559" s="137"/>
    </row>
    <row r="560" ht="15.75" customHeight="1">
      <c r="C560" s="106"/>
      <c r="D560" s="106"/>
      <c r="E560" s="106"/>
      <c r="F560" s="137"/>
      <c r="H560" s="137"/>
      <c r="I560" s="137"/>
    </row>
    <row r="561" ht="15.75" customHeight="1">
      <c r="C561" s="106"/>
      <c r="D561" s="106"/>
      <c r="E561" s="106"/>
      <c r="F561" s="137"/>
      <c r="H561" s="137"/>
      <c r="I561" s="137"/>
    </row>
    <row r="562" ht="15.75" customHeight="1">
      <c r="C562" s="106"/>
      <c r="D562" s="106"/>
      <c r="E562" s="106"/>
      <c r="F562" s="137"/>
      <c r="H562" s="137"/>
      <c r="I562" s="137"/>
    </row>
    <row r="563" ht="15.75" customHeight="1">
      <c r="C563" s="106"/>
      <c r="D563" s="106"/>
      <c r="E563" s="106"/>
      <c r="F563" s="137"/>
      <c r="H563" s="137"/>
      <c r="I563" s="137"/>
    </row>
    <row r="564" ht="15.75" customHeight="1">
      <c r="C564" s="106"/>
      <c r="D564" s="106"/>
      <c r="E564" s="106"/>
      <c r="F564" s="137"/>
      <c r="H564" s="137"/>
      <c r="I564" s="137"/>
    </row>
    <row r="565" ht="15.75" customHeight="1">
      <c r="C565" s="106"/>
      <c r="D565" s="106"/>
      <c r="E565" s="106"/>
      <c r="F565" s="137"/>
      <c r="H565" s="137"/>
      <c r="I565" s="137"/>
    </row>
    <row r="566" ht="15.75" customHeight="1">
      <c r="C566" s="106"/>
      <c r="D566" s="106"/>
      <c r="E566" s="106"/>
      <c r="F566" s="137"/>
      <c r="H566" s="137"/>
      <c r="I566" s="137"/>
    </row>
    <row r="567" ht="15.75" customHeight="1">
      <c r="C567" s="106"/>
      <c r="D567" s="106"/>
      <c r="E567" s="106"/>
      <c r="F567" s="137"/>
      <c r="H567" s="137"/>
      <c r="I567" s="137"/>
    </row>
    <row r="568" ht="15.75" customHeight="1">
      <c r="C568" s="106"/>
      <c r="D568" s="106"/>
      <c r="E568" s="106"/>
      <c r="F568" s="137"/>
      <c r="H568" s="137"/>
      <c r="I568" s="137"/>
    </row>
    <row r="569" ht="15.75" customHeight="1">
      <c r="C569" s="106"/>
      <c r="D569" s="106"/>
      <c r="E569" s="106"/>
      <c r="F569" s="137"/>
      <c r="H569" s="137"/>
      <c r="I569" s="137"/>
    </row>
    <row r="570" ht="15.75" customHeight="1">
      <c r="C570" s="106"/>
      <c r="D570" s="106"/>
      <c r="E570" s="106"/>
      <c r="F570" s="137"/>
      <c r="H570" s="137"/>
      <c r="I570" s="137"/>
    </row>
    <row r="571" ht="15.75" customHeight="1">
      <c r="C571" s="106"/>
      <c r="D571" s="106"/>
      <c r="E571" s="106"/>
      <c r="F571" s="137"/>
      <c r="H571" s="137"/>
      <c r="I571" s="137"/>
    </row>
    <row r="572" ht="15.75" customHeight="1">
      <c r="C572" s="106"/>
      <c r="D572" s="106"/>
      <c r="E572" s="106"/>
      <c r="F572" s="137"/>
      <c r="H572" s="137"/>
      <c r="I572" s="137"/>
    </row>
    <row r="573" ht="15.75" customHeight="1">
      <c r="C573" s="106"/>
      <c r="D573" s="106"/>
      <c r="E573" s="106"/>
      <c r="F573" s="137"/>
      <c r="H573" s="137"/>
      <c r="I573" s="137"/>
    </row>
    <row r="574" ht="15.75" customHeight="1">
      <c r="C574" s="106"/>
      <c r="D574" s="106"/>
      <c r="E574" s="106"/>
      <c r="F574" s="137"/>
      <c r="H574" s="137"/>
      <c r="I574" s="137"/>
    </row>
    <row r="575" ht="15.75" customHeight="1">
      <c r="C575" s="106"/>
      <c r="D575" s="106"/>
      <c r="E575" s="106"/>
      <c r="F575" s="137"/>
      <c r="H575" s="137"/>
      <c r="I575" s="137"/>
    </row>
    <row r="576" ht="15.75" customHeight="1">
      <c r="C576" s="106"/>
      <c r="D576" s="106"/>
      <c r="E576" s="106"/>
      <c r="F576" s="137"/>
      <c r="H576" s="137"/>
      <c r="I576" s="137"/>
    </row>
    <row r="577" ht="15.75" customHeight="1">
      <c r="C577" s="106"/>
      <c r="D577" s="106"/>
      <c r="E577" s="106"/>
      <c r="F577" s="137"/>
      <c r="H577" s="137"/>
      <c r="I577" s="137"/>
    </row>
    <row r="578" ht="15.75" customHeight="1">
      <c r="C578" s="106"/>
      <c r="D578" s="106"/>
      <c r="E578" s="106"/>
      <c r="F578" s="137"/>
      <c r="H578" s="137"/>
      <c r="I578" s="137"/>
    </row>
    <row r="579" ht="15.75" customHeight="1">
      <c r="C579" s="106"/>
      <c r="D579" s="106"/>
      <c r="E579" s="106"/>
      <c r="F579" s="137"/>
      <c r="H579" s="137"/>
      <c r="I579" s="137"/>
    </row>
    <row r="580" ht="15.75" customHeight="1">
      <c r="C580" s="106"/>
      <c r="D580" s="106"/>
      <c r="E580" s="106"/>
      <c r="F580" s="137"/>
      <c r="H580" s="137"/>
      <c r="I580" s="137"/>
    </row>
    <row r="581" ht="15.75" customHeight="1">
      <c r="C581" s="106"/>
      <c r="D581" s="106"/>
      <c r="E581" s="106"/>
      <c r="F581" s="137"/>
      <c r="H581" s="137"/>
      <c r="I581" s="137"/>
    </row>
    <row r="582" ht="15.75" customHeight="1">
      <c r="C582" s="106"/>
      <c r="D582" s="106"/>
      <c r="E582" s="106"/>
      <c r="F582" s="137"/>
      <c r="H582" s="137"/>
      <c r="I582" s="137"/>
    </row>
    <row r="583" ht="15.75" customHeight="1">
      <c r="C583" s="106"/>
      <c r="D583" s="106"/>
      <c r="E583" s="106"/>
      <c r="F583" s="137"/>
      <c r="H583" s="137"/>
      <c r="I583" s="137"/>
    </row>
    <row r="584" ht="15.75" customHeight="1">
      <c r="C584" s="106"/>
      <c r="D584" s="106"/>
      <c r="E584" s="106"/>
      <c r="F584" s="137"/>
      <c r="H584" s="137"/>
      <c r="I584" s="137"/>
    </row>
    <row r="585" ht="15.75" customHeight="1">
      <c r="C585" s="106"/>
      <c r="D585" s="106"/>
      <c r="E585" s="106"/>
      <c r="F585" s="137"/>
      <c r="H585" s="137"/>
      <c r="I585" s="137"/>
    </row>
    <row r="586" ht="15.75" customHeight="1">
      <c r="C586" s="106"/>
      <c r="D586" s="106"/>
      <c r="E586" s="106"/>
      <c r="F586" s="137"/>
      <c r="H586" s="137"/>
      <c r="I586" s="137"/>
    </row>
    <row r="587" ht="15.75" customHeight="1">
      <c r="C587" s="106"/>
      <c r="D587" s="106"/>
      <c r="E587" s="106"/>
      <c r="F587" s="137"/>
      <c r="H587" s="137"/>
      <c r="I587" s="137"/>
    </row>
    <row r="588" ht="15.75" customHeight="1">
      <c r="C588" s="106"/>
      <c r="D588" s="106"/>
      <c r="E588" s="106"/>
      <c r="F588" s="137"/>
      <c r="H588" s="137"/>
      <c r="I588" s="137"/>
    </row>
    <row r="589" ht="15.75" customHeight="1">
      <c r="C589" s="106"/>
      <c r="D589" s="106"/>
      <c r="E589" s="106"/>
      <c r="F589" s="137"/>
      <c r="H589" s="137"/>
      <c r="I589" s="137"/>
    </row>
    <row r="590" ht="15.75" customHeight="1">
      <c r="C590" s="106"/>
      <c r="D590" s="106"/>
      <c r="E590" s="106"/>
      <c r="F590" s="137"/>
      <c r="H590" s="137"/>
      <c r="I590" s="137"/>
    </row>
    <row r="591" ht="15.75" customHeight="1">
      <c r="C591" s="106"/>
      <c r="D591" s="106"/>
      <c r="E591" s="106"/>
      <c r="F591" s="137"/>
      <c r="H591" s="137"/>
      <c r="I591" s="137"/>
    </row>
    <row r="592" ht="15.75" customHeight="1">
      <c r="C592" s="106"/>
      <c r="D592" s="106"/>
      <c r="E592" s="106"/>
      <c r="F592" s="137"/>
      <c r="H592" s="137"/>
      <c r="I592" s="137"/>
    </row>
    <row r="593" ht="15.75" customHeight="1">
      <c r="C593" s="106"/>
      <c r="D593" s="106"/>
      <c r="E593" s="106"/>
      <c r="F593" s="137"/>
      <c r="H593" s="137"/>
      <c r="I593" s="137"/>
    </row>
    <row r="594" ht="15.75" customHeight="1">
      <c r="C594" s="106"/>
      <c r="D594" s="106"/>
      <c r="E594" s="106"/>
      <c r="F594" s="137"/>
      <c r="H594" s="137"/>
      <c r="I594" s="137"/>
    </row>
    <row r="595" ht="15.75" customHeight="1">
      <c r="C595" s="106"/>
      <c r="D595" s="106"/>
      <c r="E595" s="106"/>
      <c r="F595" s="137"/>
      <c r="H595" s="137"/>
      <c r="I595" s="137"/>
    </row>
    <row r="596" ht="15.75" customHeight="1">
      <c r="C596" s="106"/>
      <c r="D596" s="106"/>
      <c r="E596" s="106"/>
      <c r="F596" s="137"/>
      <c r="H596" s="137"/>
      <c r="I596" s="137"/>
    </row>
    <row r="597" ht="15.75" customHeight="1">
      <c r="C597" s="106"/>
      <c r="D597" s="106"/>
      <c r="E597" s="106"/>
      <c r="F597" s="137"/>
      <c r="H597" s="137"/>
      <c r="I597" s="137"/>
    </row>
    <row r="598" ht="15.75" customHeight="1">
      <c r="C598" s="106"/>
      <c r="D598" s="106"/>
      <c r="E598" s="106"/>
      <c r="F598" s="137"/>
      <c r="H598" s="137"/>
      <c r="I598" s="137"/>
    </row>
    <row r="599" ht="15.75" customHeight="1">
      <c r="C599" s="106"/>
      <c r="D599" s="106"/>
      <c r="E599" s="106"/>
      <c r="F599" s="137"/>
      <c r="H599" s="137"/>
      <c r="I599" s="137"/>
    </row>
    <row r="600" ht="15.75" customHeight="1">
      <c r="C600" s="106"/>
      <c r="D600" s="106"/>
      <c r="E600" s="106"/>
      <c r="F600" s="137"/>
      <c r="H600" s="137"/>
      <c r="I600" s="137"/>
    </row>
    <row r="601" ht="15.75" customHeight="1">
      <c r="C601" s="106"/>
      <c r="D601" s="106"/>
      <c r="E601" s="106"/>
      <c r="F601" s="137"/>
      <c r="H601" s="137"/>
      <c r="I601" s="137"/>
    </row>
    <row r="602" ht="15.75" customHeight="1">
      <c r="C602" s="106"/>
      <c r="D602" s="106"/>
      <c r="E602" s="106"/>
      <c r="F602" s="137"/>
      <c r="H602" s="137"/>
      <c r="I602" s="137"/>
    </row>
    <row r="603" ht="15.75" customHeight="1">
      <c r="C603" s="106"/>
      <c r="D603" s="106"/>
      <c r="E603" s="106"/>
      <c r="F603" s="137"/>
      <c r="H603" s="137"/>
      <c r="I603" s="137"/>
    </row>
    <row r="604" ht="15.75" customHeight="1">
      <c r="C604" s="106"/>
      <c r="D604" s="106"/>
      <c r="E604" s="106"/>
      <c r="F604" s="137"/>
      <c r="H604" s="137"/>
      <c r="I604" s="137"/>
    </row>
    <row r="605" ht="15.75" customHeight="1">
      <c r="C605" s="106"/>
      <c r="D605" s="106"/>
      <c r="E605" s="106"/>
      <c r="F605" s="137"/>
      <c r="H605" s="137"/>
      <c r="I605" s="137"/>
    </row>
    <row r="606" ht="15.75" customHeight="1">
      <c r="C606" s="106"/>
      <c r="D606" s="106"/>
      <c r="E606" s="106"/>
      <c r="F606" s="137"/>
      <c r="H606" s="137"/>
      <c r="I606" s="137"/>
    </row>
    <row r="607" ht="15.75" customHeight="1">
      <c r="C607" s="106"/>
      <c r="D607" s="106"/>
      <c r="E607" s="106"/>
      <c r="F607" s="137"/>
      <c r="H607" s="137"/>
      <c r="I607" s="137"/>
    </row>
    <row r="608" ht="15.75" customHeight="1">
      <c r="C608" s="106"/>
      <c r="D608" s="106"/>
      <c r="E608" s="106"/>
      <c r="F608" s="137"/>
      <c r="H608" s="137"/>
      <c r="I608" s="137"/>
    </row>
    <row r="609" ht="15.75" customHeight="1">
      <c r="C609" s="106"/>
      <c r="D609" s="106"/>
      <c r="E609" s="106"/>
      <c r="F609" s="137"/>
      <c r="H609" s="137"/>
      <c r="I609" s="137"/>
    </row>
    <row r="610" ht="15.75" customHeight="1">
      <c r="C610" s="106"/>
      <c r="D610" s="106"/>
      <c r="E610" s="106"/>
      <c r="F610" s="137"/>
      <c r="H610" s="137"/>
      <c r="I610" s="137"/>
    </row>
    <row r="611" ht="15.75" customHeight="1">
      <c r="C611" s="106"/>
      <c r="D611" s="106"/>
      <c r="E611" s="106"/>
      <c r="F611" s="137"/>
      <c r="H611" s="137"/>
      <c r="I611" s="137"/>
    </row>
    <row r="612" ht="15.75" customHeight="1">
      <c r="C612" s="106"/>
      <c r="D612" s="106"/>
      <c r="E612" s="106"/>
      <c r="F612" s="137"/>
      <c r="H612" s="137"/>
      <c r="I612" s="137"/>
    </row>
    <row r="613" ht="15.75" customHeight="1">
      <c r="C613" s="106"/>
      <c r="D613" s="106"/>
      <c r="E613" s="106"/>
      <c r="F613" s="137"/>
      <c r="H613" s="137"/>
      <c r="I613" s="137"/>
    </row>
    <row r="614" ht="15.75" customHeight="1">
      <c r="C614" s="106"/>
      <c r="D614" s="106"/>
      <c r="E614" s="106"/>
      <c r="F614" s="137"/>
      <c r="H614" s="137"/>
      <c r="I614" s="137"/>
    </row>
    <row r="615" ht="15.75" customHeight="1">
      <c r="C615" s="106"/>
      <c r="D615" s="106"/>
      <c r="E615" s="106"/>
      <c r="F615" s="137"/>
      <c r="H615" s="137"/>
      <c r="I615" s="137"/>
    </row>
    <row r="616" ht="15.75" customHeight="1">
      <c r="C616" s="106"/>
      <c r="D616" s="106"/>
      <c r="E616" s="106"/>
      <c r="F616" s="137"/>
      <c r="H616" s="137"/>
      <c r="I616" s="137"/>
    </row>
    <row r="617" ht="15.75" customHeight="1">
      <c r="C617" s="106"/>
      <c r="D617" s="106"/>
      <c r="E617" s="106"/>
      <c r="F617" s="137"/>
      <c r="H617" s="137"/>
      <c r="I617" s="137"/>
    </row>
    <row r="618" ht="15.75" customHeight="1">
      <c r="C618" s="106"/>
      <c r="D618" s="106"/>
      <c r="E618" s="106"/>
      <c r="F618" s="137"/>
      <c r="H618" s="137"/>
      <c r="I618" s="137"/>
    </row>
    <row r="619" ht="15.75" customHeight="1">
      <c r="C619" s="106"/>
      <c r="D619" s="106"/>
      <c r="E619" s="106"/>
      <c r="F619" s="137"/>
      <c r="H619" s="137"/>
      <c r="I619" s="137"/>
    </row>
    <row r="620" ht="15.75" customHeight="1">
      <c r="C620" s="106"/>
      <c r="D620" s="106"/>
      <c r="E620" s="106"/>
      <c r="F620" s="137"/>
      <c r="H620" s="137"/>
      <c r="I620" s="137"/>
    </row>
    <row r="621" ht="15.75" customHeight="1">
      <c r="C621" s="106"/>
      <c r="D621" s="106"/>
      <c r="E621" s="106"/>
      <c r="F621" s="137"/>
      <c r="H621" s="137"/>
      <c r="I621" s="137"/>
    </row>
    <row r="622" ht="15.75" customHeight="1">
      <c r="C622" s="106"/>
      <c r="D622" s="106"/>
      <c r="E622" s="106"/>
      <c r="F622" s="137"/>
      <c r="H622" s="137"/>
      <c r="I622" s="137"/>
    </row>
    <row r="623" ht="15.75" customHeight="1">
      <c r="C623" s="106"/>
      <c r="D623" s="106"/>
      <c r="E623" s="106"/>
      <c r="F623" s="137"/>
      <c r="H623" s="137"/>
      <c r="I623" s="137"/>
    </row>
    <row r="624" ht="15.75" customHeight="1">
      <c r="C624" s="106"/>
      <c r="D624" s="106"/>
      <c r="E624" s="106"/>
      <c r="F624" s="137"/>
      <c r="H624" s="137"/>
      <c r="I624" s="137"/>
    </row>
    <row r="625" ht="15.75" customHeight="1">
      <c r="C625" s="106"/>
      <c r="D625" s="106"/>
      <c r="E625" s="106"/>
      <c r="F625" s="137"/>
      <c r="H625" s="137"/>
      <c r="I625" s="137"/>
    </row>
    <row r="626" ht="15.75" customHeight="1">
      <c r="C626" s="106"/>
      <c r="D626" s="106"/>
      <c r="E626" s="106"/>
      <c r="F626" s="137"/>
      <c r="H626" s="137"/>
      <c r="I626" s="137"/>
    </row>
    <row r="627" ht="15.75" customHeight="1">
      <c r="C627" s="106"/>
      <c r="D627" s="106"/>
      <c r="E627" s="106"/>
      <c r="F627" s="137"/>
      <c r="H627" s="137"/>
      <c r="I627" s="137"/>
    </row>
    <row r="628" ht="15.75" customHeight="1">
      <c r="C628" s="106"/>
      <c r="D628" s="106"/>
      <c r="E628" s="106"/>
      <c r="F628" s="137"/>
      <c r="H628" s="137"/>
      <c r="I628" s="137"/>
    </row>
    <row r="629" ht="15.75" customHeight="1">
      <c r="C629" s="106"/>
      <c r="D629" s="106"/>
      <c r="E629" s="106"/>
      <c r="F629" s="137"/>
      <c r="H629" s="137"/>
      <c r="I629" s="137"/>
    </row>
    <row r="630" ht="15.75" customHeight="1">
      <c r="C630" s="106"/>
      <c r="D630" s="106"/>
      <c r="E630" s="106"/>
      <c r="F630" s="137"/>
      <c r="H630" s="137"/>
      <c r="I630" s="137"/>
    </row>
    <row r="631" ht="15.75" customHeight="1">
      <c r="C631" s="106"/>
      <c r="D631" s="106"/>
      <c r="E631" s="106"/>
      <c r="F631" s="137"/>
      <c r="H631" s="137"/>
      <c r="I631" s="137"/>
    </row>
    <row r="632" ht="15.75" customHeight="1">
      <c r="C632" s="106"/>
      <c r="D632" s="106"/>
      <c r="E632" s="106"/>
      <c r="F632" s="137"/>
      <c r="H632" s="137"/>
      <c r="I632" s="137"/>
    </row>
    <row r="633" ht="15.75" customHeight="1">
      <c r="C633" s="106"/>
      <c r="D633" s="106"/>
      <c r="E633" s="106"/>
      <c r="F633" s="137"/>
      <c r="H633" s="137"/>
      <c r="I633" s="137"/>
    </row>
    <row r="634" ht="15.75" customHeight="1">
      <c r="C634" s="106"/>
      <c r="D634" s="106"/>
      <c r="E634" s="106"/>
      <c r="F634" s="137"/>
      <c r="H634" s="137"/>
      <c r="I634" s="137"/>
    </row>
    <row r="635" ht="15.75" customHeight="1">
      <c r="C635" s="106"/>
      <c r="D635" s="106"/>
      <c r="E635" s="106"/>
      <c r="F635" s="137"/>
      <c r="H635" s="137"/>
      <c r="I635" s="137"/>
    </row>
    <row r="636" ht="15.75" customHeight="1">
      <c r="C636" s="106"/>
      <c r="D636" s="106"/>
      <c r="E636" s="106"/>
      <c r="F636" s="137"/>
      <c r="H636" s="137"/>
      <c r="I636" s="137"/>
    </row>
    <row r="637" ht="15.75" customHeight="1">
      <c r="C637" s="106"/>
      <c r="D637" s="106"/>
      <c r="E637" s="106"/>
      <c r="F637" s="137"/>
      <c r="H637" s="137"/>
      <c r="I637" s="137"/>
    </row>
    <row r="638" ht="15.75" customHeight="1">
      <c r="C638" s="106"/>
      <c r="D638" s="106"/>
      <c r="E638" s="106"/>
      <c r="F638" s="137"/>
      <c r="H638" s="137"/>
      <c r="I638" s="137"/>
    </row>
    <row r="639" ht="15.75" customHeight="1">
      <c r="C639" s="106"/>
      <c r="D639" s="106"/>
      <c r="E639" s="106"/>
      <c r="F639" s="137"/>
      <c r="H639" s="137"/>
      <c r="I639" s="137"/>
    </row>
    <row r="640" ht="15.75" customHeight="1">
      <c r="C640" s="106"/>
      <c r="D640" s="106"/>
      <c r="E640" s="106"/>
      <c r="F640" s="137"/>
      <c r="H640" s="137"/>
      <c r="I640" s="137"/>
    </row>
    <row r="641" ht="15.75" customHeight="1">
      <c r="C641" s="106"/>
      <c r="D641" s="106"/>
      <c r="E641" s="106"/>
      <c r="F641" s="137"/>
      <c r="H641" s="137"/>
      <c r="I641" s="137"/>
    </row>
    <row r="642" ht="15.75" customHeight="1">
      <c r="C642" s="106"/>
      <c r="D642" s="106"/>
      <c r="E642" s="106"/>
      <c r="F642" s="137"/>
      <c r="H642" s="137"/>
      <c r="I642" s="137"/>
    </row>
    <row r="643" ht="15.75" customHeight="1">
      <c r="C643" s="106"/>
      <c r="D643" s="106"/>
      <c r="E643" s="106"/>
      <c r="F643" s="137"/>
      <c r="H643" s="137"/>
      <c r="I643" s="137"/>
    </row>
    <row r="644" ht="15.75" customHeight="1">
      <c r="C644" s="106"/>
      <c r="D644" s="106"/>
      <c r="E644" s="106"/>
      <c r="F644" s="137"/>
      <c r="H644" s="137"/>
      <c r="I644" s="137"/>
    </row>
    <row r="645" ht="15.75" customHeight="1">
      <c r="C645" s="106"/>
      <c r="D645" s="106"/>
      <c r="E645" s="106"/>
      <c r="F645" s="137"/>
      <c r="H645" s="137"/>
      <c r="I645" s="137"/>
    </row>
    <row r="646" ht="15.75" customHeight="1">
      <c r="C646" s="106"/>
      <c r="D646" s="106"/>
      <c r="E646" s="106"/>
      <c r="F646" s="137"/>
      <c r="H646" s="137"/>
      <c r="I646" s="137"/>
    </row>
    <row r="647" ht="15.75" customHeight="1">
      <c r="C647" s="106"/>
      <c r="D647" s="106"/>
      <c r="E647" s="106"/>
      <c r="F647" s="137"/>
      <c r="H647" s="137"/>
      <c r="I647" s="137"/>
    </row>
    <row r="648" ht="15.75" customHeight="1">
      <c r="C648" s="106"/>
      <c r="D648" s="106"/>
      <c r="E648" s="106"/>
      <c r="F648" s="137"/>
      <c r="H648" s="137"/>
      <c r="I648" s="137"/>
    </row>
    <row r="649" ht="15.75" customHeight="1">
      <c r="C649" s="106"/>
      <c r="D649" s="106"/>
      <c r="E649" s="106"/>
      <c r="F649" s="137"/>
      <c r="H649" s="137"/>
      <c r="I649" s="137"/>
    </row>
    <row r="650" ht="15.75" customHeight="1">
      <c r="C650" s="106"/>
      <c r="D650" s="106"/>
      <c r="E650" s="106"/>
      <c r="F650" s="137"/>
      <c r="H650" s="137"/>
      <c r="I650" s="137"/>
    </row>
    <row r="651" ht="15.75" customHeight="1">
      <c r="C651" s="106"/>
      <c r="D651" s="106"/>
      <c r="E651" s="106"/>
      <c r="F651" s="137"/>
      <c r="H651" s="137"/>
      <c r="I651" s="137"/>
    </row>
    <row r="652" ht="15.75" customHeight="1">
      <c r="C652" s="106"/>
      <c r="D652" s="106"/>
      <c r="E652" s="106"/>
      <c r="F652" s="137"/>
      <c r="H652" s="137"/>
      <c r="I652" s="137"/>
    </row>
    <row r="653" ht="15.75" customHeight="1">
      <c r="C653" s="106"/>
      <c r="D653" s="106"/>
      <c r="E653" s="106"/>
      <c r="F653" s="137"/>
      <c r="H653" s="137"/>
      <c r="I653" s="137"/>
    </row>
    <row r="654" ht="15.75" customHeight="1">
      <c r="C654" s="106"/>
      <c r="D654" s="106"/>
      <c r="E654" s="106"/>
      <c r="F654" s="137"/>
      <c r="H654" s="137"/>
      <c r="I654" s="137"/>
    </row>
    <row r="655" ht="15.75" customHeight="1">
      <c r="C655" s="106"/>
      <c r="D655" s="106"/>
      <c r="E655" s="106"/>
      <c r="F655" s="137"/>
      <c r="H655" s="137"/>
      <c r="I655" s="137"/>
    </row>
    <row r="656" ht="15.75" customHeight="1">
      <c r="C656" s="106"/>
      <c r="D656" s="106"/>
      <c r="E656" s="106"/>
      <c r="F656" s="137"/>
      <c r="H656" s="137"/>
      <c r="I656" s="137"/>
    </row>
    <row r="657" ht="15.75" customHeight="1">
      <c r="C657" s="106"/>
      <c r="D657" s="106"/>
      <c r="E657" s="106"/>
      <c r="F657" s="137"/>
      <c r="H657" s="137"/>
      <c r="I657" s="137"/>
    </row>
    <row r="658" ht="15.75" customHeight="1">
      <c r="C658" s="106"/>
      <c r="D658" s="106"/>
      <c r="E658" s="106"/>
      <c r="F658" s="137"/>
      <c r="H658" s="137"/>
      <c r="I658" s="137"/>
    </row>
    <row r="659" ht="15.75" customHeight="1">
      <c r="C659" s="106"/>
      <c r="D659" s="106"/>
      <c r="E659" s="106"/>
      <c r="F659" s="137"/>
      <c r="H659" s="137"/>
      <c r="I659" s="137"/>
    </row>
    <row r="660" ht="15.75" customHeight="1">
      <c r="C660" s="106"/>
      <c r="D660" s="106"/>
      <c r="E660" s="106"/>
      <c r="F660" s="137"/>
      <c r="H660" s="137"/>
      <c r="I660" s="137"/>
    </row>
    <row r="661" ht="15.75" customHeight="1">
      <c r="C661" s="106"/>
      <c r="D661" s="106"/>
      <c r="E661" s="106"/>
      <c r="F661" s="137"/>
      <c r="H661" s="137"/>
      <c r="I661" s="137"/>
    </row>
    <row r="662" ht="15.75" customHeight="1">
      <c r="C662" s="106"/>
      <c r="D662" s="106"/>
      <c r="E662" s="106"/>
      <c r="F662" s="137"/>
      <c r="H662" s="137"/>
      <c r="I662" s="137"/>
    </row>
    <row r="663" ht="15.75" customHeight="1">
      <c r="C663" s="106"/>
      <c r="D663" s="106"/>
      <c r="E663" s="106"/>
      <c r="F663" s="137"/>
      <c r="H663" s="137"/>
      <c r="I663" s="137"/>
    </row>
    <row r="664" ht="15.75" customHeight="1">
      <c r="C664" s="106"/>
      <c r="D664" s="106"/>
      <c r="E664" s="106"/>
      <c r="F664" s="137"/>
      <c r="H664" s="137"/>
      <c r="I664" s="137"/>
    </row>
    <row r="665" ht="15.75" customHeight="1">
      <c r="C665" s="106"/>
      <c r="D665" s="106"/>
      <c r="E665" s="106"/>
      <c r="F665" s="137"/>
      <c r="H665" s="137"/>
      <c r="I665" s="137"/>
    </row>
    <row r="666" ht="15.75" customHeight="1">
      <c r="C666" s="106"/>
      <c r="D666" s="106"/>
      <c r="E666" s="106"/>
      <c r="F666" s="137"/>
      <c r="H666" s="137"/>
      <c r="I666" s="137"/>
    </row>
    <row r="667" ht="15.75" customHeight="1">
      <c r="C667" s="106"/>
      <c r="D667" s="106"/>
      <c r="E667" s="106"/>
      <c r="F667" s="137"/>
      <c r="H667" s="137"/>
      <c r="I667" s="137"/>
    </row>
    <row r="668" ht="15.75" customHeight="1">
      <c r="C668" s="106"/>
      <c r="D668" s="106"/>
      <c r="E668" s="106"/>
      <c r="F668" s="137"/>
      <c r="H668" s="137"/>
      <c r="I668" s="137"/>
    </row>
    <row r="669" ht="15.75" customHeight="1">
      <c r="C669" s="106"/>
      <c r="D669" s="106"/>
      <c r="E669" s="106"/>
      <c r="F669" s="137"/>
      <c r="H669" s="137"/>
      <c r="I669" s="137"/>
    </row>
    <row r="670" ht="15.75" customHeight="1">
      <c r="C670" s="106"/>
      <c r="D670" s="106"/>
      <c r="E670" s="106"/>
      <c r="F670" s="137"/>
      <c r="H670" s="137"/>
      <c r="I670" s="137"/>
    </row>
    <row r="671" ht="15.75" customHeight="1">
      <c r="C671" s="106"/>
      <c r="D671" s="106"/>
      <c r="E671" s="106"/>
      <c r="F671" s="137"/>
      <c r="H671" s="137"/>
      <c r="I671" s="137"/>
    </row>
    <row r="672" ht="15.75" customHeight="1">
      <c r="C672" s="106"/>
      <c r="D672" s="106"/>
      <c r="E672" s="106"/>
      <c r="F672" s="137"/>
      <c r="H672" s="137"/>
      <c r="I672" s="137"/>
    </row>
    <row r="673" ht="15.75" customHeight="1">
      <c r="C673" s="106"/>
      <c r="D673" s="106"/>
      <c r="E673" s="106"/>
      <c r="F673" s="137"/>
      <c r="H673" s="137"/>
      <c r="I673" s="137"/>
    </row>
    <row r="674" ht="15.75" customHeight="1">
      <c r="C674" s="106"/>
      <c r="D674" s="106"/>
      <c r="E674" s="106"/>
      <c r="F674" s="137"/>
      <c r="H674" s="137"/>
      <c r="I674" s="137"/>
    </row>
    <row r="675" ht="15.75" customHeight="1">
      <c r="C675" s="106"/>
      <c r="D675" s="106"/>
      <c r="E675" s="106"/>
      <c r="F675" s="137"/>
      <c r="H675" s="137"/>
      <c r="I675" s="137"/>
    </row>
    <row r="676" ht="15.75" customHeight="1">
      <c r="C676" s="106"/>
      <c r="D676" s="106"/>
      <c r="E676" s="106"/>
      <c r="F676" s="137"/>
      <c r="H676" s="137"/>
      <c r="I676" s="137"/>
    </row>
    <row r="677" ht="15.75" customHeight="1">
      <c r="C677" s="106"/>
      <c r="D677" s="106"/>
      <c r="E677" s="106"/>
      <c r="F677" s="137"/>
      <c r="H677" s="137"/>
      <c r="I677" s="137"/>
    </row>
    <row r="678" ht="15.75" customHeight="1">
      <c r="C678" s="106"/>
      <c r="D678" s="106"/>
      <c r="E678" s="106"/>
      <c r="F678" s="137"/>
      <c r="H678" s="137"/>
      <c r="I678" s="137"/>
    </row>
    <row r="679" ht="15.75" customHeight="1">
      <c r="C679" s="106"/>
      <c r="D679" s="106"/>
      <c r="E679" s="106"/>
      <c r="F679" s="137"/>
      <c r="H679" s="137"/>
      <c r="I679" s="137"/>
    </row>
    <row r="680" ht="15.75" customHeight="1">
      <c r="C680" s="106"/>
      <c r="D680" s="106"/>
      <c r="E680" s="106"/>
      <c r="F680" s="137"/>
      <c r="H680" s="137"/>
      <c r="I680" s="137"/>
    </row>
    <row r="681" ht="15.75" customHeight="1">
      <c r="C681" s="106"/>
      <c r="D681" s="106"/>
      <c r="E681" s="106"/>
      <c r="F681" s="137"/>
      <c r="H681" s="137"/>
      <c r="I681" s="137"/>
    </row>
    <row r="682" ht="15.75" customHeight="1">
      <c r="C682" s="106"/>
      <c r="D682" s="106"/>
      <c r="E682" s="106"/>
      <c r="F682" s="137"/>
      <c r="H682" s="137"/>
      <c r="I682" s="137"/>
    </row>
    <row r="683" ht="15.75" customHeight="1">
      <c r="C683" s="106"/>
      <c r="D683" s="106"/>
      <c r="E683" s="106"/>
      <c r="F683" s="137"/>
      <c r="H683" s="137"/>
      <c r="I683" s="137"/>
    </row>
    <row r="684" ht="15.75" customHeight="1">
      <c r="C684" s="106"/>
      <c r="D684" s="106"/>
      <c r="E684" s="106"/>
      <c r="F684" s="137"/>
      <c r="H684" s="137"/>
      <c r="I684" s="137"/>
    </row>
    <row r="685" ht="15.75" customHeight="1">
      <c r="C685" s="106"/>
      <c r="D685" s="106"/>
      <c r="E685" s="106"/>
      <c r="F685" s="137"/>
      <c r="H685" s="137"/>
      <c r="I685" s="137"/>
    </row>
    <row r="686" ht="15.75" customHeight="1">
      <c r="C686" s="106"/>
      <c r="D686" s="106"/>
      <c r="E686" s="106"/>
      <c r="F686" s="137"/>
      <c r="H686" s="137"/>
      <c r="I686" s="137"/>
    </row>
    <row r="687" ht="15.75" customHeight="1">
      <c r="C687" s="106"/>
      <c r="D687" s="106"/>
      <c r="E687" s="106"/>
      <c r="F687" s="137"/>
      <c r="H687" s="137"/>
      <c r="I687" s="137"/>
    </row>
    <row r="688" ht="15.75" customHeight="1">
      <c r="C688" s="106"/>
      <c r="D688" s="106"/>
      <c r="E688" s="106"/>
      <c r="F688" s="137"/>
      <c r="H688" s="137"/>
      <c r="I688" s="137"/>
    </row>
    <row r="689" ht="15.75" customHeight="1">
      <c r="C689" s="106"/>
      <c r="D689" s="106"/>
      <c r="E689" s="106"/>
      <c r="F689" s="137"/>
      <c r="H689" s="137"/>
      <c r="I689" s="137"/>
    </row>
    <row r="690" ht="15.75" customHeight="1">
      <c r="C690" s="106"/>
      <c r="D690" s="106"/>
      <c r="E690" s="106"/>
      <c r="F690" s="137"/>
      <c r="H690" s="137"/>
      <c r="I690" s="137"/>
    </row>
    <row r="691" ht="15.75" customHeight="1">
      <c r="C691" s="106"/>
      <c r="D691" s="106"/>
      <c r="E691" s="106"/>
      <c r="F691" s="137"/>
      <c r="H691" s="137"/>
      <c r="I691" s="137"/>
    </row>
    <row r="692" ht="15.75" customHeight="1">
      <c r="C692" s="106"/>
      <c r="D692" s="106"/>
      <c r="E692" s="106"/>
      <c r="F692" s="137"/>
      <c r="H692" s="137"/>
      <c r="I692" s="137"/>
    </row>
    <row r="693" ht="15.75" customHeight="1">
      <c r="C693" s="106"/>
      <c r="D693" s="106"/>
      <c r="E693" s="106"/>
      <c r="F693" s="137"/>
      <c r="H693" s="137"/>
      <c r="I693" s="137"/>
    </row>
    <row r="694" ht="15.75" customHeight="1">
      <c r="C694" s="106"/>
      <c r="D694" s="106"/>
      <c r="E694" s="106"/>
      <c r="F694" s="137"/>
      <c r="H694" s="137"/>
      <c r="I694" s="137"/>
    </row>
    <row r="695" ht="15.75" customHeight="1">
      <c r="C695" s="106"/>
      <c r="D695" s="106"/>
      <c r="E695" s="106"/>
      <c r="F695" s="137"/>
      <c r="H695" s="137"/>
      <c r="I695" s="137"/>
    </row>
    <row r="696" ht="15.75" customHeight="1">
      <c r="C696" s="106"/>
      <c r="D696" s="106"/>
      <c r="E696" s="106"/>
      <c r="F696" s="137"/>
      <c r="H696" s="137"/>
      <c r="I696" s="137"/>
    </row>
    <row r="697" ht="15.75" customHeight="1">
      <c r="C697" s="106"/>
      <c r="D697" s="106"/>
      <c r="E697" s="106"/>
      <c r="F697" s="137"/>
      <c r="H697" s="137"/>
      <c r="I697" s="137"/>
    </row>
    <row r="698" ht="15.75" customHeight="1">
      <c r="C698" s="106"/>
      <c r="D698" s="106"/>
      <c r="E698" s="106"/>
      <c r="F698" s="137"/>
      <c r="H698" s="137"/>
      <c r="I698" s="137"/>
    </row>
    <row r="699" ht="15.75" customHeight="1">
      <c r="C699" s="106"/>
      <c r="D699" s="106"/>
      <c r="E699" s="106"/>
      <c r="F699" s="137"/>
      <c r="H699" s="137"/>
      <c r="I699" s="137"/>
    </row>
    <row r="700" ht="15.75" customHeight="1">
      <c r="C700" s="106"/>
      <c r="D700" s="106"/>
      <c r="E700" s="106"/>
      <c r="F700" s="137"/>
      <c r="H700" s="137"/>
      <c r="I700" s="137"/>
    </row>
    <row r="701" ht="15.75" customHeight="1">
      <c r="C701" s="106"/>
      <c r="D701" s="106"/>
      <c r="E701" s="106"/>
      <c r="F701" s="137"/>
      <c r="H701" s="137"/>
      <c r="I701" s="137"/>
    </row>
    <row r="702" ht="15.75" customHeight="1">
      <c r="C702" s="106"/>
      <c r="D702" s="106"/>
      <c r="E702" s="106"/>
      <c r="F702" s="137"/>
      <c r="H702" s="137"/>
      <c r="I702" s="137"/>
    </row>
    <row r="703" ht="15.75" customHeight="1">
      <c r="C703" s="106"/>
      <c r="D703" s="106"/>
      <c r="E703" s="106"/>
      <c r="F703" s="137"/>
      <c r="H703" s="137"/>
      <c r="I703" s="137"/>
    </row>
    <row r="704" ht="15.75" customHeight="1">
      <c r="C704" s="106"/>
      <c r="D704" s="106"/>
      <c r="E704" s="106"/>
      <c r="F704" s="137"/>
      <c r="H704" s="137"/>
      <c r="I704" s="137"/>
    </row>
    <row r="705" ht="15.75" customHeight="1">
      <c r="C705" s="106"/>
      <c r="D705" s="106"/>
      <c r="E705" s="106"/>
      <c r="F705" s="137"/>
      <c r="H705" s="137"/>
      <c r="I705" s="137"/>
    </row>
    <row r="706" ht="15.75" customHeight="1">
      <c r="C706" s="106"/>
      <c r="D706" s="106"/>
      <c r="E706" s="106"/>
      <c r="F706" s="137"/>
      <c r="H706" s="137"/>
      <c r="I706" s="137"/>
    </row>
    <row r="707" ht="15.75" customHeight="1">
      <c r="C707" s="106"/>
      <c r="D707" s="106"/>
      <c r="E707" s="106"/>
      <c r="F707" s="137"/>
      <c r="H707" s="137"/>
      <c r="I707" s="137"/>
    </row>
    <row r="708" ht="15.75" customHeight="1">
      <c r="C708" s="106"/>
      <c r="D708" s="106"/>
      <c r="E708" s="106"/>
      <c r="F708" s="137"/>
      <c r="H708" s="137"/>
      <c r="I708" s="137"/>
    </row>
    <row r="709" ht="15.75" customHeight="1">
      <c r="C709" s="106"/>
      <c r="D709" s="106"/>
      <c r="E709" s="106"/>
      <c r="F709" s="137"/>
      <c r="H709" s="137"/>
      <c r="I709" s="137"/>
    </row>
    <row r="710" ht="15.75" customHeight="1">
      <c r="C710" s="106"/>
      <c r="D710" s="106"/>
      <c r="E710" s="106"/>
      <c r="F710" s="137"/>
      <c r="H710" s="137"/>
      <c r="I710" s="137"/>
    </row>
    <row r="711" ht="15.75" customHeight="1">
      <c r="C711" s="106"/>
      <c r="D711" s="106"/>
      <c r="E711" s="106"/>
      <c r="F711" s="137"/>
      <c r="H711" s="137"/>
      <c r="I711" s="137"/>
    </row>
    <row r="712" ht="15.75" customHeight="1">
      <c r="C712" s="106"/>
      <c r="D712" s="106"/>
      <c r="E712" s="106"/>
      <c r="F712" s="137"/>
      <c r="H712" s="137"/>
      <c r="I712" s="137"/>
    </row>
    <row r="713" ht="15.75" customHeight="1">
      <c r="C713" s="106"/>
      <c r="D713" s="106"/>
      <c r="E713" s="106"/>
      <c r="F713" s="137"/>
      <c r="H713" s="137"/>
      <c r="I713" s="137"/>
    </row>
    <row r="714" ht="15.75" customHeight="1">
      <c r="C714" s="106"/>
      <c r="D714" s="106"/>
      <c r="E714" s="106"/>
      <c r="F714" s="137"/>
      <c r="H714" s="137"/>
      <c r="I714" s="137"/>
    </row>
    <row r="715" ht="15.75" customHeight="1">
      <c r="C715" s="106"/>
      <c r="D715" s="106"/>
      <c r="E715" s="106"/>
      <c r="F715" s="137"/>
      <c r="H715" s="137"/>
      <c r="I715" s="137"/>
    </row>
    <row r="716" ht="15.75" customHeight="1">
      <c r="C716" s="106"/>
      <c r="D716" s="106"/>
      <c r="E716" s="106"/>
      <c r="F716" s="137"/>
      <c r="H716" s="137"/>
      <c r="I716" s="137"/>
    </row>
    <row r="717" ht="15.75" customHeight="1">
      <c r="C717" s="106"/>
      <c r="D717" s="106"/>
      <c r="E717" s="106"/>
      <c r="F717" s="137"/>
      <c r="H717" s="137"/>
      <c r="I717" s="137"/>
    </row>
    <row r="718" ht="15.75" customHeight="1">
      <c r="C718" s="106"/>
      <c r="D718" s="106"/>
      <c r="E718" s="106"/>
      <c r="F718" s="137"/>
      <c r="H718" s="137"/>
      <c r="I718" s="137"/>
    </row>
    <row r="719" ht="15.75" customHeight="1">
      <c r="C719" s="106"/>
      <c r="D719" s="106"/>
      <c r="E719" s="106"/>
      <c r="F719" s="137"/>
      <c r="H719" s="137"/>
      <c r="I719" s="137"/>
    </row>
    <row r="720" ht="15.75" customHeight="1">
      <c r="C720" s="106"/>
      <c r="D720" s="106"/>
      <c r="E720" s="106"/>
      <c r="F720" s="137"/>
      <c r="H720" s="137"/>
      <c r="I720" s="137"/>
    </row>
    <row r="721" ht="15.75" customHeight="1">
      <c r="C721" s="106"/>
      <c r="D721" s="106"/>
      <c r="E721" s="106"/>
      <c r="F721" s="137"/>
      <c r="H721" s="137"/>
      <c r="I721" s="137"/>
    </row>
    <row r="722" ht="15.75" customHeight="1">
      <c r="C722" s="106"/>
      <c r="D722" s="106"/>
      <c r="E722" s="106"/>
      <c r="F722" s="137"/>
      <c r="H722" s="137"/>
      <c r="I722" s="137"/>
    </row>
    <row r="723" ht="15.75" customHeight="1">
      <c r="C723" s="106"/>
      <c r="D723" s="106"/>
      <c r="E723" s="106"/>
      <c r="F723" s="137"/>
      <c r="H723" s="137"/>
      <c r="I723" s="137"/>
    </row>
    <row r="724" ht="15.75" customHeight="1">
      <c r="C724" s="106"/>
      <c r="D724" s="106"/>
      <c r="E724" s="106"/>
      <c r="F724" s="137"/>
      <c r="H724" s="137"/>
      <c r="I724" s="137"/>
    </row>
    <row r="725" ht="15.75" customHeight="1">
      <c r="C725" s="106"/>
      <c r="D725" s="106"/>
      <c r="E725" s="106"/>
      <c r="F725" s="137"/>
      <c r="H725" s="137"/>
      <c r="I725" s="137"/>
    </row>
    <row r="726" ht="15.75" customHeight="1">
      <c r="C726" s="106"/>
      <c r="D726" s="106"/>
      <c r="E726" s="106"/>
      <c r="F726" s="137"/>
      <c r="H726" s="137"/>
      <c r="I726" s="137"/>
    </row>
    <row r="727" ht="15.75" customHeight="1">
      <c r="C727" s="106"/>
      <c r="D727" s="106"/>
      <c r="E727" s="106"/>
      <c r="F727" s="137"/>
      <c r="H727" s="137"/>
      <c r="I727" s="137"/>
    </row>
    <row r="728" ht="15.75" customHeight="1">
      <c r="C728" s="106"/>
      <c r="D728" s="106"/>
      <c r="E728" s="106"/>
      <c r="F728" s="137"/>
      <c r="H728" s="137"/>
      <c r="I728" s="137"/>
    </row>
    <row r="729" ht="15.75" customHeight="1">
      <c r="C729" s="106"/>
      <c r="D729" s="106"/>
      <c r="E729" s="106"/>
      <c r="F729" s="137"/>
      <c r="H729" s="137"/>
      <c r="I729" s="137"/>
    </row>
    <row r="730" ht="15.75" customHeight="1">
      <c r="C730" s="106"/>
      <c r="D730" s="106"/>
      <c r="E730" s="106"/>
      <c r="F730" s="137"/>
      <c r="H730" s="137"/>
      <c r="I730" s="137"/>
    </row>
    <row r="731" ht="15.75" customHeight="1">
      <c r="C731" s="106"/>
      <c r="D731" s="106"/>
      <c r="E731" s="106"/>
      <c r="F731" s="137"/>
      <c r="H731" s="137"/>
      <c r="I731" s="137"/>
    </row>
    <row r="732" ht="15.75" customHeight="1">
      <c r="C732" s="106"/>
      <c r="D732" s="106"/>
      <c r="E732" s="106"/>
      <c r="F732" s="137"/>
      <c r="H732" s="137"/>
      <c r="I732" s="137"/>
    </row>
    <row r="733" ht="15.75" customHeight="1">
      <c r="C733" s="106"/>
      <c r="D733" s="106"/>
      <c r="E733" s="106"/>
      <c r="F733" s="137"/>
      <c r="H733" s="137"/>
      <c r="I733" s="137"/>
    </row>
    <row r="734" ht="15.75" customHeight="1">
      <c r="C734" s="106"/>
      <c r="D734" s="106"/>
      <c r="E734" s="106"/>
      <c r="F734" s="137"/>
      <c r="H734" s="137"/>
      <c r="I734" s="137"/>
    </row>
    <row r="735" ht="15.75" customHeight="1">
      <c r="C735" s="106"/>
      <c r="D735" s="106"/>
      <c r="E735" s="106"/>
      <c r="F735" s="137"/>
      <c r="H735" s="137"/>
      <c r="I735" s="137"/>
    </row>
    <row r="736" ht="15.75" customHeight="1">
      <c r="C736" s="106"/>
      <c r="D736" s="106"/>
      <c r="E736" s="106"/>
      <c r="F736" s="137"/>
      <c r="H736" s="137"/>
      <c r="I736" s="137"/>
    </row>
    <row r="737" ht="15.75" customHeight="1">
      <c r="C737" s="106"/>
      <c r="D737" s="106"/>
      <c r="E737" s="106"/>
      <c r="F737" s="137"/>
      <c r="H737" s="137"/>
      <c r="I737" s="137"/>
    </row>
    <row r="738" ht="15.75" customHeight="1">
      <c r="C738" s="106"/>
      <c r="D738" s="106"/>
      <c r="E738" s="106"/>
      <c r="F738" s="137"/>
      <c r="H738" s="137"/>
      <c r="I738" s="137"/>
    </row>
    <row r="739" ht="15.75" customHeight="1">
      <c r="C739" s="106"/>
      <c r="D739" s="106"/>
      <c r="E739" s="106"/>
      <c r="F739" s="137"/>
      <c r="H739" s="137"/>
      <c r="I739" s="137"/>
    </row>
    <row r="740" ht="15.75" customHeight="1">
      <c r="C740" s="106"/>
      <c r="D740" s="106"/>
      <c r="E740" s="106"/>
      <c r="F740" s="137"/>
      <c r="H740" s="137"/>
      <c r="I740" s="137"/>
    </row>
    <row r="741" ht="15.75" customHeight="1">
      <c r="C741" s="106"/>
      <c r="D741" s="106"/>
      <c r="E741" s="106"/>
      <c r="F741" s="137"/>
      <c r="H741" s="137"/>
      <c r="I741" s="137"/>
    </row>
    <row r="742" ht="15.75" customHeight="1">
      <c r="C742" s="106"/>
      <c r="D742" s="106"/>
      <c r="E742" s="106"/>
      <c r="F742" s="137"/>
      <c r="H742" s="137"/>
      <c r="I742" s="137"/>
    </row>
    <row r="743" ht="15.75" customHeight="1">
      <c r="C743" s="106"/>
      <c r="D743" s="106"/>
      <c r="E743" s="106"/>
      <c r="F743" s="137"/>
      <c r="H743" s="137"/>
      <c r="I743" s="137"/>
    </row>
    <row r="744" ht="15.75" customHeight="1">
      <c r="C744" s="106"/>
      <c r="D744" s="106"/>
      <c r="E744" s="106"/>
      <c r="F744" s="137"/>
      <c r="H744" s="137"/>
      <c r="I744" s="137"/>
    </row>
    <row r="745" ht="15.75" customHeight="1">
      <c r="C745" s="106"/>
      <c r="D745" s="106"/>
      <c r="E745" s="106"/>
      <c r="F745" s="137"/>
      <c r="H745" s="137"/>
      <c r="I745" s="137"/>
    </row>
    <row r="746" ht="15.75" customHeight="1">
      <c r="C746" s="106"/>
      <c r="D746" s="106"/>
      <c r="E746" s="106"/>
      <c r="F746" s="137"/>
      <c r="H746" s="137"/>
      <c r="I746" s="137"/>
    </row>
    <row r="747" ht="15.75" customHeight="1">
      <c r="C747" s="106"/>
      <c r="D747" s="106"/>
      <c r="E747" s="106"/>
      <c r="F747" s="137"/>
      <c r="H747" s="137"/>
      <c r="I747" s="137"/>
    </row>
    <row r="748" ht="15.75" customHeight="1">
      <c r="C748" s="106"/>
      <c r="D748" s="106"/>
      <c r="E748" s="106"/>
      <c r="F748" s="137"/>
      <c r="H748" s="137"/>
      <c r="I748" s="137"/>
    </row>
    <row r="749" ht="15.75" customHeight="1">
      <c r="C749" s="106"/>
      <c r="D749" s="106"/>
      <c r="E749" s="106"/>
      <c r="F749" s="137"/>
      <c r="H749" s="137"/>
      <c r="I749" s="137"/>
    </row>
    <row r="750" ht="15.75" customHeight="1">
      <c r="C750" s="106"/>
      <c r="D750" s="106"/>
      <c r="E750" s="106"/>
      <c r="F750" s="137"/>
      <c r="H750" s="137"/>
      <c r="I750" s="137"/>
    </row>
    <row r="751" ht="15.75" customHeight="1">
      <c r="C751" s="106"/>
      <c r="D751" s="106"/>
      <c r="E751" s="106"/>
      <c r="F751" s="137"/>
      <c r="H751" s="137"/>
      <c r="I751" s="137"/>
    </row>
    <row r="752" ht="15.75" customHeight="1">
      <c r="C752" s="106"/>
      <c r="D752" s="106"/>
      <c r="E752" s="106"/>
      <c r="F752" s="137"/>
      <c r="H752" s="137"/>
      <c r="I752" s="137"/>
    </row>
    <row r="753" ht="15.75" customHeight="1">
      <c r="C753" s="106"/>
      <c r="D753" s="106"/>
      <c r="E753" s="106"/>
      <c r="F753" s="137"/>
      <c r="H753" s="137"/>
      <c r="I753" s="137"/>
    </row>
    <row r="754" ht="15.75" customHeight="1">
      <c r="C754" s="106"/>
      <c r="D754" s="106"/>
      <c r="E754" s="106"/>
      <c r="F754" s="137"/>
      <c r="H754" s="137"/>
      <c r="I754" s="137"/>
    </row>
    <row r="755" ht="15.75" customHeight="1">
      <c r="C755" s="106"/>
      <c r="D755" s="106"/>
      <c r="E755" s="106"/>
      <c r="F755" s="137"/>
      <c r="H755" s="137"/>
      <c r="I755" s="137"/>
    </row>
    <row r="756" ht="15.75" customHeight="1">
      <c r="C756" s="106"/>
      <c r="D756" s="106"/>
      <c r="E756" s="106"/>
      <c r="F756" s="137"/>
      <c r="H756" s="137"/>
      <c r="I756" s="137"/>
    </row>
    <row r="757" ht="15.75" customHeight="1">
      <c r="C757" s="106"/>
      <c r="D757" s="106"/>
      <c r="E757" s="106"/>
      <c r="F757" s="137"/>
      <c r="H757" s="137"/>
      <c r="I757" s="137"/>
    </row>
    <row r="758" ht="15.75" customHeight="1">
      <c r="C758" s="106"/>
      <c r="D758" s="106"/>
      <c r="E758" s="106"/>
      <c r="F758" s="137"/>
      <c r="H758" s="137"/>
      <c r="I758" s="137"/>
    </row>
    <row r="759" ht="15.75" customHeight="1">
      <c r="C759" s="106"/>
      <c r="D759" s="106"/>
      <c r="E759" s="106"/>
      <c r="F759" s="137"/>
      <c r="H759" s="137"/>
      <c r="I759" s="137"/>
    </row>
    <row r="760" ht="15.75" customHeight="1">
      <c r="C760" s="106"/>
      <c r="D760" s="106"/>
      <c r="E760" s="106"/>
      <c r="F760" s="137"/>
      <c r="H760" s="137"/>
      <c r="I760" s="137"/>
    </row>
    <row r="761" ht="15.75" customHeight="1">
      <c r="C761" s="106"/>
      <c r="D761" s="106"/>
      <c r="E761" s="106"/>
      <c r="F761" s="137"/>
      <c r="H761" s="137"/>
      <c r="I761" s="137"/>
    </row>
    <row r="762" ht="15.75" customHeight="1">
      <c r="C762" s="106"/>
      <c r="D762" s="106"/>
      <c r="E762" s="106"/>
      <c r="F762" s="137"/>
      <c r="H762" s="137"/>
      <c r="I762" s="137"/>
    </row>
    <row r="763" ht="15.75" customHeight="1">
      <c r="C763" s="106"/>
      <c r="D763" s="106"/>
      <c r="E763" s="106"/>
      <c r="F763" s="137"/>
      <c r="H763" s="137"/>
      <c r="I763" s="137"/>
    </row>
    <row r="764" ht="15.75" customHeight="1">
      <c r="C764" s="106"/>
      <c r="D764" s="106"/>
      <c r="E764" s="106"/>
      <c r="F764" s="137"/>
      <c r="H764" s="137"/>
      <c r="I764" s="137"/>
    </row>
    <row r="765" ht="15.75" customHeight="1">
      <c r="C765" s="106"/>
      <c r="D765" s="106"/>
      <c r="E765" s="106"/>
      <c r="F765" s="137"/>
      <c r="H765" s="137"/>
      <c r="I765" s="137"/>
    </row>
    <row r="766" ht="15.75" customHeight="1">
      <c r="C766" s="106"/>
      <c r="D766" s="106"/>
      <c r="E766" s="106"/>
      <c r="F766" s="137"/>
      <c r="H766" s="137"/>
      <c r="I766" s="137"/>
    </row>
    <row r="767" ht="15.75" customHeight="1">
      <c r="C767" s="106"/>
      <c r="D767" s="106"/>
      <c r="E767" s="106"/>
      <c r="F767" s="137"/>
      <c r="H767" s="137"/>
      <c r="I767" s="137"/>
    </row>
    <row r="768" ht="15.75" customHeight="1">
      <c r="C768" s="106"/>
      <c r="D768" s="106"/>
      <c r="E768" s="106"/>
      <c r="F768" s="137"/>
      <c r="H768" s="137"/>
      <c r="I768" s="137"/>
    </row>
    <row r="769" ht="15.75" customHeight="1">
      <c r="C769" s="106"/>
      <c r="D769" s="106"/>
      <c r="E769" s="106"/>
      <c r="F769" s="137"/>
      <c r="H769" s="137"/>
      <c r="I769" s="137"/>
    </row>
    <row r="770" ht="15.75" customHeight="1">
      <c r="C770" s="106"/>
      <c r="D770" s="106"/>
      <c r="E770" s="106"/>
      <c r="F770" s="137"/>
      <c r="H770" s="137"/>
      <c r="I770" s="137"/>
    </row>
    <row r="771" ht="15.75" customHeight="1">
      <c r="C771" s="106"/>
      <c r="D771" s="106"/>
      <c r="E771" s="106"/>
      <c r="F771" s="137"/>
      <c r="H771" s="137"/>
      <c r="I771" s="137"/>
    </row>
    <row r="772" ht="15.75" customHeight="1">
      <c r="C772" s="106"/>
      <c r="D772" s="106"/>
      <c r="E772" s="106"/>
      <c r="F772" s="137"/>
      <c r="H772" s="137"/>
      <c r="I772" s="137"/>
    </row>
    <row r="773" ht="15.75" customHeight="1">
      <c r="C773" s="106"/>
      <c r="D773" s="106"/>
      <c r="E773" s="106"/>
      <c r="F773" s="137"/>
      <c r="H773" s="137"/>
      <c r="I773" s="137"/>
    </row>
    <row r="774" ht="15.75" customHeight="1">
      <c r="C774" s="106"/>
      <c r="D774" s="106"/>
      <c r="E774" s="106"/>
      <c r="F774" s="137"/>
      <c r="H774" s="137"/>
      <c r="I774" s="137"/>
    </row>
    <row r="775" ht="15.75" customHeight="1">
      <c r="C775" s="106"/>
      <c r="D775" s="106"/>
      <c r="E775" s="106"/>
      <c r="F775" s="137"/>
      <c r="H775" s="137"/>
      <c r="I775" s="137"/>
    </row>
    <row r="776" ht="15.75" customHeight="1">
      <c r="C776" s="106"/>
      <c r="D776" s="106"/>
      <c r="E776" s="106"/>
      <c r="F776" s="137"/>
      <c r="H776" s="137"/>
      <c r="I776" s="137"/>
    </row>
    <row r="777" ht="15.75" customHeight="1">
      <c r="C777" s="106"/>
      <c r="D777" s="106"/>
      <c r="E777" s="106"/>
      <c r="F777" s="137"/>
      <c r="H777" s="137"/>
      <c r="I777" s="137"/>
    </row>
    <row r="778" ht="15.75" customHeight="1">
      <c r="C778" s="106"/>
      <c r="D778" s="106"/>
      <c r="E778" s="106"/>
      <c r="F778" s="137"/>
      <c r="H778" s="137"/>
      <c r="I778" s="137"/>
    </row>
    <row r="779" ht="15.75" customHeight="1">
      <c r="C779" s="106"/>
      <c r="D779" s="106"/>
      <c r="E779" s="106"/>
      <c r="F779" s="137"/>
      <c r="H779" s="137"/>
      <c r="I779" s="137"/>
    </row>
    <row r="780" ht="15.75" customHeight="1">
      <c r="C780" s="106"/>
      <c r="D780" s="106"/>
      <c r="E780" s="106"/>
      <c r="F780" s="137"/>
      <c r="H780" s="137"/>
      <c r="I780" s="137"/>
    </row>
    <row r="781" ht="15.75" customHeight="1">
      <c r="C781" s="106"/>
      <c r="D781" s="106"/>
      <c r="E781" s="106"/>
      <c r="F781" s="137"/>
      <c r="H781" s="137"/>
      <c r="I781" s="137"/>
    </row>
    <row r="782" ht="15.75" customHeight="1">
      <c r="C782" s="106"/>
      <c r="D782" s="106"/>
      <c r="E782" s="106"/>
      <c r="F782" s="137"/>
      <c r="H782" s="137"/>
      <c r="I782" s="137"/>
    </row>
    <row r="783" ht="15.75" customHeight="1">
      <c r="C783" s="106"/>
      <c r="D783" s="106"/>
      <c r="E783" s="106"/>
      <c r="F783" s="137"/>
      <c r="H783" s="137"/>
      <c r="I783" s="137"/>
    </row>
    <row r="784" ht="15.75" customHeight="1">
      <c r="C784" s="106"/>
      <c r="D784" s="106"/>
      <c r="E784" s="106"/>
      <c r="F784" s="137"/>
      <c r="H784" s="137"/>
      <c r="I784" s="137"/>
    </row>
    <row r="785" ht="15.75" customHeight="1">
      <c r="C785" s="106"/>
      <c r="D785" s="106"/>
      <c r="E785" s="106"/>
      <c r="F785" s="137"/>
      <c r="H785" s="137"/>
      <c r="I785" s="137"/>
    </row>
    <row r="786" ht="15.75" customHeight="1">
      <c r="C786" s="106"/>
      <c r="D786" s="106"/>
      <c r="E786" s="106"/>
      <c r="F786" s="137"/>
      <c r="H786" s="137"/>
      <c r="I786" s="137"/>
    </row>
    <row r="787" ht="15.75" customHeight="1">
      <c r="C787" s="106"/>
      <c r="D787" s="106"/>
      <c r="E787" s="106"/>
      <c r="F787" s="137"/>
      <c r="H787" s="137"/>
      <c r="I787" s="137"/>
    </row>
    <row r="788" ht="15.75" customHeight="1">
      <c r="C788" s="106"/>
      <c r="D788" s="106"/>
      <c r="E788" s="106"/>
      <c r="F788" s="137"/>
      <c r="H788" s="137"/>
      <c r="I788" s="137"/>
    </row>
    <row r="789" ht="15.75" customHeight="1">
      <c r="C789" s="106"/>
      <c r="D789" s="106"/>
      <c r="E789" s="106"/>
      <c r="F789" s="137"/>
      <c r="H789" s="137"/>
      <c r="I789" s="137"/>
    </row>
    <row r="790" ht="15.75" customHeight="1">
      <c r="C790" s="106"/>
      <c r="D790" s="106"/>
      <c r="E790" s="106"/>
      <c r="F790" s="137"/>
      <c r="H790" s="137"/>
      <c r="I790" s="137"/>
    </row>
    <row r="791" ht="15.75" customHeight="1">
      <c r="C791" s="106"/>
      <c r="D791" s="106"/>
      <c r="E791" s="106"/>
      <c r="F791" s="137"/>
      <c r="H791" s="137"/>
      <c r="I791" s="137"/>
    </row>
    <row r="792" ht="15.75" customHeight="1">
      <c r="C792" s="106"/>
      <c r="D792" s="106"/>
      <c r="E792" s="106"/>
      <c r="F792" s="137"/>
      <c r="H792" s="137"/>
      <c r="I792" s="137"/>
    </row>
    <row r="793" ht="15.75" customHeight="1">
      <c r="C793" s="106"/>
      <c r="D793" s="106"/>
      <c r="E793" s="106"/>
      <c r="F793" s="137"/>
      <c r="H793" s="137"/>
      <c r="I793" s="137"/>
    </row>
    <row r="794" ht="15.75" customHeight="1">
      <c r="C794" s="106"/>
      <c r="D794" s="106"/>
      <c r="E794" s="106"/>
      <c r="F794" s="137"/>
      <c r="H794" s="137"/>
      <c r="I794" s="137"/>
    </row>
    <row r="795" ht="15.75" customHeight="1">
      <c r="C795" s="106"/>
      <c r="D795" s="106"/>
      <c r="E795" s="106"/>
      <c r="F795" s="137"/>
      <c r="H795" s="137"/>
      <c r="I795" s="137"/>
    </row>
    <row r="796" ht="15.75" customHeight="1">
      <c r="C796" s="106"/>
      <c r="D796" s="106"/>
      <c r="E796" s="106"/>
      <c r="F796" s="137"/>
      <c r="H796" s="137"/>
      <c r="I796" s="137"/>
    </row>
    <row r="797" ht="15.75" customHeight="1">
      <c r="C797" s="106"/>
      <c r="D797" s="106"/>
      <c r="E797" s="106"/>
      <c r="F797" s="137"/>
      <c r="H797" s="137"/>
      <c r="I797" s="137"/>
    </row>
    <row r="798" ht="15.75" customHeight="1">
      <c r="C798" s="106"/>
      <c r="D798" s="106"/>
      <c r="E798" s="106"/>
      <c r="F798" s="137"/>
      <c r="H798" s="137"/>
      <c r="I798" s="137"/>
    </row>
    <row r="799" ht="15.75" customHeight="1">
      <c r="C799" s="106"/>
      <c r="D799" s="106"/>
      <c r="E799" s="106"/>
      <c r="F799" s="137"/>
      <c r="H799" s="137"/>
      <c r="I799" s="137"/>
    </row>
    <row r="800" ht="15.75" customHeight="1">
      <c r="C800" s="106"/>
      <c r="D800" s="106"/>
      <c r="E800" s="106"/>
      <c r="F800" s="137"/>
      <c r="H800" s="137"/>
      <c r="I800" s="137"/>
    </row>
    <row r="801" ht="15.75" customHeight="1">
      <c r="C801" s="106"/>
      <c r="D801" s="106"/>
      <c r="E801" s="106"/>
      <c r="F801" s="137"/>
      <c r="H801" s="137"/>
      <c r="I801" s="137"/>
    </row>
    <row r="802" ht="15.75" customHeight="1">
      <c r="C802" s="106"/>
      <c r="D802" s="106"/>
      <c r="E802" s="106"/>
      <c r="F802" s="137"/>
      <c r="H802" s="137"/>
      <c r="I802" s="137"/>
    </row>
    <row r="803" ht="15.75" customHeight="1">
      <c r="C803" s="106"/>
      <c r="D803" s="106"/>
      <c r="E803" s="106"/>
      <c r="F803" s="137"/>
      <c r="H803" s="137"/>
      <c r="I803" s="137"/>
    </row>
    <row r="804" ht="15.75" customHeight="1">
      <c r="C804" s="106"/>
      <c r="D804" s="106"/>
      <c r="E804" s="106"/>
      <c r="F804" s="137"/>
      <c r="H804" s="137"/>
      <c r="I804" s="137"/>
    </row>
    <row r="805" ht="15.75" customHeight="1">
      <c r="C805" s="106"/>
      <c r="D805" s="106"/>
      <c r="E805" s="106"/>
      <c r="F805" s="137"/>
      <c r="H805" s="137"/>
      <c r="I805" s="137"/>
    </row>
    <row r="806" ht="15.75" customHeight="1">
      <c r="C806" s="106"/>
      <c r="D806" s="106"/>
      <c r="E806" s="106"/>
      <c r="F806" s="137"/>
      <c r="H806" s="137"/>
      <c r="I806" s="137"/>
    </row>
    <row r="807" ht="15.75" customHeight="1">
      <c r="C807" s="106"/>
      <c r="D807" s="106"/>
      <c r="E807" s="106"/>
      <c r="F807" s="137"/>
      <c r="H807" s="137"/>
      <c r="I807" s="137"/>
    </row>
    <row r="808" ht="15.75" customHeight="1">
      <c r="C808" s="106"/>
      <c r="D808" s="106"/>
      <c r="E808" s="106"/>
      <c r="F808" s="137"/>
      <c r="H808" s="137"/>
      <c r="I808" s="137"/>
    </row>
    <row r="809" ht="15.75" customHeight="1">
      <c r="C809" s="106"/>
      <c r="D809" s="106"/>
      <c r="E809" s="106"/>
      <c r="F809" s="137"/>
      <c r="H809" s="137"/>
      <c r="I809" s="137"/>
    </row>
    <row r="810" ht="15.75" customHeight="1">
      <c r="C810" s="106"/>
      <c r="D810" s="106"/>
      <c r="E810" s="106"/>
      <c r="F810" s="137"/>
      <c r="H810" s="137"/>
      <c r="I810" s="137"/>
    </row>
    <row r="811" ht="15.75" customHeight="1">
      <c r="C811" s="106"/>
      <c r="D811" s="106"/>
      <c r="E811" s="106"/>
      <c r="F811" s="137"/>
      <c r="H811" s="137"/>
      <c r="I811" s="137"/>
    </row>
    <row r="812" ht="15.75" customHeight="1">
      <c r="C812" s="106"/>
      <c r="D812" s="106"/>
      <c r="E812" s="106"/>
      <c r="F812" s="137"/>
      <c r="H812" s="137"/>
      <c r="I812" s="137"/>
    </row>
    <row r="813" ht="15.75" customHeight="1">
      <c r="C813" s="106"/>
      <c r="D813" s="106"/>
      <c r="E813" s="106"/>
      <c r="F813" s="137"/>
      <c r="H813" s="137"/>
      <c r="I813" s="137"/>
    </row>
    <row r="814" ht="15.75" customHeight="1">
      <c r="C814" s="106"/>
      <c r="D814" s="106"/>
      <c r="E814" s="106"/>
      <c r="F814" s="137"/>
      <c r="H814" s="137"/>
      <c r="I814" s="137"/>
    </row>
    <row r="815" ht="15.75" customHeight="1">
      <c r="C815" s="106"/>
      <c r="D815" s="106"/>
      <c r="E815" s="106"/>
      <c r="F815" s="137"/>
      <c r="H815" s="137"/>
      <c r="I815" s="137"/>
    </row>
    <row r="816" ht="15.75" customHeight="1">
      <c r="C816" s="106"/>
      <c r="D816" s="106"/>
      <c r="E816" s="106"/>
      <c r="F816" s="137"/>
      <c r="H816" s="137"/>
      <c r="I816" s="137"/>
    </row>
    <row r="817" ht="15.75" customHeight="1">
      <c r="C817" s="106"/>
      <c r="D817" s="106"/>
      <c r="E817" s="106"/>
      <c r="F817" s="137"/>
      <c r="H817" s="137"/>
      <c r="I817" s="137"/>
    </row>
    <row r="818" ht="15.75" customHeight="1">
      <c r="C818" s="106"/>
      <c r="D818" s="106"/>
      <c r="E818" s="106"/>
      <c r="F818" s="137"/>
      <c r="H818" s="137"/>
      <c r="I818" s="137"/>
    </row>
    <row r="819" ht="15.75" customHeight="1">
      <c r="C819" s="106"/>
      <c r="D819" s="106"/>
      <c r="E819" s="106"/>
      <c r="F819" s="137"/>
      <c r="H819" s="137"/>
      <c r="I819" s="137"/>
    </row>
    <row r="820" ht="15.75" customHeight="1">
      <c r="C820" s="106"/>
      <c r="D820" s="106"/>
      <c r="E820" s="106"/>
      <c r="F820" s="137"/>
      <c r="H820" s="137"/>
      <c r="I820" s="137"/>
    </row>
    <row r="821" ht="15.75" customHeight="1">
      <c r="C821" s="106"/>
      <c r="D821" s="106"/>
      <c r="E821" s="106"/>
      <c r="F821" s="137"/>
      <c r="H821" s="137"/>
      <c r="I821" s="137"/>
    </row>
    <row r="822" ht="15.75" customHeight="1">
      <c r="C822" s="106"/>
      <c r="D822" s="106"/>
      <c r="E822" s="106"/>
      <c r="F822" s="137"/>
      <c r="H822" s="137"/>
      <c r="I822" s="137"/>
    </row>
    <row r="823" ht="15.75" customHeight="1">
      <c r="C823" s="106"/>
      <c r="D823" s="106"/>
      <c r="E823" s="106"/>
      <c r="F823" s="137"/>
      <c r="H823" s="137"/>
      <c r="I823" s="137"/>
    </row>
    <row r="824" ht="15.75" customHeight="1">
      <c r="C824" s="106"/>
      <c r="D824" s="106"/>
      <c r="E824" s="106"/>
      <c r="F824" s="137"/>
      <c r="H824" s="137"/>
      <c r="I824" s="137"/>
    </row>
    <row r="825" ht="15.75" customHeight="1">
      <c r="C825" s="106"/>
      <c r="D825" s="106"/>
      <c r="E825" s="106"/>
      <c r="F825" s="137"/>
      <c r="H825" s="137"/>
      <c r="I825" s="137"/>
    </row>
    <row r="826" ht="15.75" customHeight="1">
      <c r="C826" s="106"/>
      <c r="D826" s="106"/>
      <c r="E826" s="106"/>
      <c r="F826" s="137"/>
      <c r="H826" s="137"/>
      <c r="I826" s="137"/>
    </row>
    <row r="827" ht="15.75" customHeight="1">
      <c r="C827" s="106"/>
      <c r="D827" s="106"/>
      <c r="E827" s="106"/>
      <c r="F827" s="137"/>
      <c r="H827" s="137"/>
      <c r="I827" s="137"/>
    </row>
    <row r="828" ht="15.75" customHeight="1">
      <c r="C828" s="106"/>
      <c r="D828" s="106"/>
      <c r="E828" s="106"/>
      <c r="F828" s="137"/>
      <c r="H828" s="137"/>
      <c r="I828" s="137"/>
    </row>
    <row r="829" ht="15.75" customHeight="1">
      <c r="C829" s="106"/>
      <c r="D829" s="106"/>
      <c r="E829" s="106"/>
      <c r="F829" s="137"/>
      <c r="H829" s="137"/>
      <c r="I829" s="137"/>
    </row>
    <row r="830" ht="15.75" customHeight="1">
      <c r="C830" s="106"/>
      <c r="D830" s="106"/>
      <c r="E830" s="106"/>
      <c r="F830" s="137"/>
      <c r="H830" s="137"/>
      <c r="I830" s="137"/>
    </row>
    <row r="831" ht="15.75" customHeight="1">
      <c r="C831" s="106"/>
      <c r="D831" s="106"/>
      <c r="E831" s="106"/>
      <c r="F831" s="137"/>
      <c r="H831" s="137"/>
      <c r="I831" s="137"/>
    </row>
    <row r="832" ht="15.75" customHeight="1">
      <c r="C832" s="106"/>
      <c r="D832" s="106"/>
      <c r="E832" s="106"/>
      <c r="F832" s="137"/>
      <c r="H832" s="137"/>
      <c r="I832" s="137"/>
    </row>
    <row r="833" ht="15.75" customHeight="1">
      <c r="C833" s="106"/>
      <c r="D833" s="106"/>
      <c r="E833" s="106"/>
      <c r="F833" s="137"/>
      <c r="H833" s="137"/>
      <c r="I833" s="137"/>
    </row>
    <row r="834" ht="15.75" customHeight="1">
      <c r="C834" s="106"/>
      <c r="D834" s="106"/>
      <c r="E834" s="106"/>
      <c r="F834" s="137"/>
      <c r="H834" s="137"/>
      <c r="I834" s="137"/>
    </row>
    <row r="835" ht="15.75" customHeight="1">
      <c r="C835" s="106"/>
      <c r="D835" s="106"/>
      <c r="E835" s="106"/>
      <c r="F835" s="137"/>
      <c r="H835" s="137"/>
      <c r="I835" s="137"/>
    </row>
    <row r="836" ht="15.75" customHeight="1">
      <c r="C836" s="106"/>
      <c r="D836" s="106"/>
      <c r="E836" s="106"/>
      <c r="F836" s="137"/>
      <c r="H836" s="137"/>
      <c r="I836" s="137"/>
    </row>
    <row r="837" ht="15.75" customHeight="1">
      <c r="C837" s="106"/>
      <c r="D837" s="106"/>
      <c r="E837" s="106"/>
      <c r="F837" s="137"/>
      <c r="H837" s="137"/>
      <c r="I837" s="137"/>
    </row>
    <row r="838" ht="15.75" customHeight="1">
      <c r="C838" s="106"/>
      <c r="D838" s="106"/>
      <c r="E838" s="106"/>
      <c r="F838" s="137"/>
      <c r="H838" s="137"/>
      <c r="I838" s="137"/>
    </row>
    <row r="839" ht="15.75" customHeight="1">
      <c r="C839" s="106"/>
      <c r="D839" s="106"/>
      <c r="E839" s="106"/>
      <c r="F839" s="137"/>
      <c r="H839" s="137"/>
      <c r="I839" s="137"/>
    </row>
    <row r="840" ht="15.75" customHeight="1">
      <c r="C840" s="106"/>
      <c r="D840" s="106"/>
      <c r="E840" s="106"/>
      <c r="F840" s="137"/>
      <c r="H840" s="137"/>
      <c r="I840" s="137"/>
    </row>
    <row r="841" ht="15.75" customHeight="1">
      <c r="C841" s="106"/>
      <c r="D841" s="106"/>
      <c r="E841" s="106"/>
      <c r="F841" s="137"/>
      <c r="H841" s="137"/>
      <c r="I841" s="137"/>
    </row>
    <row r="842" ht="15.75" customHeight="1">
      <c r="C842" s="106"/>
      <c r="D842" s="106"/>
      <c r="E842" s="106"/>
      <c r="F842" s="137"/>
      <c r="H842" s="137"/>
      <c r="I842" s="137"/>
    </row>
    <row r="843" ht="15.75" customHeight="1">
      <c r="C843" s="106"/>
      <c r="D843" s="106"/>
      <c r="E843" s="106"/>
      <c r="F843" s="137"/>
      <c r="H843" s="137"/>
      <c r="I843" s="137"/>
    </row>
    <row r="844" ht="15.75" customHeight="1">
      <c r="C844" s="106"/>
      <c r="D844" s="106"/>
      <c r="E844" s="106"/>
      <c r="F844" s="137"/>
      <c r="H844" s="137"/>
      <c r="I844" s="137"/>
    </row>
    <row r="845" ht="15.75" customHeight="1">
      <c r="C845" s="106"/>
      <c r="D845" s="106"/>
      <c r="E845" s="106"/>
      <c r="F845" s="137"/>
      <c r="H845" s="137"/>
      <c r="I845" s="137"/>
    </row>
    <row r="846" ht="15.75" customHeight="1">
      <c r="C846" s="106"/>
      <c r="D846" s="106"/>
      <c r="E846" s="106"/>
      <c r="F846" s="137"/>
      <c r="H846" s="137"/>
      <c r="I846" s="137"/>
    </row>
    <row r="847" ht="15.75" customHeight="1">
      <c r="C847" s="106"/>
      <c r="D847" s="106"/>
      <c r="E847" s="106"/>
      <c r="F847" s="137"/>
      <c r="H847" s="137"/>
      <c r="I847" s="137"/>
    </row>
    <row r="848" ht="15.75" customHeight="1">
      <c r="C848" s="106"/>
      <c r="D848" s="106"/>
      <c r="E848" s="106"/>
      <c r="F848" s="137"/>
      <c r="H848" s="137"/>
      <c r="I848" s="137"/>
    </row>
    <row r="849" ht="15.75" customHeight="1">
      <c r="C849" s="106"/>
      <c r="D849" s="106"/>
      <c r="E849" s="106"/>
      <c r="F849" s="137"/>
      <c r="H849" s="137"/>
      <c r="I849" s="137"/>
    </row>
    <row r="850" ht="15.75" customHeight="1">
      <c r="C850" s="106"/>
      <c r="D850" s="106"/>
      <c r="E850" s="106"/>
      <c r="F850" s="137"/>
      <c r="H850" s="137"/>
      <c r="I850" s="137"/>
    </row>
    <row r="851" ht="15.75" customHeight="1">
      <c r="C851" s="106"/>
      <c r="D851" s="106"/>
      <c r="E851" s="106"/>
      <c r="F851" s="137"/>
      <c r="H851" s="137"/>
      <c r="I851" s="137"/>
    </row>
    <row r="852" ht="15.75" customHeight="1">
      <c r="C852" s="106"/>
      <c r="D852" s="106"/>
      <c r="E852" s="106"/>
      <c r="F852" s="137"/>
      <c r="H852" s="137"/>
      <c r="I852" s="137"/>
    </row>
    <row r="853" ht="15.75" customHeight="1">
      <c r="C853" s="106"/>
      <c r="D853" s="106"/>
      <c r="E853" s="106"/>
      <c r="F853" s="137"/>
      <c r="H853" s="137"/>
      <c r="I853" s="137"/>
    </row>
    <row r="854" ht="15.75" customHeight="1">
      <c r="C854" s="106"/>
      <c r="D854" s="106"/>
      <c r="E854" s="106"/>
      <c r="F854" s="137"/>
      <c r="H854" s="137"/>
      <c r="I854" s="137"/>
    </row>
    <row r="855" ht="15.75" customHeight="1">
      <c r="C855" s="106"/>
      <c r="D855" s="106"/>
      <c r="E855" s="106"/>
      <c r="F855" s="137"/>
      <c r="H855" s="137"/>
      <c r="I855" s="137"/>
    </row>
    <row r="856" ht="15.75" customHeight="1">
      <c r="C856" s="106"/>
      <c r="D856" s="106"/>
      <c r="E856" s="106"/>
      <c r="F856" s="137"/>
      <c r="H856" s="137"/>
      <c r="I856" s="137"/>
    </row>
    <row r="857" ht="15.75" customHeight="1">
      <c r="C857" s="106"/>
      <c r="D857" s="106"/>
      <c r="E857" s="106"/>
      <c r="F857" s="137"/>
      <c r="H857" s="137"/>
      <c r="I857" s="137"/>
    </row>
    <row r="858" ht="15.75" customHeight="1">
      <c r="C858" s="106"/>
      <c r="D858" s="106"/>
      <c r="E858" s="106"/>
      <c r="F858" s="137"/>
      <c r="H858" s="137"/>
      <c r="I858" s="137"/>
    </row>
    <row r="859" ht="15.75" customHeight="1">
      <c r="C859" s="106"/>
      <c r="D859" s="106"/>
      <c r="E859" s="106"/>
      <c r="F859" s="137"/>
      <c r="H859" s="137"/>
      <c r="I859" s="137"/>
    </row>
    <row r="860" ht="15.75" customHeight="1">
      <c r="C860" s="106"/>
      <c r="D860" s="106"/>
      <c r="E860" s="106"/>
      <c r="F860" s="137"/>
      <c r="H860" s="137"/>
      <c r="I860" s="137"/>
    </row>
    <row r="861" ht="15.75" customHeight="1">
      <c r="C861" s="106"/>
      <c r="D861" s="106"/>
      <c r="E861" s="106"/>
      <c r="F861" s="137"/>
      <c r="H861" s="137"/>
      <c r="I861" s="137"/>
    </row>
    <row r="862" ht="15.75" customHeight="1">
      <c r="C862" s="106"/>
      <c r="D862" s="106"/>
      <c r="E862" s="106"/>
      <c r="F862" s="137"/>
      <c r="H862" s="137"/>
      <c r="I862" s="137"/>
    </row>
    <row r="863" ht="15.75" customHeight="1">
      <c r="C863" s="106"/>
      <c r="D863" s="106"/>
      <c r="E863" s="106"/>
      <c r="F863" s="137"/>
      <c r="H863" s="137"/>
      <c r="I863" s="137"/>
    </row>
    <row r="864" ht="15.75" customHeight="1">
      <c r="C864" s="106"/>
      <c r="D864" s="106"/>
      <c r="E864" s="106"/>
      <c r="F864" s="137"/>
      <c r="H864" s="137"/>
      <c r="I864" s="137"/>
    </row>
    <row r="865" ht="15.75" customHeight="1">
      <c r="C865" s="106"/>
      <c r="D865" s="106"/>
      <c r="E865" s="106"/>
      <c r="F865" s="137"/>
      <c r="H865" s="137"/>
      <c r="I865" s="137"/>
    </row>
    <row r="866" ht="15.75" customHeight="1">
      <c r="C866" s="106"/>
      <c r="D866" s="106"/>
      <c r="E866" s="106"/>
      <c r="F866" s="137"/>
      <c r="H866" s="137"/>
      <c r="I866" s="137"/>
    </row>
    <row r="867" ht="15.75" customHeight="1">
      <c r="C867" s="106"/>
      <c r="D867" s="106"/>
      <c r="E867" s="106"/>
      <c r="F867" s="137"/>
      <c r="H867" s="137"/>
      <c r="I867" s="137"/>
    </row>
    <row r="868" ht="15.75" customHeight="1">
      <c r="C868" s="106"/>
      <c r="D868" s="106"/>
      <c r="E868" s="106"/>
      <c r="F868" s="137"/>
      <c r="H868" s="137"/>
      <c r="I868" s="137"/>
    </row>
    <row r="869" ht="15.75" customHeight="1">
      <c r="C869" s="106"/>
      <c r="D869" s="106"/>
      <c r="E869" s="106"/>
      <c r="F869" s="137"/>
      <c r="H869" s="137"/>
      <c r="I869" s="137"/>
    </row>
    <row r="870" ht="15.75" customHeight="1">
      <c r="C870" s="106"/>
      <c r="D870" s="106"/>
      <c r="E870" s="106"/>
      <c r="F870" s="137"/>
      <c r="H870" s="137"/>
      <c r="I870" s="137"/>
    </row>
    <row r="871" ht="15.75" customHeight="1">
      <c r="C871" s="106"/>
      <c r="D871" s="106"/>
      <c r="E871" s="106"/>
      <c r="F871" s="137"/>
      <c r="H871" s="137"/>
      <c r="I871" s="137"/>
    </row>
    <row r="872" ht="15.75" customHeight="1">
      <c r="C872" s="106"/>
      <c r="D872" s="106"/>
      <c r="E872" s="106"/>
      <c r="F872" s="137"/>
      <c r="H872" s="137"/>
      <c r="I872" s="137"/>
    </row>
    <row r="873" ht="15.75" customHeight="1">
      <c r="C873" s="106"/>
      <c r="D873" s="106"/>
      <c r="E873" s="106"/>
      <c r="F873" s="137"/>
      <c r="H873" s="137"/>
      <c r="I873" s="137"/>
    </row>
    <row r="874" ht="15.75" customHeight="1">
      <c r="C874" s="106"/>
      <c r="D874" s="106"/>
      <c r="E874" s="106"/>
      <c r="F874" s="137"/>
      <c r="H874" s="137"/>
      <c r="I874" s="137"/>
    </row>
    <row r="875" ht="15.75" customHeight="1">
      <c r="C875" s="106"/>
      <c r="D875" s="106"/>
      <c r="E875" s="106"/>
      <c r="F875" s="137"/>
      <c r="H875" s="137"/>
      <c r="I875" s="137"/>
    </row>
    <row r="876" ht="15.75" customHeight="1">
      <c r="C876" s="106"/>
      <c r="D876" s="106"/>
      <c r="E876" s="106"/>
      <c r="F876" s="137"/>
      <c r="H876" s="137"/>
      <c r="I876" s="137"/>
    </row>
    <row r="877" ht="15.75" customHeight="1">
      <c r="C877" s="106"/>
      <c r="D877" s="106"/>
      <c r="E877" s="106"/>
      <c r="F877" s="137"/>
      <c r="H877" s="137"/>
      <c r="I877" s="137"/>
    </row>
    <row r="878" ht="15.75" customHeight="1">
      <c r="C878" s="106"/>
      <c r="D878" s="106"/>
      <c r="E878" s="106"/>
      <c r="F878" s="137"/>
      <c r="H878" s="137"/>
      <c r="I878" s="137"/>
    </row>
    <row r="879" ht="15.75" customHeight="1">
      <c r="C879" s="106"/>
      <c r="D879" s="106"/>
      <c r="E879" s="106"/>
      <c r="F879" s="137"/>
      <c r="H879" s="137"/>
      <c r="I879" s="137"/>
    </row>
    <row r="880" ht="15.75" customHeight="1">
      <c r="C880" s="106"/>
      <c r="D880" s="106"/>
      <c r="E880" s="106"/>
      <c r="F880" s="137"/>
      <c r="H880" s="137"/>
      <c r="I880" s="137"/>
    </row>
    <row r="881" ht="15.75" customHeight="1">
      <c r="C881" s="106"/>
      <c r="D881" s="106"/>
      <c r="E881" s="106"/>
      <c r="F881" s="137"/>
      <c r="H881" s="137"/>
      <c r="I881" s="137"/>
    </row>
    <row r="882" ht="15.75" customHeight="1">
      <c r="C882" s="106"/>
      <c r="D882" s="106"/>
      <c r="E882" s="106"/>
      <c r="F882" s="137"/>
      <c r="H882" s="137"/>
      <c r="I882" s="137"/>
    </row>
    <row r="883" ht="15.75" customHeight="1">
      <c r="C883" s="106"/>
      <c r="D883" s="106"/>
      <c r="E883" s="106"/>
      <c r="F883" s="137"/>
      <c r="H883" s="137"/>
      <c r="I883" s="137"/>
    </row>
    <row r="884" ht="15.75" customHeight="1">
      <c r="C884" s="106"/>
      <c r="D884" s="106"/>
      <c r="E884" s="106"/>
      <c r="F884" s="137"/>
      <c r="H884" s="137"/>
      <c r="I884" s="137"/>
    </row>
    <row r="885" ht="15.75" customHeight="1">
      <c r="C885" s="106"/>
      <c r="D885" s="106"/>
      <c r="E885" s="106"/>
      <c r="F885" s="137"/>
      <c r="H885" s="137"/>
      <c r="I885" s="137"/>
    </row>
    <row r="886" ht="15.75" customHeight="1">
      <c r="C886" s="106"/>
      <c r="D886" s="106"/>
      <c r="E886" s="106"/>
      <c r="F886" s="137"/>
      <c r="H886" s="137"/>
      <c r="I886" s="137"/>
    </row>
    <row r="887" ht="15.75" customHeight="1">
      <c r="C887" s="106"/>
      <c r="D887" s="106"/>
      <c r="E887" s="106"/>
      <c r="F887" s="137"/>
      <c r="H887" s="137"/>
      <c r="I887" s="137"/>
    </row>
    <row r="888" ht="15.75" customHeight="1">
      <c r="C888" s="106"/>
      <c r="D888" s="106"/>
      <c r="E888" s="106"/>
      <c r="F888" s="137"/>
      <c r="H888" s="137"/>
      <c r="I888" s="137"/>
    </row>
    <row r="889" ht="15.75" customHeight="1">
      <c r="C889" s="106"/>
      <c r="D889" s="106"/>
      <c r="E889" s="106"/>
      <c r="F889" s="137"/>
      <c r="H889" s="137"/>
      <c r="I889" s="137"/>
    </row>
    <row r="890" ht="15.75" customHeight="1">
      <c r="C890" s="106"/>
      <c r="D890" s="106"/>
      <c r="E890" s="106"/>
      <c r="F890" s="137"/>
      <c r="H890" s="137"/>
      <c r="I890" s="137"/>
    </row>
    <row r="891" ht="15.75" customHeight="1">
      <c r="C891" s="106"/>
      <c r="D891" s="106"/>
      <c r="E891" s="106"/>
      <c r="F891" s="137"/>
      <c r="H891" s="137"/>
      <c r="I891" s="137"/>
    </row>
    <row r="892" ht="15.75" customHeight="1">
      <c r="C892" s="106"/>
      <c r="D892" s="106"/>
      <c r="E892" s="106"/>
      <c r="F892" s="137"/>
      <c r="H892" s="137"/>
      <c r="I892" s="137"/>
    </row>
    <row r="893" ht="15.75" customHeight="1">
      <c r="C893" s="106"/>
      <c r="D893" s="106"/>
      <c r="E893" s="106"/>
      <c r="F893" s="137"/>
      <c r="H893" s="137"/>
      <c r="I893" s="137"/>
    </row>
    <row r="894" ht="15.75" customHeight="1">
      <c r="C894" s="106"/>
      <c r="D894" s="106"/>
      <c r="E894" s="106"/>
      <c r="F894" s="137"/>
      <c r="H894" s="137"/>
      <c r="I894" s="137"/>
    </row>
    <row r="895" ht="15.75" customHeight="1">
      <c r="C895" s="106"/>
      <c r="D895" s="106"/>
      <c r="E895" s="106"/>
      <c r="F895" s="137"/>
      <c r="H895" s="137"/>
      <c r="I895" s="137"/>
    </row>
    <row r="896" ht="15.75" customHeight="1">
      <c r="C896" s="106"/>
      <c r="D896" s="106"/>
      <c r="E896" s="106"/>
      <c r="F896" s="137"/>
      <c r="H896" s="137"/>
      <c r="I896" s="137"/>
    </row>
    <row r="897" ht="15.75" customHeight="1">
      <c r="C897" s="106"/>
      <c r="D897" s="106"/>
      <c r="E897" s="106"/>
      <c r="F897" s="137"/>
      <c r="H897" s="137"/>
      <c r="I897" s="137"/>
    </row>
    <row r="898" ht="15.75" customHeight="1">
      <c r="C898" s="106"/>
      <c r="D898" s="106"/>
      <c r="E898" s="106"/>
      <c r="F898" s="137"/>
      <c r="H898" s="137"/>
      <c r="I898" s="137"/>
    </row>
    <row r="899" ht="15.75" customHeight="1">
      <c r="C899" s="106"/>
      <c r="D899" s="106"/>
      <c r="E899" s="106"/>
      <c r="F899" s="137"/>
      <c r="H899" s="137"/>
      <c r="I899" s="137"/>
    </row>
    <row r="900" ht="15.75" customHeight="1">
      <c r="C900" s="106"/>
      <c r="D900" s="106"/>
      <c r="E900" s="106"/>
      <c r="F900" s="137"/>
      <c r="H900" s="137"/>
      <c r="I900" s="137"/>
    </row>
    <row r="901" ht="15.75" customHeight="1">
      <c r="C901" s="106"/>
      <c r="D901" s="106"/>
      <c r="E901" s="106"/>
      <c r="F901" s="137"/>
      <c r="H901" s="137"/>
      <c r="I901" s="137"/>
    </row>
    <row r="902" ht="15.75" customHeight="1">
      <c r="C902" s="106"/>
      <c r="D902" s="106"/>
      <c r="E902" s="106"/>
      <c r="F902" s="137"/>
      <c r="H902" s="137"/>
      <c r="I902" s="137"/>
    </row>
    <row r="903" ht="15.75" customHeight="1">
      <c r="C903" s="106"/>
      <c r="D903" s="106"/>
      <c r="E903" s="106"/>
      <c r="F903" s="137"/>
      <c r="H903" s="137"/>
      <c r="I903" s="137"/>
    </row>
    <row r="904" ht="15.75" customHeight="1">
      <c r="C904" s="106"/>
      <c r="D904" s="106"/>
      <c r="E904" s="106"/>
      <c r="F904" s="137"/>
      <c r="H904" s="137"/>
      <c r="I904" s="137"/>
    </row>
    <row r="905" ht="15.75" customHeight="1">
      <c r="C905" s="106"/>
      <c r="D905" s="106"/>
      <c r="E905" s="106"/>
      <c r="F905" s="137"/>
      <c r="H905" s="137"/>
      <c r="I905" s="137"/>
    </row>
    <row r="906" ht="15.75" customHeight="1">
      <c r="C906" s="106"/>
      <c r="D906" s="106"/>
      <c r="E906" s="106"/>
      <c r="F906" s="137"/>
      <c r="H906" s="137"/>
      <c r="I906" s="137"/>
    </row>
    <row r="907" ht="15.75" customHeight="1">
      <c r="C907" s="106"/>
      <c r="D907" s="106"/>
      <c r="E907" s="106"/>
      <c r="F907" s="137"/>
      <c r="H907" s="137"/>
      <c r="I907" s="137"/>
    </row>
    <row r="908" ht="15.75" customHeight="1">
      <c r="C908" s="106"/>
      <c r="D908" s="106"/>
      <c r="E908" s="106"/>
      <c r="F908" s="137"/>
      <c r="H908" s="137"/>
      <c r="I908" s="137"/>
    </row>
    <row r="909" ht="15.75" customHeight="1">
      <c r="C909" s="106"/>
      <c r="D909" s="106"/>
      <c r="E909" s="106"/>
      <c r="F909" s="137"/>
      <c r="H909" s="137"/>
      <c r="I909" s="137"/>
    </row>
    <row r="910" ht="15.75" customHeight="1">
      <c r="C910" s="106"/>
      <c r="D910" s="106"/>
      <c r="E910" s="106"/>
      <c r="F910" s="137"/>
      <c r="H910" s="137"/>
      <c r="I910" s="137"/>
    </row>
    <row r="911" ht="15.75" customHeight="1">
      <c r="C911" s="106"/>
      <c r="D911" s="106"/>
      <c r="E911" s="106"/>
      <c r="F911" s="137"/>
      <c r="H911" s="137"/>
      <c r="I911" s="137"/>
    </row>
    <row r="912" ht="15.75" customHeight="1">
      <c r="C912" s="106"/>
      <c r="D912" s="106"/>
      <c r="E912" s="106"/>
      <c r="F912" s="137"/>
      <c r="H912" s="137"/>
      <c r="I912" s="137"/>
    </row>
    <row r="913" ht="15.75" customHeight="1">
      <c r="C913" s="106"/>
      <c r="D913" s="106"/>
      <c r="E913" s="106"/>
      <c r="F913" s="137"/>
      <c r="H913" s="137"/>
      <c r="I913" s="137"/>
    </row>
    <row r="914" ht="15.75" customHeight="1">
      <c r="C914" s="106"/>
      <c r="D914" s="106"/>
      <c r="E914" s="106"/>
      <c r="F914" s="137"/>
      <c r="H914" s="137"/>
      <c r="I914" s="137"/>
    </row>
    <row r="915" ht="15.75" customHeight="1">
      <c r="C915" s="106"/>
      <c r="D915" s="106"/>
      <c r="E915" s="106"/>
      <c r="F915" s="137"/>
      <c r="H915" s="137"/>
      <c r="I915" s="137"/>
    </row>
    <row r="916" ht="15.75" customHeight="1">
      <c r="C916" s="106"/>
      <c r="D916" s="106"/>
      <c r="E916" s="106"/>
      <c r="F916" s="137"/>
      <c r="H916" s="137"/>
      <c r="I916" s="137"/>
    </row>
    <row r="917" ht="15.75" customHeight="1">
      <c r="C917" s="106"/>
      <c r="D917" s="106"/>
      <c r="E917" s="106"/>
      <c r="F917" s="137"/>
      <c r="H917" s="137"/>
      <c r="I917" s="137"/>
    </row>
    <row r="918" ht="15.75" customHeight="1">
      <c r="C918" s="106"/>
      <c r="D918" s="106"/>
      <c r="E918" s="106"/>
      <c r="F918" s="137"/>
      <c r="H918" s="137"/>
      <c r="I918" s="137"/>
    </row>
    <row r="919" ht="15.75" customHeight="1">
      <c r="C919" s="106"/>
      <c r="D919" s="106"/>
      <c r="E919" s="106"/>
      <c r="F919" s="137"/>
      <c r="H919" s="137"/>
      <c r="I919" s="137"/>
    </row>
    <row r="920" ht="15.75" customHeight="1">
      <c r="C920" s="106"/>
      <c r="D920" s="106"/>
      <c r="E920" s="106"/>
      <c r="F920" s="137"/>
      <c r="H920" s="137"/>
      <c r="I920" s="137"/>
    </row>
    <row r="921" ht="15.75" customHeight="1">
      <c r="C921" s="106"/>
      <c r="D921" s="106"/>
      <c r="E921" s="106"/>
      <c r="F921" s="137"/>
      <c r="H921" s="137"/>
      <c r="I921" s="137"/>
    </row>
    <row r="922" ht="15.75" customHeight="1">
      <c r="C922" s="106"/>
      <c r="D922" s="106"/>
      <c r="E922" s="106"/>
      <c r="F922" s="137"/>
      <c r="H922" s="137"/>
      <c r="I922" s="137"/>
    </row>
    <row r="923" ht="15.75" customHeight="1">
      <c r="C923" s="106"/>
      <c r="D923" s="106"/>
      <c r="E923" s="106"/>
      <c r="F923" s="137"/>
      <c r="H923" s="137"/>
      <c r="I923" s="137"/>
    </row>
    <row r="924" ht="15.75" customHeight="1">
      <c r="C924" s="106"/>
      <c r="D924" s="106"/>
      <c r="E924" s="106"/>
      <c r="F924" s="137"/>
      <c r="H924" s="137"/>
      <c r="I924" s="137"/>
    </row>
    <row r="925" ht="15.75" customHeight="1">
      <c r="C925" s="106"/>
      <c r="D925" s="106"/>
      <c r="E925" s="106"/>
      <c r="F925" s="137"/>
      <c r="H925" s="137"/>
      <c r="I925" s="137"/>
    </row>
    <row r="926" ht="15.75" customHeight="1">
      <c r="C926" s="106"/>
      <c r="D926" s="106"/>
      <c r="E926" s="106"/>
      <c r="F926" s="137"/>
      <c r="H926" s="137"/>
      <c r="I926" s="137"/>
    </row>
    <row r="927" ht="15.75" customHeight="1">
      <c r="C927" s="106"/>
      <c r="D927" s="106"/>
      <c r="E927" s="106"/>
      <c r="F927" s="137"/>
      <c r="H927" s="137"/>
      <c r="I927" s="137"/>
    </row>
    <row r="928" ht="15.75" customHeight="1">
      <c r="C928" s="106"/>
      <c r="D928" s="106"/>
      <c r="E928" s="106"/>
      <c r="F928" s="137"/>
      <c r="H928" s="137"/>
      <c r="I928" s="137"/>
    </row>
    <row r="929" ht="15.75" customHeight="1">
      <c r="C929" s="106"/>
      <c r="D929" s="106"/>
      <c r="E929" s="106"/>
      <c r="F929" s="137"/>
      <c r="H929" s="137"/>
      <c r="I929" s="137"/>
    </row>
    <row r="930" ht="15.75" customHeight="1">
      <c r="C930" s="106"/>
      <c r="D930" s="106"/>
      <c r="E930" s="106"/>
      <c r="F930" s="137"/>
      <c r="H930" s="137"/>
      <c r="I930" s="137"/>
    </row>
    <row r="931" ht="15.75" customHeight="1">
      <c r="C931" s="106"/>
      <c r="D931" s="106"/>
      <c r="E931" s="106"/>
      <c r="F931" s="137"/>
      <c r="H931" s="137"/>
      <c r="I931" s="137"/>
    </row>
    <row r="932" ht="15.75" customHeight="1">
      <c r="C932" s="106"/>
      <c r="D932" s="106"/>
      <c r="E932" s="106"/>
      <c r="F932" s="137"/>
      <c r="H932" s="137"/>
      <c r="I932" s="137"/>
    </row>
    <row r="933" ht="15.75" customHeight="1">
      <c r="C933" s="106"/>
      <c r="D933" s="106"/>
      <c r="E933" s="106"/>
      <c r="F933" s="137"/>
      <c r="H933" s="137"/>
      <c r="I933" s="137"/>
    </row>
    <row r="934" ht="15.75" customHeight="1">
      <c r="C934" s="106"/>
      <c r="D934" s="106"/>
      <c r="E934" s="106"/>
      <c r="F934" s="137"/>
      <c r="H934" s="137"/>
      <c r="I934" s="137"/>
    </row>
    <row r="935" ht="15.75" customHeight="1">
      <c r="C935" s="106"/>
      <c r="D935" s="106"/>
      <c r="E935" s="106"/>
      <c r="F935" s="137"/>
      <c r="H935" s="137"/>
      <c r="I935" s="137"/>
    </row>
    <row r="936" ht="15.75" customHeight="1">
      <c r="C936" s="106"/>
      <c r="D936" s="106"/>
      <c r="E936" s="106"/>
      <c r="F936" s="137"/>
      <c r="H936" s="137"/>
      <c r="I936" s="137"/>
    </row>
    <row r="937" ht="15.75" customHeight="1">
      <c r="C937" s="106"/>
      <c r="D937" s="106"/>
      <c r="E937" s="106"/>
      <c r="F937" s="137"/>
      <c r="H937" s="137"/>
      <c r="I937" s="137"/>
    </row>
    <row r="938" ht="15.75" customHeight="1">
      <c r="C938" s="106"/>
      <c r="D938" s="106"/>
      <c r="E938" s="106"/>
      <c r="F938" s="137"/>
      <c r="H938" s="137"/>
      <c r="I938" s="137"/>
    </row>
    <row r="939" ht="15.75" customHeight="1">
      <c r="C939" s="106"/>
      <c r="D939" s="106"/>
      <c r="E939" s="106"/>
      <c r="F939" s="137"/>
      <c r="H939" s="137"/>
      <c r="I939" s="137"/>
    </row>
    <row r="940" ht="15.75" customHeight="1">
      <c r="C940" s="106"/>
      <c r="D940" s="106"/>
      <c r="E940" s="106"/>
      <c r="F940" s="137"/>
      <c r="H940" s="137"/>
      <c r="I940" s="137"/>
    </row>
    <row r="941" ht="15.75" customHeight="1">
      <c r="C941" s="106"/>
      <c r="D941" s="106"/>
      <c r="E941" s="106"/>
      <c r="F941" s="137"/>
      <c r="H941" s="137"/>
      <c r="I941" s="137"/>
    </row>
    <row r="942" ht="15.75" customHeight="1">
      <c r="C942" s="106"/>
      <c r="D942" s="106"/>
      <c r="E942" s="106"/>
      <c r="F942" s="137"/>
      <c r="H942" s="137"/>
      <c r="I942" s="137"/>
    </row>
    <row r="943" ht="15.75" customHeight="1">
      <c r="C943" s="106"/>
      <c r="D943" s="106"/>
      <c r="E943" s="106"/>
      <c r="F943" s="137"/>
      <c r="H943" s="137"/>
      <c r="I943" s="137"/>
    </row>
    <row r="944" ht="15.75" customHeight="1">
      <c r="C944" s="106"/>
      <c r="D944" s="106"/>
      <c r="E944" s="106"/>
      <c r="F944" s="137"/>
      <c r="H944" s="137"/>
      <c r="I944" s="137"/>
    </row>
    <row r="945" ht="15.75" customHeight="1">
      <c r="C945" s="106"/>
      <c r="D945" s="106"/>
      <c r="E945" s="106"/>
      <c r="F945" s="137"/>
      <c r="H945" s="137"/>
      <c r="I945" s="137"/>
    </row>
    <row r="946" ht="15.75" customHeight="1">
      <c r="C946" s="106"/>
      <c r="D946" s="106"/>
      <c r="E946" s="106"/>
      <c r="F946" s="137"/>
      <c r="H946" s="137"/>
      <c r="I946" s="137"/>
    </row>
    <row r="947" ht="15.75" customHeight="1">
      <c r="C947" s="106"/>
      <c r="D947" s="106"/>
      <c r="E947" s="106"/>
      <c r="F947" s="137"/>
      <c r="H947" s="137"/>
      <c r="I947" s="137"/>
    </row>
    <row r="948" ht="15.75" customHeight="1">
      <c r="C948" s="106"/>
      <c r="D948" s="106"/>
      <c r="E948" s="106"/>
      <c r="F948" s="137"/>
      <c r="H948" s="137"/>
      <c r="I948" s="137"/>
    </row>
    <row r="949" ht="15.75" customHeight="1">
      <c r="C949" s="106"/>
      <c r="D949" s="106"/>
      <c r="E949" s="106"/>
      <c r="F949" s="137"/>
      <c r="H949" s="137"/>
      <c r="I949" s="137"/>
    </row>
    <row r="950" ht="15.75" customHeight="1">
      <c r="C950" s="106"/>
      <c r="D950" s="106"/>
      <c r="E950" s="106"/>
      <c r="F950" s="137"/>
      <c r="H950" s="137"/>
      <c r="I950" s="137"/>
    </row>
    <row r="951" ht="15.75" customHeight="1">
      <c r="C951" s="106"/>
      <c r="D951" s="106"/>
      <c r="E951" s="106"/>
      <c r="F951" s="137"/>
      <c r="H951" s="137"/>
      <c r="I951" s="137"/>
    </row>
    <row r="952" ht="15.75" customHeight="1">
      <c r="C952" s="106"/>
      <c r="D952" s="106"/>
      <c r="E952" s="106"/>
      <c r="F952" s="137"/>
      <c r="H952" s="137"/>
      <c r="I952" s="137"/>
    </row>
    <row r="953" ht="15.75" customHeight="1">
      <c r="C953" s="106"/>
      <c r="D953" s="106"/>
      <c r="E953" s="106"/>
      <c r="F953" s="137"/>
      <c r="H953" s="137"/>
      <c r="I953" s="137"/>
    </row>
    <row r="954" ht="15.75" customHeight="1">
      <c r="C954" s="106"/>
      <c r="D954" s="106"/>
      <c r="E954" s="106"/>
      <c r="F954" s="137"/>
      <c r="H954" s="137"/>
      <c r="I954" s="137"/>
    </row>
    <row r="955" ht="15.75" customHeight="1">
      <c r="C955" s="106"/>
      <c r="D955" s="106"/>
      <c r="E955" s="106"/>
      <c r="F955" s="137"/>
      <c r="H955" s="137"/>
      <c r="I955" s="137"/>
    </row>
    <row r="956" ht="15.75" customHeight="1">
      <c r="C956" s="106"/>
      <c r="D956" s="106"/>
      <c r="E956" s="106"/>
      <c r="F956" s="137"/>
      <c r="H956" s="137"/>
      <c r="I956" s="137"/>
    </row>
    <row r="957" ht="15.75" customHeight="1">
      <c r="C957" s="106"/>
      <c r="D957" s="106"/>
      <c r="E957" s="106"/>
      <c r="F957" s="137"/>
      <c r="H957" s="137"/>
      <c r="I957" s="137"/>
    </row>
    <row r="958" ht="15.75" customHeight="1">
      <c r="C958" s="106"/>
      <c r="D958" s="106"/>
      <c r="E958" s="106"/>
      <c r="F958" s="137"/>
      <c r="H958" s="137"/>
      <c r="I958" s="137"/>
    </row>
    <row r="959" ht="15.75" customHeight="1">
      <c r="C959" s="106"/>
      <c r="D959" s="106"/>
      <c r="E959" s="106"/>
      <c r="F959" s="137"/>
      <c r="H959" s="137"/>
      <c r="I959" s="137"/>
    </row>
    <row r="960" ht="15.75" customHeight="1">
      <c r="C960" s="106"/>
      <c r="D960" s="106"/>
      <c r="E960" s="106"/>
      <c r="F960" s="137"/>
      <c r="H960" s="137"/>
      <c r="I960" s="137"/>
    </row>
    <row r="961" ht="15.75" customHeight="1">
      <c r="C961" s="106"/>
      <c r="D961" s="106"/>
      <c r="E961" s="106"/>
      <c r="F961" s="137"/>
      <c r="H961" s="137"/>
      <c r="I961" s="137"/>
    </row>
    <row r="962" ht="15.75" customHeight="1">
      <c r="C962" s="106"/>
      <c r="D962" s="106"/>
      <c r="E962" s="106"/>
      <c r="F962" s="137"/>
      <c r="H962" s="137"/>
      <c r="I962" s="137"/>
    </row>
    <row r="963" ht="15.75" customHeight="1">
      <c r="C963" s="106"/>
      <c r="D963" s="106"/>
      <c r="E963" s="106"/>
      <c r="F963" s="137"/>
      <c r="H963" s="137"/>
      <c r="I963" s="137"/>
    </row>
    <row r="964" ht="15.75" customHeight="1">
      <c r="C964" s="106"/>
      <c r="D964" s="106"/>
      <c r="E964" s="106"/>
      <c r="F964" s="137"/>
      <c r="H964" s="137"/>
      <c r="I964" s="137"/>
    </row>
    <row r="965" ht="15.75" customHeight="1">
      <c r="C965" s="106"/>
      <c r="D965" s="106"/>
      <c r="E965" s="106"/>
      <c r="F965" s="137"/>
      <c r="H965" s="137"/>
      <c r="I965" s="137"/>
    </row>
    <row r="966" ht="15.75" customHeight="1">
      <c r="C966" s="106"/>
      <c r="D966" s="106"/>
      <c r="E966" s="106"/>
      <c r="F966" s="137"/>
      <c r="H966" s="137"/>
      <c r="I966" s="137"/>
    </row>
    <row r="967" ht="15.75" customHeight="1">
      <c r="C967" s="106"/>
      <c r="D967" s="106"/>
      <c r="E967" s="106"/>
      <c r="F967" s="137"/>
      <c r="H967" s="137"/>
      <c r="I967" s="137"/>
    </row>
    <row r="968" ht="15.75" customHeight="1">
      <c r="C968" s="106"/>
      <c r="D968" s="106"/>
      <c r="E968" s="106"/>
      <c r="F968" s="137"/>
      <c r="H968" s="137"/>
      <c r="I968" s="137"/>
    </row>
    <row r="969" ht="15.75" customHeight="1">
      <c r="C969" s="106"/>
      <c r="D969" s="106"/>
      <c r="E969" s="106"/>
      <c r="F969" s="137"/>
      <c r="H969" s="137"/>
      <c r="I969" s="137"/>
    </row>
    <row r="970" ht="15.75" customHeight="1">
      <c r="C970" s="106"/>
      <c r="D970" s="106"/>
      <c r="E970" s="106"/>
      <c r="F970" s="137"/>
      <c r="H970" s="137"/>
      <c r="I970" s="137"/>
    </row>
    <row r="971" ht="15.75" customHeight="1">
      <c r="C971" s="106"/>
      <c r="D971" s="106"/>
      <c r="E971" s="106"/>
      <c r="F971" s="137"/>
      <c r="H971" s="137"/>
      <c r="I971" s="137"/>
    </row>
    <row r="972" ht="15.75" customHeight="1">
      <c r="C972" s="106"/>
      <c r="D972" s="106"/>
      <c r="E972" s="106"/>
      <c r="F972" s="137"/>
      <c r="H972" s="137"/>
      <c r="I972" s="137"/>
    </row>
    <row r="973" ht="15.75" customHeight="1">
      <c r="C973" s="106"/>
      <c r="D973" s="106"/>
      <c r="E973" s="106"/>
      <c r="F973" s="137"/>
      <c r="H973" s="137"/>
      <c r="I973" s="137"/>
    </row>
    <row r="974" ht="15.75" customHeight="1">
      <c r="C974" s="106"/>
      <c r="D974" s="106"/>
      <c r="E974" s="106"/>
      <c r="F974" s="137"/>
      <c r="H974" s="137"/>
      <c r="I974" s="137"/>
    </row>
    <row r="975" ht="15.75" customHeight="1">
      <c r="C975" s="106"/>
      <c r="D975" s="106"/>
      <c r="E975" s="106"/>
      <c r="F975" s="137"/>
      <c r="H975" s="137"/>
      <c r="I975" s="137"/>
    </row>
    <row r="976" ht="15.75" customHeight="1">
      <c r="C976" s="106"/>
      <c r="D976" s="106"/>
      <c r="E976" s="106"/>
      <c r="F976" s="137"/>
      <c r="H976" s="137"/>
      <c r="I976" s="137"/>
    </row>
    <row r="977" ht="15.75" customHeight="1">
      <c r="C977" s="106"/>
      <c r="D977" s="106"/>
      <c r="E977" s="106"/>
      <c r="F977" s="137"/>
      <c r="H977" s="137"/>
      <c r="I977" s="137"/>
    </row>
    <row r="978" ht="15.75" customHeight="1">
      <c r="C978" s="106"/>
      <c r="D978" s="106"/>
      <c r="E978" s="106"/>
      <c r="F978" s="137"/>
      <c r="H978" s="137"/>
      <c r="I978" s="137"/>
    </row>
    <row r="979" ht="15.75" customHeight="1">
      <c r="C979" s="106"/>
      <c r="D979" s="106"/>
      <c r="E979" s="106"/>
      <c r="F979" s="137"/>
      <c r="H979" s="137"/>
      <c r="I979" s="137"/>
    </row>
    <row r="980" ht="15.75" customHeight="1">
      <c r="C980" s="106"/>
      <c r="D980" s="106"/>
      <c r="E980" s="106"/>
      <c r="F980" s="137"/>
      <c r="H980" s="137"/>
      <c r="I980" s="137"/>
    </row>
    <row r="981" ht="15.75" customHeight="1">
      <c r="C981" s="106"/>
      <c r="D981" s="106"/>
      <c r="E981" s="106"/>
      <c r="F981" s="137"/>
      <c r="H981" s="137"/>
      <c r="I981" s="137"/>
    </row>
    <row r="982" ht="15.75" customHeight="1">
      <c r="C982" s="106"/>
      <c r="D982" s="106"/>
      <c r="E982" s="106"/>
      <c r="F982" s="137"/>
      <c r="H982" s="137"/>
      <c r="I982" s="137"/>
    </row>
    <row r="983" ht="15.75" customHeight="1">
      <c r="C983" s="106"/>
      <c r="D983" s="106"/>
      <c r="E983" s="106"/>
      <c r="F983" s="137"/>
      <c r="H983" s="137"/>
      <c r="I983" s="137"/>
    </row>
    <row r="984" ht="15.75" customHeight="1">
      <c r="C984" s="106"/>
      <c r="D984" s="106"/>
      <c r="E984" s="106"/>
      <c r="F984" s="137"/>
      <c r="H984" s="137"/>
      <c r="I984" s="137"/>
    </row>
    <row r="985" ht="15.75" customHeight="1">
      <c r="C985" s="106"/>
      <c r="D985" s="106"/>
      <c r="E985" s="106"/>
      <c r="F985" s="137"/>
      <c r="H985" s="137"/>
      <c r="I985" s="137"/>
    </row>
    <row r="986" ht="15.75" customHeight="1">
      <c r="C986" s="106"/>
      <c r="D986" s="106"/>
      <c r="E986" s="106"/>
      <c r="F986" s="137"/>
      <c r="H986" s="137"/>
      <c r="I986" s="137"/>
    </row>
    <row r="987" ht="15.75" customHeight="1">
      <c r="C987" s="106"/>
      <c r="D987" s="106"/>
      <c r="E987" s="106"/>
      <c r="F987" s="137"/>
      <c r="H987" s="137"/>
      <c r="I987" s="137"/>
    </row>
    <row r="988" ht="15.75" customHeight="1">
      <c r="C988" s="106"/>
      <c r="D988" s="106"/>
      <c r="E988" s="106"/>
      <c r="F988" s="137"/>
      <c r="H988" s="137"/>
      <c r="I988" s="137"/>
    </row>
    <row r="989" ht="15.75" customHeight="1">
      <c r="C989" s="106"/>
      <c r="D989" s="106"/>
      <c r="E989" s="106"/>
      <c r="F989" s="137"/>
      <c r="H989" s="137"/>
      <c r="I989" s="137"/>
    </row>
    <row r="990" ht="15.75" customHeight="1">
      <c r="C990" s="106"/>
      <c r="D990" s="106"/>
      <c r="E990" s="106"/>
      <c r="F990" s="137"/>
      <c r="H990" s="137"/>
      <c r="I990" s="137"/>
    </row>
    <row r="991" ht="15.75" customHeight="1">
      <c r="C991" s="106"/>
      <c r="D991" s="106"/>
      <c r="E991" s="106"/>
      <c r="F991" s="137"/>
      <c r="H991" s="137"/>
      <c r="I991" s="137"/>
    </row>
    <row r="992" ht="15.75" customHeight="1">
      <c r="C992" s="106"/>
      <c r="D992" s="106"/>
      <c r="E992" s="106"/>
      <c r="F992" s="137"/>
      <c r="H992" s="137"/>
      <c r="I992" s="137"/>
    </row>
    <row r="993" ht="15.75" customHeight="1">
      <c r="C993" s="106"/>
      <c r="D993" s="106"/>
      <c r="E993" s="106"/>
      <c r="F993" s="137"/>
      <c r="H993" s="137"/>
      <c r="I993" s="137"/>
    </row>
    <row r="994" ht="15.75" customHeight="1">
      <c r="C994" s="106"/>
      <c r="D994" s="106"/>
      <c r="E994" s="106"/>
      <c r="F994" s="137"/>
      <c r="H994" s="137"/>
      <c r="I994" s="137"/>
    </row>
    <row r="995" ht="15.75" customHeight="1">
      <c r="C995" s="106"/>
      <c r="D995" s="106"/>
      <c r="E995" s="106"/>
      <c r="F995" s="137"/>
      <c r="H995" s="137"/>
      <c r="I995" s="137"/>
    </row>
    <row r="996" ht="15.75" customHeight="1">
      <c r="C996" s="106"/>
      <c r="D996" s="106"/>
      <c r="E996" s="106"/>
      <c r="F996" s="137"/>
      <c r="H996" s="137"/>
      <c r="I996" s="137"/>
    </row>
    <row r="997" ht="15.75" customHeight="1">
      <c r="C997" s="106"/>
      <c r="D997" s="106"/>
      <c r="E997" s="106"/>
      <c r="F997" s="137"/>
      <c r="H997" s="137"/>
      <c r="I997" s="137"/>
    </row>
    <row r="998" ht="15.75" customHeight="1">
      <c r="C998" s="106"/>
      <c r="D998" s="106"/>
      <c r="E998" s="106"/>
      <c r="F998" s="137"/>
      <c r="H998" s="137"/>
      <c r="I998" s="137"/>
    </row>
    <row r="999" ht="15.75" customHeight="1">
      <c r="C999" s="106"/>
      <c r="D999" s="106"/>
      <c r="E999" s="106"/>
      <c r="F999" s="137"/>
      <c r="H999" s="137"/>
      <c r="I999" s="137"/>
    </row>
  </sheetData>
  <mergeCells count="17">
    <mergeCell ref="A9:A10"/>
    <mergeCell ref="B9:B10"/>
    <mergeCell ref="C9:E9"/>
    <mergeCell ref="F9:F10"/>
    <mergeCell ref="G9:G10"/>
    <mergeCell ref="H9:H10"/>
    <mergeCell ref="I9:I10"/>
    <mergeCell ref="L18:N19"/>
    <mergeCell ref="L21:N22"/>
    <mergeCell ref="O21:O22"/>
    <mergeCell ref="J9:J10"/>
    <mergeCell ref="K9:K10"/>
    <mergeCell ref="L12:N13"/>
    <mergeCell ref="O12:O13"/>
    <mergeCell ref="L15:N16"/>
    <mergeCell ref="O15:O16"/>
    <mergeCell ref="O18:O19"/>
  </mergeCells>
  <dataValidations>
    <dataValidation type="list" allowBlank="1" showErrorMessage="1" sqref="C12:E999">
      <formula1>$B$6:$B$7</formula1>
    </dataValidation>
  </dataValidations>
  <hyperlinks>
    <hyperlink display="&lt;&lt;&lt; Daftar Tabel" location="'Daftar Tabel'!A1" ref="K1"/>
  </hyperlink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88"/>
    <col customWidth="1" min="2" max="2" width="9.75"/>
    <col customWidth="1" min="3" max="8" width="9.25"/>
    <col customWidth="1" min="9" max="9" width="12.75"/>
    <col customWidth="1" min="10" max="26" width="7.75"/>
  </cols>
  <sheetData>
    <row r="1" ht="14.25" customHeight="1">
      <c r="A1" s="4" t="s">
        <v>93</v>
      </c>
      <c r="B1" s="4"/>
      <c r="C1" s="4"/>
      <c r="D1" s="4"/>
      <c r="E1" s="4"/>
      <c r="F1" s="4"/>
      <c r="G1" s="4"/>
      <c r="H1" s="4"/>
      <c r="I1" s="61" t="s">
        <v>205</v>
      </c>
      <c r="J1" s="4"/>
      <c r="K1" s="4"/>
      <c r="L1" s="4"/>
      <c r="M1" s="4"/>
      <c r="N1" s="4"/>
      <c r="O1" s="4"/>
      <c r="P1" s="4"/>
      <c r="Q1" s="4"/>
      <c r="R1" s="4"/>
      <c r="S1" s="4"/>
      <c r="T1" s="4"/>
      <c r="U1" s="4"/>
      <c r="V1" s="4"/>
      <c r="W1" s="4"/>
      <c r="X1" s="4"/>
      <c r="Y1" s="4"/>
      <c r="Z1" s="4"/>
    </row>
    <row r="2" ht="14.25" customHeight="1">
      <c r="A2" s="4"/>
      <c r="B2" s="4"/>
      <c r="C2" s="4"/>
      <c r="D2" s="4"/>
      <c r="E2" s="4"/>
      <c r="F2" s="4"/>
      <c r="G2" s="4"/>
      <c r="H2" s="4"/>
      <c r="I2" s="138"/>
      <c r="J2" s="4"/>
      <c r="K2" s="4"/>
      <c r="L2" s="4"/>
      <c r="M2" s="4"/>
      <c r="N2" s="4"/>
      <c r="O2" s="4"/>
      <c r="P2" s="4"/>
      <c r="Q2" s="4"/>
      <c r="R2" s="4"/>
      <c r="S2" s="4"/>
      <c r="T2" s="4"/>
      <c r="U2" s="4"/>
      <c r="V2" s="4"/>
      <c r="W2" s="4"/>
      <c r="X2" s="4"/>
      <c r="Y2" s="4"/>
      <c r="Z2" s="4"/>
    </row>
    <row r="3" ht="14.25" customHeight="1">
      <c r="A3" s="139" t="s">
        <v>679</v>
      </c>
      <c r="B3" s="4"/>
      <c r="C3" s="4"/>
      <c r="D3" s="4"/>
      <c r="E3" s="4"/>
      <c r="F3" s="4"/>
      <c r="G3" s="4"/>
      <c r="H3" s="4"/>
      <c r="I3" s="4"/>
      <c r="J3" s="4"/>
      <c r="K3" s="4"/>
      <c r="L3" s="4"/>
      <c r="M3" s="4"/>
      <c r="N3" s="4"/>
      <c r="O3" s="4"/>
      <c r="P3" s="4"/>
      <c r="Q3" s="4"/>
      <c r="R3" s="4"/>
      <c r="S3" s="4"/>
      <c r="T3" s="4"/>
      <c r="U3" s="4"/>
      <c r="V3" s="4"/>
      <c r="W3" s="4"/>
      <c r="X3" s="4"/>
      <c r="Y3" s="4"/>
      <c r="Z3" s="4"/>
    </row>
    <row r="4" ht="29.25" customHeight="1">
      <c r="A4" s="62" t="s">
        <v>680</v>
      </c>
      <c r="B4" s="62" t="s">
        <v>681</v>
      </c>
      <c r="C4" s="63" t="s">
        <v>682</v>
      </c>
      <c r="D4" s="65"/>
      <c r="E4" s="63" t="s">
        <v>683</v>
      </c>
      <c r="F4" s="65"/>
      <c r="G4" s="63" t="s">
        <v>684</v>
      </c>
      <c r="H4" s="65"/>
      <c r="I4" s="4"/>
      <c r="J4" s="4"/>
      <c r="K4" s="4"/>
      <c r="L4" s="4"/>
      <c r="M4" s="4"/>
      <c r="N4" s="4"/>
      <c r="O4" s="4"/>
      <c r="P4" s="4"/>
      <c r="Q4" s="4"/>
      <c r="R4" s="4"/>
      <c r="S4" s="4"/>
      <c r="T4" s="4"/>
      <c r="U4" s="4"/>
      <c r="V4" s="4"/>
      <c r="W4" s="4"/>
      <c r="X4" s="4"/>
      <c r="Y4" s="4"/>
      <c r="Z4" s="4"/>
    </row>
    <row r="5" ht="14.25" customHeight="1">
      <c r="A5" s="66"/>
      <c r="B5" s="66"/>
      <c r="C5" s="67" t="s">
        <v>685</v>
      </c>
      <c r="D5" s="67" t="s">
        <v>686</v>
      </c>
      <c r="E5" s="67" t="s">
        <v>687</v>
      </c>
      <c r="F5" s="67" t="s">
        <v>688</v>
      </c>
      <c r="G5" s="140" t="s">
        <v>687</v>
      </c>
      <c r="H5" s="67" t="s">
        <v>688</v>
      </c>
      <c r="I5" s="53" t="s">
        <v>533</v>
      </c>
      <c r="J5" s="4"/>
      <c r="K5" s="4"/>
      <c r="L5" s="4"/>
      <c r="M5" s="4"/>
      <c r="N5" s="4"/>
      <c r="O5" s="4"/>
      <c r="P5" s="4"/>
      <c r="Q5" s="4"/>
      <c r="R5" s="4"/>
      <c r="S5" s="4"/>
      <c r="T5" s="4"/>
      <c r="U5" s="4"/>
      <c r="V5" s="4"/>
      <c r="W5" s="4"/>
      <c r="X5" s="4"/>
      <c r="Y5" s="4"/>
      <c r="Z5" s="4"/>
    </row>
    <row r="6" ht="14.25" customHeight="1">
      <c r="A6" s="68">
        <v>1.0</v>
      </c>
      <c r="B6" s="68">
        <v>2.0</v>
      </c>
      <c r="C6" s="68">
        <v>3.0</v>
      </c>
      <c r="D6" s="68">
        <v>4.0</v>
      </c>
      <c r="E6" s="68">
        <v>5.0</v>
      </c>
      <c r="F6" s="68">
        <v>6.0</v>
      </c>
      <c r="G6" s="141">
        <v>7.0</v>
      </c>
      <c r="H6" s="68">
        <v>8.0</v>
      </c>
      <c r="I6" s="4"/>
      <c r="K6" s="4"/>
      <c r="L6" s="4"/>
      <c r="M6" s="4"/>
      <c r="N6" s="4"/>
      <c r="O6" s="4"/>
      <c r="P6" s="4"/>
      <c r="Q6" s="4"/>
      <c r="R6" s="4"/>
      <c r="S6" s="4"/>
      <c r="T6" s="4"/>
      <c r="U6" s="4"/>
      <c r="V6" s="4"/>
      <c r="W6" s="4"/>
      <c r="X6" s="4"/>
      <c r="Y6" s="4"/>
      <c r="Z6" s="4"/>
    </row>
    <row r="7" ht="14.25" customHeight="1">
      <c r="A7" s="69" t="s">
        <v>689</v>
      </c>
      <c r="B7" s="73">
        <v>30.0</v>
      </c>
      <c r="C7" s="73">
        <v>34.0</v>
      </c>
      <c r="D7" s="73">
        <v>29.0</v>
      </c>
      <c r="E7" s="73">
        <v>29.0</v>
      </c>
      <c r="F7" s="73">
        <v>0.0</v>
      </c>
      <c r="G7" s="73">
        <v>72.0</v>
      </c>
      <c r="H7" s="73">
        <v>0.0</v>
      </c>
      <c r="I7" s="4"/>
      <c r="K7" s="4"/>
      <c r="L7" s="4"/>
      <c r="M7" s="4"/>
      <c r="N7" s="4"/>
      <c r="O7" s="4"/>
      <c r="P7" s="4"/>
      <c r="Q7" s="4"/>
      <c r="R7" s="4"/>
      <c r="S7" s="4"/>
      <c r="T7" s="4"/>
      <c r="U7" s="4"/>
      <c r="V7" s="4"/>
      <c r="W7" s="4"/>
      <c r="X7" s="4"/>
      <c r="Y7" s="4"/>
      <c r="Z7" s="4"/>
    </row>
    <row r="8" ht="14.25" customHeight="1">
      <c r="A8" s="69" t="s">
        <v>690</v>
      </c>
      <c r="B8" s="73">
        <v>30.0</v>
      </c>
      <c r="C8" s="73">
        <v>28.0</v>
      </c>
      <c r="D8" s="73">
        <v>20.0</v>
      </c>
      <c r="E8" s="73">
        <v>14.0</v>
      </c>
      <c r="F8" s="73">
        <v>0.0</v>
      </c>
      <c r="G8" s="73">
        <v>58.0</v>
      </c>
      <c r="H8" s="73">
        <v>0.0</v>
      </c>
      <c r="I8" s="4"/>
      <c r="J8" s="4"/>
      <c r="K8" s="4"/>
      <c r="L8" s="4"/>
      <c r="M8" s="4"/>
      <c r="N8" s="4"/>
      <c r="O8" s="4"/>
      <c r="P8" s="4"/>
      <c r="Q8" s="4"/>
      <c r="R8" s="4"/>
      <c r="S8" s="4"/>
      <c r="T8" s="4"/>
      <c r="U8" s="4"/>
      <c r="V8" s="4"/>
      <c r="W8" s="4"/>
      <c r="X8" s="4"/>
      <c r="Y8" s="4"/>
      <c r="Z8" s="4"/>
    </row>
    <row r="9" ht="14.25" customHeight="1">
      <c r="A9" s="69" t="s">
        <v>691</v>
      </c>
      <c r="B9" s="73">
        <v>30.0</v>
      </c>
      <c r="C9" s="73">
        <v>56.0</v>
      </c>
      <c r="D9" s="73">
        <v>27.0</v>
      </c>
      <c r="E9" s="73">
        <v>23.0</v>
      </c>
      <c r="F9" s="73">
        <v>0.0</v>
      </c>
      <c r="G9" s="73">
        <v>58.0</v>
      </c>
      <c r="H9" s="73">
        <v>0.0</v>
      </c>
      <c r="I9" s="4"/>
      <c r="J9" s="4"/>
      <c r="K9" s="4"/>
      <c r="L9" s="4"/>
      <c r="M9" s="4"/>
      <c r="N9" s="4"/>
      <c r="O9" s="4"/>
      <c r="P9" s="4"/>
      <c r="Q9" s="4"/>
      <c r="R9" s="4"/>
      <c r="S9" s="4"/>
      <c r="T9" s="4"/>
      <c r="U9" s="4"/>
      <c r="V9" s="4"/>
      <c r="W9" s="4"/>
      <c r="X9" s="4"/>
      <c r="Y9" s="4"/>
      <c r="Z9" s="4"/>
    </row>
    <row r="10" ht="14.25" customHeight="1">
      <c r="A10" s="69" t="s">
        <v>692</v>
      </c>
      <c r="B10" s="73">
        <v>30.0</v>
      </c>
      <c r="C10" s="73">
        <v>39.0</v>
      </c>
      <c r="D10" s="73">
        <v>33.0</v>
      </c>
      <c r="E10" s="73">
        <v>22.0</v>
      </c>
      <c r="F10" s="73">
        <v>0.0</v>
      </c>
      <c r="G10" s="73">
        <v>64.0</v>
      </c>
      <c r="H10" s="73">
        <v>0.0</v>
      </c>
      <c r="I10" s="4"/>
      <c r="J10" s="4"/>
      <c r="K10" s="4"/>
      <c r="L10" s="4"/>
      <c r="M10" s="4"/>
      <c r="N10" s="4"/>
      <c r="O10" s="4"/>
      <c r="P10" s="4"/>
      <c r="Q10" s="4"/>
      <c r="R10" s="4"/>
      <c r="S10" s="4"/>
      <c r="T10" s="4"/>
      <c r="U10" s="4"/>
      <c r="V10" s="4"/>
      <c r="W10" s="4"/>
      <c r="X10" s="4"/>
      <c r="Y10" s="4"/>
      <c r="Z10" s="4"/>
    </row>
    <row r="11" ht="14.25" customHeight="1">
      <c r="A11" s="69" t="s">
        <v>693</v>
      </c>
      <c r="B11" s="73">
        <v>30.0</v>
      </c>
      <c r="C11" s="73">
        <v>26.0</v>
      </c>
      <c r="D11" s="73">
        <v>26.0</v>
      </c>
      <c r="E11" s="73">
        <v>24.0</v>
      </c>
      <c r="F11" s="73">
        <v>0.0</v>
      </c>
      <c r="G11" s="73">
        <v>56.0</v>
      </c>
      <c r="H11" s="73">
        <v>0.0</v>
      </c>
      <c r="I11" s="4"/>
      <c r="J11" s="4"/>
      <c r="K11" s="4"/>
      <c r="L11" s="4"/>
      <c r="M11" s="4"/>
      <c r="N11" s="4"/>
      <c r="O11" s="4"/>
      <c r="P11" s="4"/>
      <c r="Q11" s="4"/>
      <c r="R11" s="4"/>
      <c r="S11" s="4"/>
      <c r="T11" s="4"/>
      <c r="U11" s="4"/>
      <c r="V11" s="4"/>
      <c r="W11" s="4"/>
      <c r="X11" s="4"/>
      <c r="Y11" s="4"/>
      <c r="Z11" s="4"/>
    </row>
    <row r="12" ht="14.25" customHeight="1">
      <c r="A12" s="142" t="s">
        <v>694</v>
      </c>
      <c r="B12" s="65"/>
      <c r="C12" s="143">
        <f t="shared" ref="C12:F12" si="1">SUM(C7:C11)</f>
        <v>183</v>
      </c>
      <c r="D12" s="143">
        <f t="shared" si="1"/>
        <v>135</v>
      </c>
      <c r="E12" s="143">
        <f t="shared" si="1"/>
        <v>112</v>
      </c>
      <c r="F12" s="143">
        <f t="shared" si="1"/>
        <v>0</v>
      </c>
      <c r="G12" s="142">
        <f>SUM(G11:H11)</f>
        <v>56</v>
      </c>
      <c r="H12" s="65"/>
      <c r="I12" s="4"/>
      <c r="J12" s="4"/>
      <c r="K12" s="4"/>
      <c r="L12" s="4"/>
      <c r="M12" s="4"/>
      <c r="N12" s="4"/>
      <c r="O12" s="4"/>
      <c r="P12" s="4"/>
      <c r="Q12" s="4"/>
      <c r="R12" s="4"/>
      <c r="S12" s="4"/>
      <c r="T12" s="4"/>
      <c r="U12" s="4"/>
      <c r="V12" s="4"/>
      <c r="W12" s="4"/>
      <c r="X12" s="4"/>
      <c r="Y12" s="4"/>
      <c r="Z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144" t="s">
        <v>695</v>
      </c>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t="s">
        <v>696</v>
      </c>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A5"/>
    <mergeCell ref="B4:B5"/>
    <mergeCell ref="C4:D4"/>
    <mergeCell ref="E4:F4"/>
    <mergeCell ref="G4:H4"/>
    <mergeCell ref="A12:B12"/>
    <mergeCell ref="G12:H12"/>
  </mergeCells>
  <hyperlinks>
    <hyperlink display="&lt;&lt;&lt; Daftar Tabel" location="'Daftar Tabel'!A1" ref="I1"/>
  </hyperlink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2.63" defaultRowHeight="15.0"/>
  <cols>
    <col customWidth="1" min="1" max="1" width="10.88"/>
    <col customWidth="1" min="2" max="2" width="9.75"/>
    <col customWidth="1" min="3" max="8" width="9.25"/>
    <col customWidth="1" min="9" max="9" width="12.75"/>
    <col customWidth="1" min="10" max="26" width="7.75"/>
  </cols>
  <sheetData>
    <row r="1" ht="14.25" customHeight="1">
      <c r="A1" s="4" t="s">
        <v>96</v>
      </c>
      <c r="B1" s="4"/>
      <c r="C1" s="4"/>
      <c r="D1" s="4"/>
      <c r="E1" s="4"/>
      <c r="F1" s="4"/>
      <c r="G1" s="4"/>
      <c r="H1" s="4"/>
      <c r="I1" s="61" t="s">
        <v>205</v>
      </c>
      <c r="J1" s="4"/>
      <c r="K1" s="4"/>
      <c r="L1" s="4"/>
      <c r="M1" s="4"/>
      <c r="N1" s="4"/>
      <c r="O1" s="4"/>
      <c r="P1" s="4"/>
      <c r="Q1" s="4"/>
      <c r="R1" s="4"/>
      <c r="S1" s="4"/>
      <c r="T1" s="4"/>
      <c r="U1" s="4"/>
      <c r="V1" s="4"/>
      <c r="W1" s="4"/>
      <c r="X1" s="4"/>
      <c r="Y1" s="4"/>
      <c r="Z1" s="4"/>
    </row>
    <row r="2" ht="14.25" customHeight="1">
      <c r="A2" s="4"/>
      <c r="B2" s="4"/>
      <c r="C2" s="4"/>
      <c r="D2" s="4"/>
      <c r="E2" s="4"/>
      <c r="F2" s="4"/>
      <c r="G2" s="4"/>
      <c r="H2" s="4"/>
      <c r="I2" s="138"/>
      <c r="J2" s="4"/>
      <c r="K2" s="4"/>
      <c r="L2" s="4"/>
      <c r="M2" s="4"/>
      <c r="N2" s="4"/>
      <c r="O2" s="4"/>
      <c r="P2" s="4"/>
      <c r="Q2" s="4"/>
      <c r="R2" s="4"/>
      <c r="S2" s="4"/>
      <c r="T2" s="4"/>
      <c r="U2" s="4"/>
      <c r="V2" s="4"/>
      <c r="W2" s="4"/>
      <c r="X2" s="4"/>
      <c r="Y2" s="4"/>
      <c r="Z2" s="4"/>
    </row>
    <row r="3" ht="14.25" customHeight="1">
      <c r="A3" s="139" t="s">
        <v>697</v>
      </c>
      <c r="B3" s="4"/>
      <c r="C3" s="4"/>
      <c r="D3" s="4"/>
      <c r="E3" s="4"/>
      <c r="F3" s="4"/>
      <c r="G3" s="4"/>
      <c r="H3" s="4"/>
      <c r="I3" s="4"/>
      <c r="J3" s="4"/>
      <c r="K3" s="4"/>
      <c r="L3" s="4"/>
      <c r="M3" s="4"/>
      <c r="N3" s="4"/>
      <c r="O3" s="4"/>
      <c r="P3" s="4"/>
      <c r="Q3" s="4"/>
      <c r="R3" s="4"/>
      <c r="S3" s="4"/>
      <c r="T3" s="4"/>
      <c r="U3" s="4"/>
      <c r="V3" s="4"/>
      <c r="W3" s="4"/>
      <c r="X3" s="4"/>
      <c r="Y3" s="4"/>
      <c r="Z3" s="4"/>
    </row>
    <row r="4" ht="29.25" customHeight="1">
      <c r="A4" s="62" t="s">
        <v>680</v>
      </c>
      <c r="B4" s="62" t="s">
        <v>681</v>
      </c>
      <c r="C4" s="63" t="s">
        <v>682</v>
      </c>
      <c r="D4" s="65"/>
      <c r="E4" s="63" t="s">
        <v>683</v>
      </c>
      <c r="F4" s="65"/>
      <c r="G4" s="63" t="s">
        <v>684</v>
      </c>
      <c r="H4" s="65"/>
      <c r="I4" s="4"/>
      <c r="J4" s="4"/>
      <c r="K4" s="4"/>
      <c r="L4" s="4"/>
      <c r="M4" s="4"/>
      <c r="N4" s="4"/>
      <c r="O4" s="4"/>
      <c r="P4" s="4"/>
      <c r="Q4" s="4"/>
      <c r="R4" s="4"/>
      <c r="S4" s="4"/>
      <c r="T4" s="4"/>
      <c r="U4" s="4"/>
      <c r="V4" s="4"/>
      <c r="W4" s="4"/>
      <c r="X4" s="4"/>
      <c r="Y4" s="4"/>
      <c r="Z4" s="4"/>
    </row>
    <row r="5" ht="14.25" customHeight="1">
      <c r="A5" s="66"/>
      <c r="B5" s="66"/>
      <c r="C5" s="67" t="s">
        <v>685</v>
      </c>
      <c r="D5" s="67" t="s">
        <v>686</v>
      </c>
      <c r="E5" s="67" t="s">
        <v>687</v>
      </c>
      <c r="F5" s="67" t="s">
        <v>688</v>
      </c>
      <c r="G5" s="140" t="s">
        <v>687</v>
      </c>
      <c r="H5" s="67" t="s">
        <v>688</v>
      </c>
      <c r="I5" s="4"/>
      <c r="J5" s="4"/>
      <c r="K5" s="4"/>
      <c r="L5" s="4"/>
      <c r="M5" s="4"/>
      <c r="N5" s="4"/>
      <c r="O5" s="4"/>
      <c r="P5" s="4"/>
      <c r="Q5" s="4"/>
      <c r="R5" s="4"/>
      <c r="S5" s="4"/>
      <c r="T5" s="4"/>
      <c r="U5" s="4"/>
      <c r="V5" s="4"/>
      <c r="W5" s="4"/>
      <c r="X5" s="4"/>
      <c r="Y5" s="4"/>
      <c r="Z5" s="4"/>
    </row>
    <row r="6" ht="14.25" customHeight="1">
      <c r="A6" s="68">
        <v>1.0</v>
      </c>
      <c r="B6" s="68">
        <v>2.0</v>
      </c>
      <c r="C6" s="68">
        <v>3.0</v>
      </c>
      <c r="D6" s="68">
        <v>4.0</v>
      </c>
      <c r="E6" s="68">
        <v>5.0</v>
      </c>
      <c r="F6" s="68">
        <v>6.0</v>
      </c>
      <c r="G6" s="141">
        <v>7.0</v>
      </c>
      <c r="H6" s="68">
        <v>8.0</v>
      </c>
      <c r="I6" s="53" t="s">
        <v>698</v>
      </c>
      <c r="K6" s="4"/>
      <c r="L6" s="4"/>
      <c r="M6" s="4"/>
      <c r="N6" s="4"/>
      <c r="O6" s="4"/>
      <c r="P6" s="4"/>
      <c r="Q6" s="4"/>
      <c r="R6" s="4"/>
      <c r="S6" s="4"/>
      <c r="T6" s="4"/>
      <c r="U6" s="4"/>
      <c r="V6" s="4"/>
      <c r="W6" s="4"/>
      <c r="X6" s="4"/>
      <c r="Y6" s="4"/>
      <c r="Z6" s="4"/>
    </row>
    <row r="7" ht="14.25" customHeight="1">
      <c r="A7" s="69" t="s">
        <v>690</v>
      </c>
      <c r="B7" s="91"/>
      <c r="C7" s="91"/>
      <c r="D7" s="91"/>
      <c r="E7" s="91"/>
      <c r="F7" s="91"/>
      <c r="G7" s="145"/>
      <c r="H7" s="91"/>
      <c r="I7" s="4"/>
      <c r="J7" s="4"/>
      <c r="K7" s="4"/>
      <c r="L7" s="4"/>
      <c r="M7" s="4"/>
      <c r="N7" s="4"/>
      <c r="O7" s="4"/>
      <c r="P7" s="4"/>
      <c r="Q7" s="4"/>
      <c r="R7" s="4"/>
      <c r="S7" s="4"/>
      <c r="T7" s="4"/>
      <c r="U7" s="4"/>
      <c r="V7" s="4"/>
      <c r="W7" s="4"/>
      <c r="X7" s="4"/>
      <c r="Y7" s="4"/>
      <c r="Z7" s="4"/>
    </row>
    <row r="8" ht="14.25" customHeight="1">
      <c r="A8" s="69" t="s">
        <v>691</v>
      </c>
      <c r="B8" s="91"/>
      <c r="C8" s="91"/>
      <c r="D8" s="91"/>
      <c r="E8" s="91"/>
      <c r="F8" s="91"/>
      <c r="G8" s="145"/>
      <c r="H8" s="91"/>
      <c r="I8" s="4"/>
      <c r="J8" s="4"/>
      <c r="K8" s="4"/>
      <c r="L8" s="4"/>
      <c r="M8" s="4"/>
      <c r="N8" s="4"/>
      <c r="O8" s="4"/>
      <c r="P8" s="4"/>
      <c r="Q8" s="4"/>
      <c r="R8" s="4"/>
      <c r="S8" s="4"/>
      <c r="T8" s="4"/>
      <c r="U8" s="4"/>
      <c r="V8" s="4"/>
      <c r="W8" s="4"/>
      <c r="X8" s="4"/>
      <c r="Y8" s="4"/>
      <c r="Z8" s="4"/>
    </row>
    <row r="9" ht="14.25" customHeight="1">
      <c r="A9" s="69" t="s">
        <v>692</v>
      </c>
      <c r="B9" s="91"/>
      <c r="C9" s="91"/>
      <c r="D9" s="91"/>
      <c r="E9" s="91"/>
      <c r="F9" s="91"/>
      <c r="G9" s="145"/>
      <c r="H9" s="91"/>
      <c r="I9" s="4"/>
      <c r="J9" s="4"/>
      <c r="K9" s="4"/>
      <c r="L9" s="4"/>
      <c r="M9" s="4"/>
      <c r="N9" s="4"/>
      <c r="O9" s="4"/>
      <c r="P9" s="4"/>
      <c r="Q9" s="4"/>
      <c r="R9" s="4"/>
      <c r="S9" s="4"/>
      <c r="T9" s="4"/>
      <c r="U9" s="4"/>
      <c r="V9" s="4"/>
      <c r="W9" s="4"/>
      <c r="X9" s="4"/>
      <c r="Y9" s="4"/>
      <c r="Z9" s="4"/>
    </row>
    <row r="10" ht="14.25" customHeight="1">
      <c r="A10" s="69" t="s">
        <v>693</v>
      </c>
      <c r="B10" s="91"/>
      <c r="C10" s="91"/>
      <c r="D10" s="91"/>
      <c r="E10" s="91"/>
      <c r="F10" s="91"/>
      <c r="G10" s="145"/>
      <c r="H10" s="91"/>
      <c r="I10" s="4"/>
      <c r="J10" s="4"/>
      <c r="K10" s="4"/>
      <c r="L10" s="4"/>
      <c r="M10" s="4"/>
      <c r="N10" s="4"/>
      <c r="O10" s="4"/>
      <c r="P10" s="4"/>
      <c r="Q10" s="4"/>
      <c r="R10" s="4"/>
      <c r="S10" s="4"/>
      <c r="T10" s="4"/>
      <c r="U10" s="4"/>
      <c r="V10" s="4"/>
      <c r="W10" s="4"/>
      <c r="X10" s="4"/>
      <c r="Y10" s="4"/>
      <c r="Z10" s="4"/>
    </row>
    <row r="11" ht="14.25" customHeight="1">
      <c r="A11" s="142" t="s">
        <v>694</v>
      </c>
      <c r="B11" s="65"/>
      <c r="C11" s="143">
        <f t="shared" ref="C11:F11" si="1">SUM(C7:C10)</f>
        <v>0</v>
      </c>
      <c r="D11" s="143">
        <f t="shared" si="1"/>
        <v>0</v>
      </c>
      <c r="E11" s="143">
        <f t="shared" si="1"/>
        <v>0</v>
      </c>
      <c r="F11" s="143">
        <f t="shared" si="1"/>
        <v>0</v>
      </c>
      <c r="G11" s="142">
        <f>SUM(G10:H10)</f>
        <v>0</v>
      </c>
      <c r="H11" s="65"/>
      <c r="I11" s="4"/>
      <c r="J11" s="4"/>
      <c r="K11" s="4"/>
      <c r="L11" s="4"/>
      <c r="M11" s="4"/>
      <c r="N11" s="4"/>
      <c r="O11" s="4"/>
      <c r="P11" s="4"/>
      <c r="Q11" s="4"/>
      <c r="R11" s="4"/>
      <c r="S11" s="4"/>
      <c r="T11" s="4"/>
      <c r="U11" s="4"/>
      <c r="V11" s="4"/>
      <c r="W11" s="4"/>
      <c r="X11" s="4"/>
      <c r="Y11" s="4"/>
      <c r="Z11" s="4"/>
    </row>
    <row r="12"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144" t="s">
        <v>695</v>
      </c>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4" t="s">
        <v>696</v>
      </c>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A5"/>
    <mergeCell ref="B4:B5"/>
    <mergeCell ref="C4:D4"/>
    <mergeCell ref="E4:F4"/>
    <mergeCell ref="G4:H4"/>
    <mergeCell ref="A11:B11"/>
    <mergeCell ref="G11:H11"/>
  </mergeCells>
  <hyperlinks>
    <hyperlink display="&lt;&lt;&lt; Daftar Tabel" location="'Daftar Tabel'!A1" ref="I1"/>
  </hyperlink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2.63" defaultRowHeight="15.0"/>
  <cols>
    <col customWidth="1" min="1" max="1" width="10.88"/>
    <col customWidth="1" min="2" max="2" width="9.75"/>
    <col customWidth="1" min="3" max="8" width="9.25"/>
    <col customWidth="1" min="9" max="9" width="12.75"/>
    <col customWidth="1" min="10" max="26" width="7.75"/>
  </cols>
  <sheetData>
    <row r="1" ht="14.25" customHeight="1">
      <c r="A1" s="4" t="s">
        <v>98</v>
      </c>
      <c r="B1" s="4"/>
      <c r="C1" s="4"/>
      <c r="D1" s="4"/>
      <c r="E1" s="4"/>
      <c r="F1" s="4"/>
      <c r="G1" s="4"/>
      <c r="H1" s="4"/>
      <c r="I1" s="61" t="s">
        <v>205</v>
      </c>
      <c r="J1" s="4"/>
      <c r="K1" s="4"/>
      <c r="L1" s="4"/>
      <c r="M1" s="4"/>
      <c r="N1" s="4"/>
      <c r="O1" s="4"/>
      <c r="P1" s="4"/>
      <c r="Q1" s="4"/>
      <c r="R1" s="4"/>
      <c r="S1" s="4"/>
      <c r="T1" s="4"/>
      <c r="U1" s="4"/>
      <c r="V1" s="4"/>
      <c r="W1" s="4"/>
      <c r="X1" s="4"/>
      <c r="Y1" s="4"/>
      <c r="Z1" s="4"/>
    </row>
    <row r="2" ht="14.25" customHeight="1">
      <c r="A2" s="4"/>
      <c r="B2" s="4"/>
      <c r="C2" s="4"/>
      <c r="D2" s="4"/>
      <c r="E2" s="4"/>
      <c r="F2" s="4"/>
      <c r="G2" s="4"/>
      <c r="H2" s="4"/>
      <c r="I2" s="138"/>
      <c r="J2" s="4"/>
      <c r="K2" s="4"/>
      <c r="L2" s="4"/>
      <c r="M2" s="4"/>
      <c r="N2" s="4"/>
      <c r="O2" s="4"/>
      <c r="P2" s="4"/>
      <c r="Q2" s="4"/>
      <c r="R2" s="4"/>
      <c r="S2" s="4"/>
      <c r="T2" s="4"/>
      <c r="U2" s="4"/>
      <c r="V2" s="4"/>
      <c r="W2" s="4"/>
      <c r="X2" s="4"/>
      <c r="Y2" s="4"/>
      <c r="Z2" s="4"/>
    </row>
    <row r="3" ht="14.25" customHeight="1">
      <c r="A3" s="139" t="s">
        <v>699</v>
      </c>
      <c r="B3" s="4"/>
      <c r="C3" s="4"/>
      <c r="D3" s="4"/>
      <c r="E3" s="4"/>
      <c r="F3" s="4"/>
      <c r="G3" s="4"/>
      <c r="H3" s="4"/>
      <c r="I3" s="4"/>
      <c r="J3" s="4"/>
      <c r="K3" s="4"/>
      <c r="L3" s="4"/>
      <c r="M3" s="4"/>
      <c r="N3" s="4"/>
      <c r="O3" s="4"/>
      <c r="P3" s="4"/>
      <c r="Q3" s="4"/>
      <c r="R3" s="4"/>
      <c r="S3" s="4"/>
      <c r="T3" s="4"/>
      <c r="U3" s="4"/>
      <c r="V3" s="4"/>
      <c r="W3" s="4"/>
      <c r="X3" s="4"/>
      <c r="Y3" s="4"/>
      <c r="Z3" s="4"/>
    </row>
    <row r="4" ht="29.25" customHeight="1">
      <c r="A4" s="62" t="s">
        <v>680</v>
      </c>
      <c r="B4" s="62" t="s">
        <v>681</v>
      </c>
      <c r="C4" s="63" t="s">
        <v>682</v>
      </c>
      <c r="D4" s="65"/>
      <c r="E4" s="63" t="s">
        <v>683</v>
      </c>
      <c r="F4" s="65"/>
      <c r="G4" s="63" t="s">
        <v>684</v>
      </c>
      <c r="H4" s="65"/>
      <c r="I4" s="4"/>
      <c r="J4" s="4"/>
      <c r="K4" s="4"/>
      <c r="L4" s="4"/>
      <c r="M4" s="4"/>
      <c r="N4" s="4"/>
      <c r="O4" s="4"/>
      <c r="P4" s="4"/>
      <c r="Q4" s="4"/>
      <c r="R4" s="4"/>
      <c r="S4" s="4"/>
      <c r="T4" s="4"/>
      <c r="U4" s="4"/>
      <c r="V4" s="4"/>
      <c r="W4" s="4"/>
      <c r="X4" s="4"/>
      <c r="Y4" s="4"/>
      <c r="Z4" s="4"/>
    </row>
    <row r="5" ht="14.25" customHeight="1">
      <c r="A5" s="66"/>
      <c r="B5" s="66"/>
      <c r="C5" s="67" t="s">
        <v>685</v>
      </c>
      <c r="D5" s="67" t="s">
        <v>686</v>
      </c>
      <c r="E5" s="67" t="s">
        <v>687</v>
      </c>
      <c r="F5" s="67" t="s">
        <v>688</v>
      </c>
      <c r="G5" s="140" t="s">
        <v>687</v>
      </c>
      <c r="H5" s="67" t="s">
        <v>688</v>
      </c>
      <c r="I5" s="4"/>
      <c r="J5" s="4"/>
      <c r="K5" s="4"/>
      <c r="L5" s="4"/>
      <c r="M5" s="4"/>
      <c r="N5" s="4"/>
      <c r="O5" s="4"/>
      <c r="P5" s="4"/>
      <c r="Q5" s="4"/>
      <c r="R5" s="4"/>
      <c r="S5" s="4"/>
      <c r="T5" s="4"/>
      <c r="U5" s="4"/>
      <c r="V5" s="4"/>
      <c r="W5" s="4"/>
      <c r="X5" s="4"/>
      <c r="Y5" s="4"/>
      <c r="Z5" s="4"/>
    </row>
    <row r="6" ht="14.25" customHeight="1">
      <c r="A6" s="68">
        <v>1.0</v>
      </c>
      <c r="B6" s="68">
        <v>2.0</v>
      </c>
      <c r="C6" s="68">
        <v>3.0</v>
      </c>
      <c r="D6" s="68">
        <v>4.0</v>
      </c>
      <c r="E6" s="68">
        <v>5.0</v>
      </c>
      <c r="F6" s="68">
        <v>6.0</v>
      </c>
      <c r="G6" s="141">
        <v>7.0</v>
      </c>
      <c r="H6" s="68">
        <v>8.0</v>
      </c>
      <c r="I6" s="53" t="s">
        <v>698</v>
      </c>
      <c r="K6" s="4"/>
      <c r="L6" s="4"/>
      <c r="M6" s="4"/>
      <c r="N6" s="4"/>
      <c r="O6" s="4"/>
      <c r="P6" s="4"/>
      <c r="Q6" s="4"/>
      <c r="R6" s="4"/>
      <c r="S6" s="4"/>
      <c r="T6" s="4"/>
      <c r="U6" s="4"/>
      <c r="V6" s="4"/>
      <c r="W6" s="4"/>
      <c r="X6" s="4"/>
      <c r="Y6" s="4"/>
      <c r="Z6" s="4"/>
    </row>
    <row r="7" ht="14.25" customHeight="1">
      <c r="A7" s="69" t="s">
        <v>691</v>
      </c>
      <c r="B7" s="91"/>
      <c r="C7" s="91"/>
      <c r="D7" s="91"/>
      <c r="E7" s="91"/>
      <c r="F7" s="91"/>
      <c r="G7" s="145"/>
      <c r="H7" s="91"/>
      <c r="I7" s="4"/>
      <c r="J7" s="4"/>
      <c r="K7" s="4"/>
      <c r="L7" s="4"/>
      <c r="M7" s="4"/>
      <c r="N7" s="4"/>
      <c r="O7" s="4"/>
      <c r="P7" s="4"/>
      <c r="Q7" s="4"/>
      <c r="R7" s="4"/>
      <c r="S7" s="4"/>
      <c r="T7" s="4"/>
      <c r="U7" s="4"/>
      <c r="V7" s="4"/>
      <c r="W7" s="4"/>
      <c r="X7" s="4"/>
      <c r="Y7" s="4"/>
      <c r="Z7" s="4"/>
    </row>
    <row r="8" ht="14.25" customHeight="1">
      <c r="A8" s="69" t="s">
        <v>692</v>
      </c>
      <c r="B8" s="91"/>
      <c r="C8" s="91"/>
      <c r="D8" s="91"/>
      <c r="E8" s="91"/>
      <c r="F8" s="91"/>
      <c r="G8" s="145"/>
      <c r="H8" s="91"/>
      <c r="I8" s="4"/>
      <c r="J8" s="4"/>
      <c r="K8" s="4"/>
      <c r="L8" s="4"/>
      <c r="M8" s="4"/>
      <c r="N8" s="4"/>
      <c r="O8" s="4"/>
      <c r="P8" s="4"/>
      <c r="Q8" s="4"/>
      <c r="R8" s="4"/>
      <c r="S8" s="4"/>
      <c r="T8" s="4"/>
      <c r="U8" s="4"/>
      <c r="V8" s="4"/>
      <c r="W8" s="4"/>
      <c r="X8" s="4"/>
      <c r="Y8" s="4"/>
      <c r="Z8" s="4"/>
    </row>
    <row r="9" ht="14.25" customHeight="1">
      <c r="A9" s="69" t="s">
        <v>693</v>
      </c>
      <c r="B9" s="91"/>
      <c r="C9" s="91"/>
      <c r="D9" s="91"/>
      <c r="E9" s="91"/>
      <c r="F9" s="91"/>
      <c r="G9" s="145"/>
      <c r="H9" s="91"/>
      <c r="I9" s="4"/>
      <c r="J9" s="4"/>
      <c r="K9" s="4"/>
      <c r="L9" s="4"/>
      <c r="M9" s="4"/>
      <c r="N9" s="4"/>
      <c r="O9" s="4"/>
      <c r="P9" s="4"/>
      <c r="Q9" s="4"/>
      <c r="R9" s="4"/>
      <c r="S9" s="4"/>
      <c r="T9" s="4"/>
      <c r="U9" s="4"/>
      <c r="V9" s="4"/>
      <c r="W9" s="4"/>
      <c r="X9" s="4"/>
      <c r="Y9" s="4"/>
      <c r="Z9" s="4"/>
    </row>
    <row r="10" ht="14.25" customHeight="1">
      <c r="A10" s="142" t="s">
        <v>694</v>
      </c>
      <c r="B10" s="65"/>
      <c r="C10" s="143">
        <f t="shared" ref="C10:F10" si="1">SUM(C7:C9)</f>
        <v>0</v>
      </c>
      <c r="D10" s="143">
        <f t="shared" si="1"/>
        <v>0</v>
      </c>
      <c r="E10" s="143">
        <f t="shared" si="1"/>
        <v>0</v>
      </c>
      <c r="F10" s="143">
        <f t="shared" si="1"/>
        <v>0</v>
      </c>
      <c r="G10" s="142">
        <f>SUM(G9:H9)</f>
        <v>0</v>
      </c>
      <c r="H10" s="65"/>
      <c r="I10" s="4"/>
      <c r="J10" s="4"/>
      <c r="K10" s="4"/>
      <c r="L10" s="4"/>
      <c r="M10" s="4"/>
      <c r="N10" s="4"/>
      <c r="O10" s="4"/>
      <c r="P10" s="4"/>
      <c r="Q10" s="4"/>
      <c r="R10" s="4"/>
      <c r="S10" s="4"/>
      <c r="T10" s="4"/>
      <c r="U10" s="4"/>
      <c r="V10" s="4"/>
      <c r="W10" s="4"/>
      <c r="X10" s="4"/>
      <c r="Y10" s="4"/>
      <c r="Z10" s="4"/>
    </row>
    <row r="11"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c r="A12" s="144" t="s">
        <v>695</v>
      </c>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4" t="s">
        <v>696</v>
      </c>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A5"/>
    <mergeCell ref="B4:B5"/>
    <mergeCell ref="C4:D4"/>
    <mergeCell ref="E4:F4"/>
    <mergeCell ref="G4:H4"/>
    <mergeCell ref="A10:B10"/>
    <mergeCell ref="G10:H10"/>
  </mergeCells>
  <hyperlinks>
    <hyperlink display="&lt;&lt;&lt; Daftar Tabel" location="'Daftar Tabel'!A1" ref="I1"/>
  </hyperlink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2.63" defaultRowHeight="15.0"/>
  <cols>
    <col customWidth="1" min="1" max="1" width="10.88"/>
    <col customWidth="1" min="2" max="2" width="9.75"/>
    <col customWidth="1" min="3" max="8" width="9.25"/>
    <col customWidth="1" min="9" max="9" width="12.75"/>
    <col customWidth="1" min="10" max="26" width="7.75"/>
  </cols>
  <sheetData>
    <row r="1" ht="14.25" customHeight="1">
      <c r="A1" s="4" t="s">
        <v>100</v>
      </c>
      <c r="B1" s="4"/>
      <c r="C1" s="4"/>
      <c r="D1" s="4"/>
      <c r="E1" s="4"/>
      <c r="F1" s="4"/>
      <c r="G1" s="4"/>
      <c r="H1" s="4"/>
      <c r="I1" s="61" t="s">
        <v>205</v>
      </c>
      <c r="J1" s="4"/>
      <c r="K1" s="4"/>
      <c r="L1" s="4"/>
      <c r="M1" s="4"/>
      <c r="N1" s="4"/>
      <c r="O1" s="4"/>
      <c r="P1" s="4"/>
      <c r="Q1" s="4"/>
      <c r="R1" s="4"/>
      <c r="S1" s="4"/>
      <c r="T1" s="4"/>
      <c r="U1" s="4"/>
      <c r="V1" s="4"/>
      <c r="W1" s="4"/>
      <c r="X1" s="4"/>
      <c r="Y1" s="4"/>
      <c r="Z1" s="4"/>
    </row>
    <row r="2" ht="14.25" customHeight="1">
      <c r="A2" s="4"/>
      <c r="B2" s="4"/>
      <c r="C2" s="4"/>
      <c r="D2" s="4"/>
      <c r="E2" s="4"/>
      <c r="F2" s="4"/>
      <c r="G2" s="4"/>
      <c r="H2" s="4"/>
      <c r="I2" s="138"/>
      <c r="J2" s="4"/>
      <c r="K2" s="4"/>
      <c r="L2" s="4"/>
      <c r="M2" s="4"/>
      <c r="N2" s="4"/>
      <c r="O2" s="4"/>
      <c r="P2" s="4"/>
      <c r="Q2" s="4"/>
      <c r="R2" s="4"/>
      <c r="S2" s="4"/>
      <c r="T2" s="4"/>
      <c r="U2" s="4"/>
      <c r="V2" s="4"/>
      <c r="W2" s="4"/>
      <c r="X2" s="4"/>
      <c r="Y2" s="4"/>
      <c r="Z2" s="4"/>
    </row>
    <row r="3" ht="14.25" customHeight="1">
      <c r="A3" s="139" t="s">
        <v>700</v>
      </c>
      <c r="B3" s="4"/>
      <c r="C3" s="4"/>
      <c r="D3" s="4"/>
      <c r="E3" s="4"/>
      <c r="F3" s="4"/>
      <c r="G3" s="4"/>
      <c r="H3" s="4"/>
      <c r="I3" s="4"/>
      <c r="J3" s="4"/>
      <c r="K3" s="4"/>
      <c r="L3" s="4"/>
      <c r="M3" s="4"/>
      <c r="N3" s="4"/>
      <c r="O3" s="4"/>
      <c r="P3" s="4"/>
      <c r="Q3" s="4"/>
      <c r="R3" s="4"/>
      <c r="S3" s="4"/>
      <c r="T3" s="4"/>
      <c r="U3" s="4"/>
      <c r="V3" s="4"/>
      <c r="W3" s="4"/>
      <c r="X3" s="4"/>
      <c r="Y3" s="4"/>
      <c r="Z3" s="4"/>
    </row>
    <row r="4" ht="29.25" customHeight="1">
      <c r="A4" s="62" t="s">
        <v>680</v>
      </c>
      <c r="B4" s="62" t="s">
        <v>681</v>
      </c>
      <c r="C4" s="63" t="s">
        <v>682</v>
      </c>
      <c r="D4" s="65"/>
      <c r="E4" s="63" t="s">
        <v>683</v>
      </c>
      <c r="F4" s="65"/>
      <c r="G4" s="63" t="s">
        <v>684</v>
      </c>
      <c r="H4" s="65"/>
      <c r="I4" s="4"/>
      <c r="J4" s="4"/>
      <c r="K4" s="4"/>
      <c r="L4" s="4"/>
      <c r="M4" s="4"/>
      <c r="N4" s="4"/>
      <c r="O4" s="4"/>
      <c r="P4" s="4"/>
      <c r="Q4" s="4"/>
      <c r="R4" s="4"/>
      <c r="S4" s="4"/>
      <c r="T4" s="4"/>
      <c r="U4" s="4"/>
      <c r="V4" s="4"/>
      <c r="W4" s="4"/>
      <c r="X4" s="4"/>
      <c r="Y4" s="4"/>
      <c r="Z4" s="4"/>
    </row>
    <row r="5" ht="14.25" customHeight="1">
      <c r="A5" s="66"/>
      <c r="B5" s="66"/>
      <c r="C5" s="67" t="s">
        <v>685</v>
      </c>
      <c r="D5" s="67" t="s">
        <v>686</v>
      </c>
      <c r="E5" s="67" t="s">
        <v>687</v>
      </c>
      <c r="F5" s="67" t="s">
        <v>688</v>
      </c>
      <c r="G5" s="140" t="s">
        <v>687</v>
      </c>
      <c r="H5" s="67" t="s">
        <v>688</v>
      </c>
      <c r="I5" s="4"/>
      <c r="J5" s="4"/>
      <c r="K5" s="4"/>
      <c r="L5" s="4"/>
      <c r="M5" s="4"/>
      <c r="N5" s="4"/>
      <c r="O5" s="4"/>
      <c r="P5" s="4"/>
      <c r="Q5" s="4"/>
      <c r="R5" s="4"/>
      <c r="S5" s="4"/>
      <c r="T5" s="4"/>
      <c r="U5" s="4"/>
      <c r="V5" s="4"/>
      <c r="W5" s="4"/>
      <c r="X5" s="4"/>
      <c r="Y5" s="4"/>
      <c r="Z5" s="4"/>
    </row>
    <row r="6" ht="14.25" customHeight="1">
      <c r="A6" s="68">
        <v>1.0</v>
      </c>
      <c r="B6" s="68">
        <v>2.0</v>
      </c>
      <c r="C6" s="68">
        <v>3.0</v>
      </c>
      <c r="D6" s="68">
        <v>4.0</v>
      </c>
      <c r="E6" s="68">
        <v>5.0</v>
      </c>
      <c r="F6" s="68">
        <v>6.0</v>
      </c>
      <c r="G6" s="141">
        <v>7.0</v>
      </c>
      <c r="H6" s="68">
        <v>8.0</v>
      </c>
      <c r="I6" s="53" t="s">
        <v>698</v>
      </c>
      <c r="K6" s="4"/>
      <c r="L6" s="4"/>
      <c r="M6" s="4"/>
      <c r="N6" s="4"/>
      <c r="O6" s="4"/>
      <c r="P6" s="4"/>
      <c r="Q6" s="4"/>
      <c r="R6" s="4"/>
      <c r="S6" s="4"/>
      <c r="T6" s="4"/>
      <c r="U6" s="4"/>
      <c r="V6" s="4"/>
      <c r="W6" s="4"/>
      <c r="X6" s="4"/>
      <c r="Y6" s="4"/>
      <c r="Z6" s="4"/>
    </row>
    <row r="7" ht="14.25" customHeight="1">
      <c r="A7" s="69" t="s">
        <v>692</v>
      </c>
      <c r="B7" s="91"/>
      <c r="C7" s="91"/>
      <c r="D7" s="91"/>
      <c r="E7" s="91"/>
      <c r="F7" s="91"/>
      <c r="G7" s="145"/>
      <c r="H7" s="91"/>
      <c r="I7" s="4"/>
      <c r="J7" s="4"/>
      <c r="K7" s="4"/>
      <c r="L7" s="4"/>
      <c r="M7" s="4"/>
      <c r="N7" s="4"/>
      <c r="O7" s="4"/>
      <c r="P7" s="4"/>
      <c r="Q7" s="4"/>
      <c r="R7" s="4"/>
      <c r="S7" s="4"/>
      <c r="T7" s="4"/>
      <c r="U7" s="4"/>
      <c r="V7" s="4"/>
      <c r="W7" s="4"/>
      <c r="X7" s="4"/>
      <c r="Y7" s="4"/>
      <c r="Z7" s="4"/>
    </row>
    <row r="8" ht="14.25" customHeight="1">
      <c r="A8" s="69" t="s">
        <v>693</v>
      </c>
      <c r="B8" s="91"/>
      <c r="C8" s="91"/>
      <c r="D8" s="91"/>
      <c r="E8" s="91"/>
      <c r="F8" s="91"/>
      <c r="G8" s="145"/>
      <c r="H8" s="91"/>
      <c r="I8" s="4"/>
      <c r="J8" s="4"/>
      <c r="K8" s="4"/>
      <c r="L8" s="4"/>
      <c r="M8" s="4"/>
      <c r="N8" s="4"/>
      <c r="O8" s="4"/>
      <c r="P8" s="4"/>
      <c r="Q8" s="4"/>
      <c r="R8" s="4"/>
      <c r="S8" s="4"/>
      <c r="T8" s="4"/>
      <c r="U8" s="4"/>
      <c r="V8" s="4"/>
      <c r="W8" s="4"/>
      <c r="X8" s="4"/>
      <c r="Y8" s="4"/>
      <c r="Z8" s="4"/>
    </row>
    <row r="9" ht="14.25" customHeight="1">
      <c r="A9" s="142" t="s">
        <v>694</v>
      </c>
      <c r="B9" s="65"/>
      <c r="C9" s="143">
        <f t="shared" ref="C9:F9" si="1">SUM(C7:C8)</f>
        <v>0</v>
      </c>
      <c r="D9" s="143">
        <f t="shared" si="1"/>
        <v>0</v>
      </c>
      <c r="E9" s="143">
        <f t="shared" si="1"/>
        <v>0</v>
      </c>
      <c r="F9" s="143">
        <f t="shared" si="1"/>
        <v>0</v>
      </c>
      <c r="G9" s="142">
        <f>SUM(G8:H8)</f>
        <v>0</v>
      </c>
      <c r="H9" s="65"/>
      <c r="I9" s="4"/>
      <c r="J9" s="4"/>
      <c r="K9" s="4"/>
      <c r="L9" s="4"/>
      <c r="M9" s="4"/>
      <c r="N9" s="4"/>
      <c r="O9" s="4"/>
      <c r="P9" s="4"/>
      <c r="Q9" s="4"/>
      <c r="R9" s="4"/>
      <c r="S9" s="4"/>
      <c r="T9" s="4"/>
      <c r="U9" s="4"/>
      <c r="V9" s="4"/>
      <c r="W9" s="4"/>
      <c r="X9" s="4"/>
      <c r="Y9" s="4"/>
      <c r="Z9" s="4"/>
    </row>
    <row r="10"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c r="A11" s="144" t="s">
        <v>695</v>
      </c>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c r="A12" s="4" t="s">
        <v>696</v>
      </c>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A5"/>
    <mergeCell ref="B4:B5"/>
    <mergeCell ref="C4:D4"/>
    <mergeCell ref="E4:F4"/>
    <mergeCell ref="G4:H4"/>
    <mergeCell ref="A9:B9"/>
    <mergeCell ref="G9:H9"/>
  </mergeCells>
  <hyperlinks>
    <hyperlink display="&lt;&lt;&lt; Daftar Tabel" location="'Daftar Tabel'!A1" ref="I1"/>
  </hyperlink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5"/>
    <col customWidth="1" min="2" max="2" width="19.5"/>
    <col customWidth="1" min="3" max="11" width="8.75"/>
    <col customWidth="1" min="12" max="12" width="12.88"/>
    <col customWidth="1" min="13" max="26" width="7.75"/>
  </cols>
  <sheetData>
    <row r="1" ht="14.25" customHeight="1">
      <c r="A1" s="53" t="s">
        <v>701</v>
      </c>
      <c r="B1" s="4"/>
      <c r="C1" s="4"/>
      <c r="D1" s="4"/>
      <c r="E1" s="4"/>
      <c r="F1" s="4"/>
      <c r="G1" s="4"/>
      <c r="H1" s="4"/>
      <c r="I1" s="4"/>
      <c r="J1" s="4"/>
      <c r="K1" s="4"/>
      <c r="L1" s="61" t="s">
        <v>205</v>
      </c>
      <c r="M1" s="4"/>
      <c r="N1" s="4"/>
      <c r="O1" s="4"/>
      <c r="P1" s="4"/>
      <c r="Q1" s="4"/>
      <c r="R1" s="4"/>
      <c r="S1" s="4"/>
      <c r="T1" s="4"/>
      <c r="U1" s="4"/>
      <c r="V1" s="4"/>
      <c r="W1" s="4"/>
      <c r="X1" s="4"/>
      <c r="Y1" s="4"/>
      <c r="Z1" s="4"/>
    </row>
    <row r="2" ht="14.25" customHeight="1">
      <c r="A2" s="106"/>
      <c r="B2" s="106"/>
      <c r="C2" s="106"/>
      <c r="D2" s="106"/>
      <c r="E2" s="106"/>
      <c r="F2" s="106"/>
      <c r="G2" s="106"/>
      <c r="H2" s="106"/>
      <c r="I2" s="106"/>
      <c r="J2" s="106"/>
      <c r="K2" s="106"/>
      <c r="L2" s="106"/>
      <c r="M2" s="106"/>
      <c r="N2" s="106"/>
      <c r="O2" s="106"/>
      <c r="P2" s="106"/>
      <c r="Q2" s="106"/>
      <c r="R2" s="106"/>
      <c r="S2" s="106"/>
      <c r="T2" s="106"/>
      <c r="U2" s="106"/>
      <c r="V2" s="106"/>
      <c r="W2" s="106"/>
      <c r="X2" s="106"/>
      <c r="Y2" s="106"/>
      <c r="Z2" s="106"/>
    </row>
    <row r="3" ht="14.25" customHeight="1">
      <c r="A3" s="146" t="s">
        <v>702</v>
      </c>
      <c r="B3" s="4"/>
      <c r="C3" s="4"/>
      <c r="D3" s="4"/>
      <c r="E3" s="4"/>
      <c r="F3" s="4"/>
      <c r="G3" s="4"/>
      <c r="H3" s="4"/>
      <c r="I3" s="4"/>
      <c r="J3" s="4"/>
      <c r="K3" s="4"/>
      <c r="L3" s="4"/>
      <c r="M3" s="4"/>
      <c r="N3" s="4"/>
      <c r="O3" s="4"/>
      <c r="P3" s="4"/>
      <c r="Q3" s="4"/>
      <c r="R3" s="4"/>
      <c r="S3" s="4"/>
      <c r="T3" s="4"/>
      <c r="U3" s="4"/>
      <c r="V3" s="4"/>
      <c r="W3" s="4"/>
      <c r="X3" s="4"/>
      <c r="Y3" s="4"/>
      <c r="Z3" s="4"/>
    </row>
    <row r="4" ht="26.25" customHeight="1">
      <c r="A4" s="62" t="s">
        <v>230</v>
      </c>
      <c r="B4" s="147" t="s">
        <v>703</v>
      </c>
      <c r="C4" s="148" t="s">
        <v>684</v>
      </c>
      <c r="D4" s="64"/>
      <c r="E4" s="65"/>
      <c r="F4" s="148" t="s">
        <v>704</v>
      </c>
      <c r="G4" s="64"/>
      <c r="H4" s="65"/>
      <c r="I4" s="148" t="s">
        <v>705</v>
      </c>
      <c r="J4" s="64"/>
      <c r="K4" s="65"/>
      <c r="L4" s="106"/>
      <c r="M4" s="149" t="s">
        <v>706</v>
      </c>
      <c r="N4" s="7"/>
      <c r="O4" s="106"/>
      <c r="P4" s="106"/>
      <c r="Q4" s="106"/>
      <c r="R4" s="106"/>
      <c r="S4" s="106"/>
      <c r="T4" s="106"/>
      <c r="U4" s="106"/>
      <c r="V4" s="106"/>
      <c r="W4" s="106"/>
      <c r="X4" s="106"/>
      <c r="Y4" s="106"/>
      <c r="Z4" s="106"/>
    </row>
    <row r="5" ht="14.25" customHeight="1">
      <c r="A5" s="66"/>
      <c r="B5" s="66"/>
      <c r="C5" s="150" t="s">
        <v>691</v>
      </c>
      <c r="D5" s="150" t="s">
        <v>692</v>
      </c>
      <c r="E5" s="150" t="s">
        <v>693</v>
      </c>
      <c r="F5" s="150" t="s">
        <v>691</v>
      </c>
      <c r="G5" s="150" t="s">
        <v>692</v>
      </c>
      <c r="H5" s="150" t="s">
        <v>693</v>
      </c>
      <c r="I5" s="150" t="s">
        <v>691</v>
      </c>
      <c r="J5" s="150" t="s">
        <v>692</v>
      </c>
      <c r="K5" s="150" t="s">
        <v>693</v>
      </c>
      <c r="L5" s="106"/>
      <c r="M5" s="151" t="s">
        <v>707</v>
      </c>
      <c r="N5" s="152">
        <f>SUM(C7:E1048576)</f>
        <v>1733</v>
      </c>
      <c r="O5" s="106"/>
      <c r="P5" s="106"/>
      <c r="Q5" s="106"/>
      <c r="R5" s="106"/>
      <c r="S5" s="106"/>
      <c r="T5" s="106"/>
      <c r="U5" s="106"/>
      <c r="V5" s="106"/>
      <c r="W5" s="106"/>
      <c r="X5" s="106"/>
      <c r="Y5" s="106"/>
      <c r="Z5" s="106"/>
    </row>
    <row r="6" ht="14.25" customHeight="1">
      <c r="A6" s="153">
        <v>1.0</v>
      </c>
      <c r="B6" s="153">
        <v>2.0</v>
      </c>
      <c r="C6" s="153">
        <v>3.0</v>
      </c>
      <c r="D6" s="153">
        <v>4.0</v>
      </c>
      <c r="E6" s="153">
        <v>5.0</v>
      </c>
      <c r="F6" s="153">
        <v>6.0</v>
      </c>
      <c r="G6" s="153">
        <v>7.0</v>
      </c>
      <c r="H6" s="153">
        <v>8.0</v>
      </c>
      <c r="I6" s="153">
        <v>9.0</v>
      </c>
      <c r="J6" s="153">
        <v>10.0</v>
      </c>
      <c r="K6" s="153">
        <v>11.0</v>
      </c>
      <c r="L6" s="106"/>
      <c r="M6" s="151" t="s">
        <v>708</v>
      </c>
      <c r="N6" s="152">
        <f>SUM(F7:H1048576)</f>
        <v>13</v>
      </c>
      <c r="O6" s="106"/>
      <c r="P6" s="106"/>
      <c r="Q6" s="106"/>
      <c r="R6" s="106"/>
      <c r="S6" s="106"/>
      <c r="T6" s="106"/>
      <c r="U6" s="106"/>
      <c r="V6" s="106"/>
      <c r="W6" s="106"/>
      <c r="X6" s="106"/>
      <c r="Y6" s="106"/>
      <c r="Z6" s="106"/>
    </row>
    <row r="7" ht="24.0" customHeight="1">
      <c r="A7" s="69">
        <v>1.0</v>
      </c>
      <c r="B7" s="154" t="s">
        <v>709</v>
      </c>
      <c r="C7" s="155">
        <v>541.0</v>
      </c>
      <c r="D7" s="73">
        <v>515.0</v>
      </c>
      <c r="E7" s="73">
        <v>499.0</v>
      </c>
      <c r="F7" s="73">
        <v>1.0</v>
      </c>
      <c r="G7" s="73">
        <v>5.0</v>
      </c>
      <c r="H7" s="73">
        <v>4.0</v>
      </c>
      <c r="I7" s="73">
        <v>11.0</v>
      </c>
      <c r="J7" s="73">
        <v>19.0</v>
      </c>
      <c r="K7" s="73">
        <v>60.0</v>
      </c>
      <c r="L7" s="106"/>
      <c r="M7" s="151" t="s">
        <v>710</v>
      </c>
      <c r="N7" s="152">
        <f>SUM(I7:K1048576)</f>
        <v>90</v>
      </c>
      <c r="O7" s="106"/>
      <c r="P7" s="106"/>
      <c r="Q7" s="106"/>
      <c r="R7" s="106"/>
      <c r="S7" s="106"/>
      <c r="T7" s="106"/>
      <c r="U7" s="106"/>
      <c r="V7" s="106"/>
      <c r="W7" s="106"/>
      <c r="X7" s="106"/>
      <c r="Y7" s="106"/>
      <c r="Z7" s="106"/>
    </row>
    <row r="8" ht="24.0" customHeight="1">
      <c r="A8" s="69">
        <v>2.0</v>
      </c>
      <c r="B8" s="154" t="s">
        <v>711</v>
      </c>
      <c r="C8" s="155">
        <v>58.0</v>
      </c>
      <c r="D8" s="73">
        <v>64.0</v>
      </c>
      <c r="E8" s="73">
        <v>56.0</v>
      </c>
      <c r="F8" s="73">
        <v>1.0</v>
      </c>
      <c r="G8" s="73">
        <v>1.0</v>
      </c>
      <c r="H8" s="73">
        <v>1.0</v>
      </c>
      <c r="I8" s="73">
        <v>0.0</v>
      </c>
      <c r="J8" s="73">
        <v>0.0</v>
      </c>
      <c r="K8" s="73">
        <v>0.0</v>
      </c>
      <c r="L8" s="106"/>
      <c r="O8" s="106"/>
      <c r="P8" s="106"/>
      <c r="Q8" s="106"/>
      <c r="R8" s="106"/>
      <c r="S8" s="106"/>
      <c r="T8" s="106"/>
      <c r="U8" s="106"/>
      <c r="V8" s="106"/>
      <c r="W8" s="106"/>
      <c r="X8" s="106"/>
      <c r="Y8" s="106"/>
      <c r="Z8" s="106"/>
    </row>
    <row r="9" ht="14.25" customHeight="1">
      <c r="A9" s="69">
        <v>3.0</v>
      </c>
      <c r="B9" s="154"/>
      <c r="C9" s="156"/>
      <c r="D9" s="91"/>
      <c r="E9" s="91"/>
      <c r="F9" s="91"/>
      <c r="G9" s="91"/>
      <c r="H9" s="91"/>
      <c r="I9" s="91"/>
      <c r="J9" s="91"/>
      <c r="K9" s="91"/>
      <c r="L9" s="106"/>
      <c r="O9" s="106"/>
      <c r="P9" s="106"/>
      <c r="Q9" s="106"/>
      <c r="R9" s="106"/>
      <c r="S9" s="106"/>
      <c r="T9" s="106"/>
      <c r="U9" s="106"/>
      <c r="V9" s="106"/>
      <c r="W9" s="106"/>
      <c r="X9" s="106"/>
      <c r="Y9" s="106"/>
      <c r="Z9" s="106"/>
    </row>
    <row r="10" ht="14.25" customHeight="1">
      <c r="A10" s="69">
        <v>4.0</v>
      </c>
      <c r="B10" s="157"/>
      <c r="C10" s="156"/>
      <c r="D10" s="91"/>
      <c r="E10" s="91"/>
      <c r="F10" s="91"/>
      <c r="G10" s="91"/>
      <c r="H10" s="91"/>
      <c r="I10" s="91"/>
      <c r="J10" s="91"/>
      <c r="K10" s="91"/>
      <c r="L10" s="106"/>
      <c r="M10" s="151" t="s">
        <v>695</v>
      </c>
      <c r="N10" s="106"/>
      <c r="O10" s="106"/>
      <c r="P10" s="106"/>
      <c r="Q10" s="106"/>
      <c r="R10" s="106"/>
      <c r="S10" s="106"/>
      <c r="T10" s="106"/>
      <c r="U10" s="106"/>
      <c r="V10" s="106"/>
      <c r="W10" s="106"/>
      <c r="X10" s="106"/>
      <c r="Y10" s="106"/>
      <c r="Z10" s="106"/>
    </row>
    <row r="11" ht="14.25" customHeight="1">
      <c r="A11" s="106"/>
      <c r="B11" s="106"/>
      <c r="C11" s="106"/>
      <c r="D11" s="106"/>
      <c r="E11" s="106"/>
      <c r="F11" s="106"/>
      <c r="G11" s="106"/>
      <c r="H11" s="106"/>
      <c r="I11" s="106"/>
      <c r="J11" s="106"/>
      <c r="K11" s="106"/>
      <c r="L11" s="106"/>
      <c r="M11" s="158" t="s">
        <v>712</v>
      </c>
      <c r="R11" s="106"/>
      <c r="S11" s="106"/>
      <c r="T11" s="106"/>
      <c r="U11" s="106"/>
      <c r="V11" s="106"/>
      <c r="W11" s="106"/>
      <c r="X11" s="106"/>
      <c r="Y11" s="106"/>
      <c r="Z11" s="106"/>
    </row>
    <row r="12" ht="14.25" customHeight="1">
      <c r="A12" s="106"/>
      <c r="C12" s="53" t="s">
        <v>533</v>
      </c>
      <c r="D12" s="106"/>
      <c r="E12" s="106"/>
      <c r="F12" s="106"/>
      <c r="G12" s="106"/>
      <c r="H12" s="106"/>
      <c r="I12" s="106"/>
      <c r="J12" s="106"/>
      <c r="K12" s="106"/>
      <c r="L12" s="106"/>
      <c r="R12" s="106"/>
      <c r="S12" s="106"/>
      <c r="T12" s="106"/>
      <c r="U12" s="106"/>
      <c r="V12" s="106"/>
      <c r="W12" s="106"/>
      <c r="X12" s="106"/>
      <c r="Y12" s="106"/>
      <c r="Z12" s="106"/>
    </row>
    <row r="13" ht="14.25" customHeight="1">
      <c r="A13" s="106"/>
      <c r="C13" s="106"/>
      <c r="D13" s="106"/>
      <c r="E13" s="106"/>
      <c r="F13" s="106"/>
      <c r="G13" s="106"/>
      <c r="H13" s="106"/>
      <c r="I13" s="106"/>
      <c r="J13" s="106"/>
      <c r="K13" s="106"/>
      <c r="L13" s="106"/>
      <c r="R13" s="106"/>
      <c r="S13" s="106"/>
      <c r="T13" s="106"/>
      <c r="U13" s="106"/>
      <c r="V13" s="106"/>
      <c r="W13" s="106"/>
      <c r="X13" s="106"/>
      <c r="Y13" s="106"/>
      <c r="Z13" s="106"/>
    </row>
    <row r="14" ht="14.25" customHeight="1">
      <c r="A14" s="106"/>
      <c r="B14" s="106"/>
      <c r="C14" s="106"/>
      <c r="D14" s="106"/>
      <c r="E14" s="106"/>
      <c r="F14" s="106"/>
      <c r="G14" s="106"/>
      <c r="H14" s="106"/>
      <c r="I14" s="106"/>
      <c r="J14" s="106"/>
      <c r="K14" s="106"/>
      <c r="L14" s="106"/>
      <c r="R14" s="106"/>
      <c r="S14" s="106"/>
      <c r="T14" s="106"/>
      <c r="U14" s="106"/>
      <c r="V14" s="106"/>
      <c r="W14" s="106"/>
      <c r="X14" s="106"/>
      <c r="Y14" s="106"/>
      <c r="Z14" s="106"/>
    </row>
    <row r="15" ht="14.25" customHeight="1">
      <c r="A15" s="106"/>
      <c r="B15" s="106"/>
      <c r="C15" s="106"/>
      <c r="D15" s="106"/>
      <c r="E15" s="106"/>
      <c r="F15" s="106"/>
      <c r="G15" s="106"/>
      <c r="H15" s="106"/>
      <c r="I15" s="106"/>
      <c r="J15" s="106"/>
      <c r="K15" s="106"/>
      <c r="L15" s="106"/>
      <c r="R15" s="106"/>
      <c r="S15" s="106"/>
      <c r="T15" s="106"/>
      <c r="U15" s="106"/>
      <c r="V15" s="106"/>
      <c r="W15" s="106"/>
      <c r="X15" s="106"/>
      <c r="Y15" s="106"/>
      <c r="Z15" s="106"/>
    </row>
    <row r="16" ht="14.25" customHeight="1">
      <c r="A16" s="106"/>
      <c r="B16" s="106"/>
      <c r="C16" s="106"/>
      <c r="D16" s="106"/>
      <c r="E16" s="106"/>
      <c r="F16" s="106"/>
      <c r="G16" s="106"/>
      <c r="H16" s="106"/>
      <c r="I16" s="106"/>
      <c r="J16" s="106"/>
      <c r="K16" s="106"/>
      <c r="L16" s="106"/>
      <c r="R16" s="106"/>
      <c r="S16" s="106"/>
      <c r="T16" s="106"/>
      <c r="U16" s="106"/>
      <c r="V16" s="106"/>
      <c r="W16" s="106"/>
      <c r="X16" s="106"/>
      <c r="Y16" s="106"/>
      <c r="Z16" s="106"/>
    </row>
    <row r="17" ht="14.25" customHeight="1">
      <c r="A17" s="106"/>
      <c r="B17" s="106"/>
      <c r="C17" s="106"/>
      <c r="D17" s="106"/>
      <c r="E17" s="106"/>
      <c r="F17" s="106"/>
      <c r="G17" s="106"/>
      <c r="H17" s="106"/>
      <c r="I17" s="106"/>
      <c r="J17" s="106"/>
      <c r="K17" s="106"/>
      <c r="L17" s="106"/>
      <c r="R17" s="106"/>
      <c r="S17" s="106"/>
      <c r="T17" s="106"/>
      <c r="U17" s="106"/>
      <c r="V17" s="106"/>
      <c r="W17" s="106"/>
      <c r="X17" s="106"/>
      <c r="Y17" s="106"/>
      <c r="Z17" s="106"/>
    </row>
    <row r="18" ht="14.25" customHeight="1">
      <c r="A18" s="106"/>
      <c r="B18" s="106"/>
      <c r="C18" s="106"/>
      <c r="D18" s="106"/>
      <c r="E18" s="106"/>
      <c r="F18" s="106"/>
      <c r="G18" s="106"/>
      <c r="H18" s="106"/>
      <c r="I18" s="106"/>
      <c r="J18" s="106"/>
      <c r="K18" s="106"/>
      <c r="L18" s="106"/>
      <c r="R18" s="106"/>
      <c r="S18" s="106"/>
      <c r="T18" s="106"/>
      <c r="U18" s="106"/>
      <c r="V18" s="106"/>
      <c r="W18" s="106"/>
      <c r="X18" s="106"/>
      <c r="Y18" s="106"/>
      <c r="Z18" s="106"/>
    </row>
    <row r="19" ht="14.25" customHeight="1">
      <c r="A19" s="106"/>
      <c r="B19" s="106"/>
      <c r="C19" s="106"/>
      <c r="D19" s="106"/>
      <c r="E19" s="106"/>
      <c r="F19" s="106"/>
      <c r="G19" s="106"/>
      <c r="H19" s="106"/>
      <c r="I19" s="106"/>
      <c r="J19" s="106"/>
      <c r="K19" s="106"/>
      <c r="L19" s="106"/>
      <c r="R19" s="106"/>
      <c r="S19" s="106"/>
      <c r="T19" s="106"/>
      <c r="U19" s="106"/>
      <c r="V19" s="106"/>
      <c r="W19" s="106"/>
      <c r="X19" s="106"/>
      <c r="Y19" s="106"/>
      <c r="Z19" s="106"/>
    </row>
    <row r="20" ht="14.25" customHeight="1">
      <c r="A20" s="106"/>
      <c r="B20" s="106"/>
      <c r="C20" s="106"/>
      <c r="D20" s="106"/>
      <c r="E20" s="106"/>
      <c r="F20" s="106"/>
      <c r="G20" s="106"/>
      <c r="H20" s="106"/>
      <c r="I20" s="106"/>
      <c r="J20" s="106"/>
      <c r="K20" s="106"/>
      <c r="L20" s="106"/>
      <c r="R20" s="106"/>
      <c r="S20" s="106"/>
      <c r="T20" s="106"/>
      <c r="U20" s="106"/>
      <c r="V20" s="106"/>
      <c r="W20" s="106"/>
      <c r="X20" s="106"/>
      <c r="Y20" s="106"/>
      <c r="Z20" s="106"/>
    </row>
    <row r="21" ht="14.25" customHeight="1">
      <c r="A21" s="106"/>
      <c r="B21" s="106"/>
      <c r="C21" s="106"/>
      <c r="D21" s="106"/>
      <c r="E21" s="106"/>
      <c r="F21" s="106"/>
      <c r="G21" s="106"/>
      <c r="H21" s="106"/>
      <c r="I21" s="106"/>
      <c r="J21" s="106"/>
      <c r="K21" s="106"/>
      <c r="L21" s="106"/>
      <c r="R21" s="106"/>
      <c r="S21" s="106"/>
      <c r="T21" s="106"/>
      <c r="U21" s="106"/>
      <c r="V21" s="106"/>
      <c r="W21" s="106"/>
      <c r="X21" s="106"/>
      <c r="Y21" s="106"/>
      <c r="Z21" s="106"/>
    </row>
    <row r="22" ht="14.25" customHeight="1">
      <c r="A22" s="106"/>
      <c r="B22" s="106"/>
      <c r="C22" s="106"/>
      <c r="D22" s="106"/>
      <c r="E22" s="106"/>
      <c r="F22" s="106"/>
      <c r="G22" s="106"/>
      <c r="H22" s="106"/>
      <c r="I22" s="106"/>
      <c r="J22" s="106"/>
      <c r="K22" s="106"/>
      <c r="L22" s="106"/>
      <c r="R22" s="106"/>
      <c r="S22" s="106"/>
      <c r="T22" s="106"/>
      <c r="U22" s="106"/>
      <c r="V22" s="106"/>
      <c r="W22" s="106"/>
      <c r="X22" s="106"/>
      <c r="Y22" s="106"/>
      <c r="Z22" s="106"/>
    </row>
    <row r="23" ht="14.25" customHeight="1">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row>
    <row r="24" ht="14.25" customHeight="1">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row>
    <row r="25" ht="14.25" customHeight="1">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row>
    <row r="26" ht="14.25" customHeight="1">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row>
    <row r="27" ht="14.25" customHeight="1">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row>
    <row r="28" ht="14.25" customHeight="1">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row>
    <row r="29" ht="14.25" customHeight="1">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row>
    <row r="30" ht="14.25" customHeight="1">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row>
    <row r="31" ht="14.25" customHeight="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row>
    <row r="32" ht="14.25" customHeight="1">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row>
    <row r="33" ht="14.25" customHeight="1">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row>
    <row r="34" ht="14.25" customHeight="1">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row>
    <row r="35" ht="14.25" customHeight="1">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row>
    <row r="36" ht="14.25" customHeight="1">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row>
    <row r="37" ht="14.25" customHeight="1">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row>
    <row r="38" ht="14.25" customHeight="1">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row>
    <row r="39" ht="14.25" customHeight="1">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row>
    <row r="40" ht="14.25" customHeight="1">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row>
    <row r="41" ht="14.25" customHeight="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row>
    <row r="42" ht="14.25" customHeight="1">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row>
    <row r="43" ht="14.25" customHeight="1">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row>
    <row r="44" ht="14.25" customHeight="1">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row>
    <row r="45" ht="14.25" customHeight="1">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row>
    <row r="46" ht="14.25" customHeight="1">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row>
    <row r="47" ht="14.25" customHeight="1">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row>
    <row r="48" ht="14.25" customHeight="1">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row>
    <row r="49" ht="14.25" customHeight="1">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row>
    <row r="50" ht="14.25" customHeight="1">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row>
    <row r="51" ht="14.25" customHeight="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row>
    <row r="52" ht="14.25" customHeight="1">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row>
    <row r="53" ht="14.25" customHeight="1">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row>
    <row r="54" ht="14.25" customHeight="1">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ht="14.25" customHeight="1">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row>
    <row r="56" ht="14.25" customHeight="1">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row>
    <row r="57" ht="14.25" customHeight="1">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ht="14.25" customHeight="1">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ht="14.25" customHeight="1">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ht="14.25" customHeight="1">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row>
    <row r="61" ht="14.25" customHeight="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row>
    <row r="62" ht="14.25" customHeight="1">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row>
    <row r="63" ht="14.25" customHeight="1">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row>
    <row r="64" ht="14.25" customHeight="1">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row>
    <row r="65" ht="14.25" customHeight="1">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row>
    <row r="66" ht="14.25" customHeight="1">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row>
    <row r="67" ht="14.25" customHeight="1">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row>
    <row r="68" ht="14.25" customHeight="1">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ht="14.25" customHeight="1">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ht="14.25" customHeight="1">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ht="14.25" customHeight="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ht="14.25" customHeight="1">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ht="14.25" customHeight="1">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ht="14.25" customHeight="1">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ht="14.25" customHeight="1">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ht="14.25" customHeight="1">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ht="14.25" customHeight="1">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ht="14.25" customHeight="1">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ht="14.25" customHeight="1">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ht="14.25" customHeight="1">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ht="14.25" customHeight="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ht="14.25" customHeight="1">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ht="14.25" customHeight="1">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ht="14.25" customHeight="1">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ht="14.25" customHeight="1">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ht="14.25" customHeight="1">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ht="14.25" customHeight="1">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ht="14.25" customHeight="1">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ht="14.25" customHeight="1">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ht="14.25" customHeight="1">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ht="14.25" customHeight="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ht="14.25" customHeight="1">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ht="14.25" customHeight="1">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ht="14.25" customHeight="1">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ht="14.25" customHeight="1">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ht="14.25" customHeight="1">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ht="14.25" customHeight="1">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ht="14.25" customHeight="1">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ht="14.25" customHeight="1">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ht="14.25" customHeight="1">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row r="101" ht="14.25" customHeight="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row>
    <row r="102" ht="14.25" customHeight="1">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row>
    <row r="103" ht="14.25" customHeight="1">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row>
    <row r="104" ht="14.25" customHeight="1">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row>
    <row r="105" ht="14.25" customHeight="1">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row>
    <row r="106" ht="14.25" customHeight="1">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row>
    <row r="107" ht="14.25" customHeight="1">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row>
    <row r="108" ht="14.25" customHeight="1">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row>
    <row r="109" ht="14.25" customHeight="1">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ht="14.25" customHeight="1">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ht="14.25" customHeight="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ht="14.25" customHeight="1">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ht="14.25" customHeight="1">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ht="14.25" customHeight="1">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ht="14.25" customHeight="1">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ht="14.25" customHeight="1">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ht="14.25" customHeight="1">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ht="14.25" customHeight="1">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ht="14.25" customHeight="1">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ht="14.25" customHeight="1">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ht="14.25" customHeight="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ht="14.25" customHeight="1">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ht="14.25" customHeight="1">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ht="14.25" customHeight="1">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ht="14.25" customHeight="1">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ht="14.25" customHeight="1">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ht="14.25" customHeight="1">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ht="14.25" customHeight="1">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ht="14.25" customHeight="1">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ht="14.25" customHeight="1">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ht="14.25" customHeight="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ht="14.25" customHeight="1">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ht="14.25" customHeight="1">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ht="14.25" customHeight="1">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ht="14.25" customHeight="1">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ht="14.25" customHeight="1">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ht="14.25" customHeight="1">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ht="14.25" customHeight="1">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ht="14.25" customHeight="1">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ht="14.25" customHeight="1">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ht="14.25" customHeight="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ht="14.25" customHeight="1">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ht="14.25" customHeight="1">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ht="14.25" customHeight="1">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ht="14.25" customHeight="1">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ht="14.25" customHeight="1">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ht="14.25" customHeight="1">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ht="14.25" customHeight="1">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ht="14.25" customHeight="1">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ht="14.25" customHeight="1">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ht="14.25" customHeight="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ht="14.25" customHeight="1">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ht="14.25" customHeight="1">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ht="14.25" customHeight="1">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ht="14.25" customHeight="1">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ht="14.25" customHeight="1">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ht="14.25" customHeight="1">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ht="14.25" customHeight="1">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ht="14.25" customHeight="1">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ht="14.25" customHeight="1">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ht="14.25" customHeight="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ht="14.25" customHeight="1">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ht="14.25" customHeight="1">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ht="14.25" customHeight="1">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ht="14.25" customHeight="1">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ht="14.25" customHeight="1">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ht="14.25" customHeight="1">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ht="14.25" customHeight="1">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ht="14.25" customHeight="1">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ht="14.25" customHeight="1">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ht="14.25" customHeight="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ht="14.25" customHeight="1">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ht="14.25" customHeight="1">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ht="14.25" customHeight="1">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ht="14.25" customHeight="1">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ht="14.25" customHeight="1">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ht="14.25" customHeight="1">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ht="14.25" customHeight="1">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ht="14.25" customHeight="1">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ht="14.25" customHeight="1">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ht="14.25" customHeight="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ht="14.25" customHeight="1">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ht="14.25" customHeight="1">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ht="14.25" customHeight="1">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ht="14.25" customHeight="1">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ht="14.25" customHeight="1">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ht="14.25" customHeight="1">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ht="14.25" customHeight="1">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ht="14.25" customHeight="1">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ht="14.25" customHeight="1">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ht="14.25" customHeight="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ht="14.25" customHeight="1">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ht="14.25" customHeight="1">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ht="14.25" customHeight="1">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ht="14.25" customHeight="1">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ht="14.25" customHeight="1">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ht="14.25" customHeight="1">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ht="14.25" customHeight="1">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ht="14.25" customHeight="1">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ht="14.25" customHeight="1">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ht="14.25" customHeight="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ht="14.25" customHeight="1">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ht="14.25" customHeight="1">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ht="14.25" customHeight="1">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ht="14.25" customHeight="1">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ht="14.25" customHeight="1">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ht="14.25" customHeight="1">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ht="14.25" customHeight="1">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ht="14.25" customHeight="1">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ht="14.25" customHeight="1">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ht="14.25" customHeight="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ht="14.25" customHeight="1">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ht="14.25" customHeight="1">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ht="14.25" customHeight="1">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ht="14.25" customHeight="1">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ht="14.25" customHeight="1">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ht="14.25" customHeight="1">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ht="14.25" customHeight="1">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ht="14.25" customHeight="1">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ht="14.25" customHeight="1">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4:A5"/>
    <mergeCell ref="B4:B5"/>
    <mergeCell ref="C4:E4"/>
    <mergeCell ref="F4:H4"/>
    <mergeCell ref="I4:K4"/>
    <mergeCell ref="M4:N4"/>
    <mergeCell ref="M11:Q19"/>
  </mergeCells>
  <hyperlinks>
    <hyperlink display="&lt;&lt;&lt; Daftar Tabel" location="'Daftar Tabel'!A1" ref="L1"/>
  </hyperlink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75"/>
    <col customWidth="1" min="2" max="2" width="22.75"/>
    <col customWidth="1" min="3" max="3" width="10.75"/>
    <col customWidth="1" min="4" max="4" width="12.38"/>
    <col customWidth="1" min="5" max="5" width="14.5"/>
    <col customWidth="1" min="6" max="6" width="15.0"/>
    <col customWidth="1" min="7" max="7" width="10.88"/>
    <col customWidth="1" min="8" max="8" width="9.25"/>
    <col customWidth="1" min="9" max="9" width="13.25"/>
    <col customWidth="1" min="10" max="10" width="19.75"/>
    <col customWidth="1" min="11" max="11" width="43.38"/>
    <col customWidth="1" min="12" max="12" width="12.75"/>
    <col customWidth="1" min="13" max="13" width="43.88"/>
    <col customWidth="1" min="14" max="14" width="12.75"/>
    <col customWidth="1" min="15" max="26" width="7.75"/>
  </cols>
  <sheetData>
    <row r="1" ht="14.25" customHeight="1">
      <c r="A1" s="4"/>
      <c r="B1" s="4"/>
      <c r="C1" s="4"/>
      <c r="D1" s="4"/>
      <c r="E1" s="4"/>
      <c r="F1" s="4"/>
      <c r="G1" s="4"/>
      <c r="H1" s="4"/>
      <c r="I1" s="4"/>
      <c r="J1" s="53" t="s">
        <v>533</v>
      </c>
      <c r="K1" s="4"/>
      <c r="L1" s="4"/>
      <c r="M1" s="4"/>
      <c r="N1" s="61" t="s">
        <v>205</v>
      </c>
      <c r="O1" s="4"/>
      <c r="P1" s="4"/>
      <c r="Q1" s="4"/>
      <c r="R1" s="4"/>
      <c r="S1" s="4"/>
      <c r="T1" s="4"/>
      <c r="U1" s="4"/>
      <c r="V1" s="4"/>
      <c r="W1" s="4"/>
      <c r="X1" s="4"/>
      <c r="Y1" s="4"/>
      <c r="Z1" s="4"/>
    </row>
    <row r="2" ht="14.25" customHeight="1">
      <c r="A2" s="4"/>
      <c r="B2" s="4"/>
      <c r="C2" s="4"/>
      <c r="D2" s="4"/>
      <c r="E2" s="4"/>
      <c r="F2" s="4"/>
      <c r="G2" s="4"/>
      <c r="H2" s="4"/>
      <c r="I2" s="4"/>
      <c r="J2" s="4"/>
      <c r="K2" s="4"/>
      <c r="L2" s="4"/>
      <c r="M2" s="4"/>
      <c r="N2" s="4"/>
      <c r="O2" s="4"/>
      <c r="P2" s="4"/>
      <c r="Q2" s="4"/>
      <c r="R2" s="4"/>
      <c r="S2" s="4"/>
      <c r="T2" s="4"/>
      <c r="U2" s="4"/>
      <c r="V2" s="4"/>
      <c r="W2" s="4"/>
      <c r="X2" s="4"/>
      <c r="Y2" s="4"/>
      <c r="Z2" s="4"/>
    </row>
    <row r="3" hidden="1">
      <c r="A3" s="4"/>
      <c r="B3" s="4"/>
      <c r="C3" s="4"/>
      <c r="D3" s="4"/>
      <c r="E3" s="4"/>
      <c r="F3" s="4"/>
      <c r="G3" s="4" t="s">
        <v>228</v>
      </c>
      <c r="H3" s="4" t="s">
        <v>713</v>
      </c>
      <c r="I3" s="4"/>
      <c r="J3" s="4"/>
      <c r="K3" s="4"/>
      <c r="L3" s="4"/>
      <c r="M3" s="4"/>
      <c r="N3" s="4"/>
      <c r="O3" s="4"/>
      <c r="P3" s="4"/>
      <c r="Q3" s="4"/>
      <c r="R3" s="4"/>
      <c r="S3" s="4"/>
      <c r="T3" s="4"/>
      <c r="U3" s="4"/>
      <c r="V3" s="4"/>
      <c r="W3" s="4"/>
      <c r="X3" s="4"/>
      <c r="Y3" s="4"/>
      <c r="Z3" s="4"/>
    </row>
    <row r="4" hidden="1">
      <c r="A4" s="4"/>
      <c r="B4" s="4"/>
      <c r="C4" s="4"/>
      <c r="D4" s="4"/>
      <c r="E4" s="4"/>
      <c r="F4" s="4"/>
      <c r="G4" s="4"/>
      <c r="H4" s="4"/>
      <c r="I4" s="4"/>
      <c r="J4" s="4"/>
      <c r="K4" s="4"/>
      <c r="L4" s="4"/>
      <c r="M4" s="4"/>
      <c r="N4" s="4"/>
      <c r="O4" s="4"/>
      <c r="P4" s="4"/>
      <c r="Q4" s="4"/>
      <c r="R4" s="4"/>
      <c r="S4" s="4"/>
      <c r="T4" s="4"/>
      <c r="U4" s="4"/>
      <c r="V4" s="4"/>
      <c r="W4" s="4"/>
      <c r="X4" s="4"/>
      <c r="Y4" s="4"/>
      <c r="Z4" s="4"/>
    </row>
    <row r="5" hidden="1">
      <c r="A5" s="4"/>
      <c r="B5" s="4"/>
      <c r="C5" s="4"/>
      <c r="D5" s="4"/>
      <c r="E5" s="4"/>
      <c r="F5" s="4"/>
      <c r="G5" s="4" t="s">
        <v>229</v>
      </c>
      <c r="H5" s="4" t="s">
        <v>714</v>
      </c>
      <c r="I5" s="4"/>
      <c r="J5" s="4"/>
      <c r="K5" s="4"/>
      <c r="L5" s="4"/>
      <c r="M5" s="4"/>
      <c r="N5" s="4"/>
      <c r="O5" s="4"/>
      <c r="P5" s="4"/>
      <c r="Q5" s="4"/>
      <c r="R5" s="4"/>
      <c r="S5" s="4"/>
      <c r="T5" s="4"/>
      <c r="U5" s="4"/>
      <c r="V5" s="4"/>
      <c r="W5" s="4"/>
      <c r="X5" s="4"/>
      <c r="Y5" s="4"/>
      <c r="Z5" s="4"/>
    </row>
    <row r="6" hidden="1">
      <c r="A6" s="4"/>
      <c r="B6" s="4"/>
      <c r="C6" s="4"/>
      <c r="D6" s="4"/>
      <c r="E6" s="4"/>
      <c r="F6" s="4"/>
      <c r="G6" s="4"/>
      <c r="H6" s="4" t="s">
        <v>715</v>
      </c>
      <c r="I6" s="4"/>
      <c r="J6" s="4"/>
      <c r="K6" s="4"/>
      <c r="L6" s="4"/>
      <c r="M6" s="4"/>
      <c r="N6" s="4"/>
      <c r="O6" s="4"/>
      <c r="P6" s="4"/>
      <c r="Q6" s="4"/>
      <c r="R6" s="4"/>
      <c r="S6" s="4"/>
      <c r="T6" s="4"/>
      <c r="U6" s="4"/>
      <c r="V6" s="4"/>
      <c r="W6" s="4"/>
      <c r="X6" s="4"/>
      <c r="Y6" s="4"/>
      <c r="Z6" s="4"/>
    </row>
    <row r="7" hidden="1">
      <c r="A7" s="4"/>
      <c r="B7" s="4"/>
      <c r="C7" s="4"/>
      <c r="D7" s="4"/>
      <c r="E7" s="4"/>
      <c r="F7" s="4"/>
      <c r="G7" s="4"/>
      <c r="H7" s="4" t="s">
        <v>716</v>
      </c>
      <c r="I7" s="4"/>
      <c r="J7" s="4"/>
      <c r="K7" s="4"/>
      <c r="L7" s="4"/>
      <c r="M7" s="4"/>
      <c r="N7" s="4"/>
      <c r="O7" s="4"/>
      <c r="P7" s="4"/>
      <c r="Q7" s="4"/>
      <c r="R7" s="4"/>
      <c r="S7" s="4"/>
      <c r="T7" s="4"/>
      <c r="U7" s="4"/>
      <c r="V7" s="4"/>
      <c r="W7" s="4"/>
      <c r="X7" s="4"/>
      <c r="Y7" s="4"/>
      <c r="Z7" s="4"/>
    </row>
    <row r="8" hidden="1">
      <c r="A8" s="4"/>
      <c r="B8" s="4"/>
      <c r="C8" s="4"/>
      <c r="D8" s="4"/>
      <c r="E8" s="4"/>
      <c r="F8" s="4"/>
      <c r="G8" s="4"/>
      <c r="H8" s="4" t="s">
        <v>717</v>
      </c>
      <c r="I8" s="4"/>
      <c r="J8" s="4"/>
      <c r="K8" s="4"/>
      <c r="L8" s="4"/>
      <c r="M8" s="4"/>
      <c r="N8" s="4"/>
      <c r="O8" s="4"/>
      <c r="P8" s="4"/>
      <c r="Q8" s="4"/>
      <c r="R8" s="4"/>
      <c r="S8" s="4"/>
      <c r="T8" s="4"/>
      <c r="U8" s="4"/>
      <c r="V8" s="4"/>
      <c r="W8" s="4"/>
      <c r="X8" s="4"/>
      <c r="Y8" s="4"/>
      <c r="Z8" s="4"/>
    </row>
    <row r="9" hidden="1">
      <c r="A9" s="4"/>
      <c r="B9" s="4"/>
      <c r="C9" s="4"/>
      <c r="D9" s="4"/>
      <c r="E9" s="4"/>
      <c r="F9" s="4"/>
      <c r="G9" s="4"/>
      <c r="H9" s="4" t="s">
        <v>718</v>
      </c>
      <c r="I9" s="4"/>
      <c r="J9" s="4"/>
      <c r="K9" s="4"/>
      <c r="L9" s="4"/>
      <c r="M9" s="4"/>
      <c r="N9" s="4"/>
      <c r="O9" s="4"/>
      <c r="P9" s="4"/>
      <c r="Q9" s="4"/>
      <c r="R9" s="4"/>
      <c r="S9" s="4"/>
      <c r="T9" s="4"/>
      <c r="U9" s="4"/>
      <c r="V9" s="4"/>
      <c r="W9" s="4"/>
      <c r="X9" s="4"/>
      <c r="Y9" s="4"/>
      <c r="Z9" s="4"/>
    </row>
    <row r="10" hidden="1">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c r="A11" s="62" t="s">
        <v>230</v>
      </c>
      <c r="B11" s="62" t="s">
        <v>719</v>
      </c>
      <c r="C11" s="62" t="s">
        <v>720</v>
      </c>
      <c r="D11" s="63" t="s">
        <v>721</v>
      </c>
      <c r="E11" s="65"/>
      <c r="F11" s="62" t="s">
        <v>722</v>
      </c>
      <c r="G11" s="62" t="s">
        <v>723</v>
      </c>
      <c r="H11" s="62" t="s">
        <v>724</v>
      </c>
      <c r="I11" s="62" t="s">
        <v>725</v>
      </c>
      <c r="J11" s="62" t="s">
        <v>726</v>
      </c>
      <c r="K11" s="62" t="s">
        <v>727</v>
      </c>
      <c r="L11" s="62" t="s">
        <v>728</v>
      </c>
      <c r="M11" s="62" t="s">
        <v>729</v>
      </c>
      <c r="N11" s="4"/>
      <c r="O11" s="4"/>
      <c r="P11" s="4"/>
      <c r="Q11" s="4"/>
      <c r="R11" s="4"/>
      <c r="S11" s="4"/>
      <c r="T11" s="4"/>
      <c r="U11" s="4"/>
      <c r="V11" s="4"/>
      <c r="W11" s="4"/>
      <c r="X11" s="4"/>
      <c r="Y11" s="4"/>
      <c r="Z11" s="4"/>
    </row>
    <row r="12">
      <c r="A12" s="66"/>
      <c r="B12" s="66"/>
      <c r="C12" s="66"/>
      <c r="D12" s="67" t="s">
        <v>730</v>
      </c>
      <c r="E12" s="67" t="s">
        <v>731</v>
      </c>
      <c r="F12" s="66"/>
      <c r="G12" s="66"/>
      <c r="H12" s="66"/>
      <c r="I12" s="66"/>
      <c r="J12" s="66"/>
      <c r="K12" s="66"/>
      <c r="L12" s="66"/>
      <c r="M12" s="66"/>
      <c r="N12" s="4"/>
      <c r="O12" s="4"/>
      <c r="P12" s="4"/>
      <c r="Q12" s="4"/>
      <c r="R12" s="4"/>
      <c r="S12" s="4"/>
      <c r="T12" s="4"/>
      <c r="U12" s="4"/>
      <c r="V12" s="4"/>
      <c r="W12" s="4"/>
      <c r="X12" s="4"/>
      <c r="Y12" s="4"/>
      <c r="Z12" s="4"/>
    </row>
    <row r="13" ht="14.25" customHeight="1">
      <c r="A13" s="68">
        <v>1.0</v>
      </c>
      <c r="B13" s="68">
        <v>2.0</v>
      </c>
      <c r="C13" s="68">
        <v>3.0</v>
      </c>
      <c r="D13" s="159">
        <v>4.0</v>
      </c>
      <c r="E13" s="65"/>
      <c r="F13" s="68">
        <v>5.0</v>
      </c>
      <c r="G13" s="68">
        <v>6.0</v>
      </c>
      <c r="H13" s="68">
        <v>7.0</v>
      </c>
      <c r="I13" s="68">
        <v>8.0</v>
      </c>
      <c r="J13" s="68">
        <v>9.0</v>
      </c>
      <c r="K13" s="68">
        <v>10.0</v>
      </c>
      <c r="L13" s="68">
        <v>11.0</v>
      </c>
      <c r="M13" s="68">
        <v>12.0</v>
      </c>
      <c r="N13" s="4"/>
      <c r="O13" s="4"/>
      <c r="P13" s="4"/>
      <c r="Q13" s="4"/>
      <c r="R13" s="4"/>
      <c r="S13" s="4"/>
      <c r="T13" s="4"/>
      <c r="U13" s="4"/>
      <c r="V13" s="4"/>
      <c r="W13" s="4"/>
      <c r="X13" s="4"/>
      <c r="Y13" s="4"/>
      <c r="Z13" s="4"/>
    </row>
    <row r="14" ht="102.0" customHeight="1">
      <c r="A14" s="160">
        <v>1.0</v>
      </c>
      <c r="B14" s="161" t="s">
        <v>732</v>
      </c>
      <c r="C14" s="161">
        <v>1.9046008E7</v>
      </c>
      <c r="D14" s="161" t="s">
        <v>733</v>
      </c>
      <c r="E14" s="162" t="s">
        <v>734</v>
      </c>
      <c r="F14" s="162" t="s">
        <v>735</v>
      </c>
      <c r="G14" s="163" t="s">
        <v>229</v>
      </c>
      <c r="H14" s="163" t="s">
        <v>718</v>
      </c>
      <c r="I14" s="164" t="s">
        <v>736</v>
      </c>
      <c r="J14" s="163" t="s">
        <v>737</v>
      </c>
      <c r="K14" s="165" t="s">
        <v>738</v>
      </c>
      <c r="L14" s="166" t="s">
        <v>229</v>
      </c>
      <c r="M14" s="162" t="s">
        <v>739</v>
      </c>
      <c r="N14" s="167"/>
      <c r="O14" s="168" t="s">
        <v>740</v>
      </c>
      <c r="P14" s="169"/>
      <c r="Q14" s="167"/>
      <c r="R14" s="167"/>
      <c r="S14" s="167"/>
      <c r="T14" s="167"/>
      <c r="U14" s="167"/>
      <c r="V14" s="167"/>
      <c r="W14" s="167"/>
      <c r="X14" s="167"/>
      <c r="Y14" s="167"/>
      <c r="Z14" s="167"/>
    </row>
    <row r="15">
      <c r="A15" s="160">
        <v>2.0</v>
      </c>
      <c r="B15" s="161" t="s">
        <v>741</v>
      </c>
      <c r="C15" s="170" t="s">
        <v>742</v>
      </c>
      <c r="D15" s="161" t="s">
        <v>743</v>
      </c>
      <c r="E15" s="162" t="s">
        <v>744</v>
      </c>
      <c r="F15" s="162" t="s">
        <v>745</v>
      </c>
      <c r="G15" s="163" t="s">
        <v>229</v>
      </c>
      <c r="H15" s="163" t="s">
        <v>717</v>
      </c>
      <c r="I15" s="171">
        <v>1.51002003300364E14</v>
      </c>
      <c r="J15" s="163" t="s">
        <v>746</v>
      </c>
      <c r="K15" s="172" t="s">
        <v>747</v>
      </c>
      <c r="L15" s="166" t="s">
        <v>229</v>
      </c>
      <c r="M15" s="162" t="s">
        <v>748</v>
      </c>
      <c r="N15" s="167"/>
      <c r="O15" s="173"/>
      <c r="P15" s="174"/>
      <c r="Q15" s="167"/>
      <c r="R15" s="167"/>
      <c r="S15" s="167"/>
      <c r="T15" s="167"/>
      <c r="U15" s="167"/>
      <c r="V15" s="167"/>
      <c r="W15" s="167"/>
      <c r="X15" s="167"/>
      <c r="Y15" s="167"/>
      <c r="Z15" s="167"/>
    </row>
    <row r="16">
      <c r="A16" s="160">
        <v>3.0</v>
      </c>
      <c r="B16" s="162" t="s">
        <v>749</v>
      </c>
      <c r="C16" s="175" t="s">
        <v>750</v>
      </c>
      <c r="D16" s="162" t="s">
        <v>751</v>
      </c>
      <c r="E16" s="162" t="s">
        <v>752</v>
      </c>
      <c r="F16" s="162" t="s">
        <v>753</v>
      </c>
      <c r="G16" s="163" t="s">
        <v>229</v>
      </c>
      <c r="H16" s="163" t="s">
        <v>717</v>
      </c>
      <c r="I16" s="164" t="s">
        <v>754</v>
      </c>
      <c r="J16" s="163" t="s">
        <v>755</v>
      </c>
      <c r="K16" s="172" t="s">
        <v>756</v>
      </c>
      <c r="L16" s="166" t="s">
        <v>229</v>
      </c>
      <c r="M16" s="162" t="s">
        <v>757</v>
      </c>
      <c r="N16" s="167"/>
      <c r="O16" s="176" t="s">
        <v>758</v>
      </c>
      <c r="P16" s="167">
        <f>COUNTA(B14:B1048575)</f>
        <v>30</v>
      </c>
      <c r="Q16" s="167"/>
      <c r="R16" s="167"/>
      <c r="S16" s="167"/>
      <c r="T16" s="167"/>
      <c r="U16" s="167"/>
      <c r="V16" s="167"/>
      <c r="W16" s="167"/>
      <c r="X16" s="167"/>
      <c r="Y16" s="167"/>
      <c r="Z16" s="167"/>
    </row>
    <row r="17">
      <c r="A17" s="160">
        <v>4.0</v>
      </c>
      <c r="B17" s="162" t="s">
        <v>759</v>
      </c>
      <c r="C17" s="175" t="s">
        <v>760</v>
      </c>
      <c r="D17" s="162" t="s">
        <v>761</v>
      </c>
      <c r="E17" s="162" t="s">
        <v>762</v>
      </c>
      <c r="F17" s="162" t="s">
        <v>763</v>
      </c>
      <c r="G17" s="163" t="s">
        <v>229</v>
      </c>
      <c r="H17" s="163" t="s">
        <v>716</v>
      </c>
      <c r="I17" s="164" t="s">
        <v>764</v>
      </c>
      <c r="J17" s="163" t="s">
        <v>755</v>
      </c>
      <c r="K17" s="177" t="s">
        <v>765</v>
      </c>
      <c r="L17" s="166" t="s">
        <v>229</v>
      </c>
      <c r="M17" s="162" t="s">
        <v>766</v>
      </c>
      <c r="N17" s="167"/>
      <c r="O17" s="176" t="s">
        <v>767</v>
      </c>
      <c r="P17" s="167">
        <f>COUNTIFS($G$14:$G$1048575,"&lt;&gt;",$G$14:$G$1048575,"V")</f>
        <v>29</v>
      </c>
      <c r="Q17" s="167"/>
      <c r="R17" s="167"/>
      <c r="S17" s="167"/>
      <c r="T17" s="167"/>
      <c r="U17" s="167"/>
      <c r="V17" s="167"/>
      <c r="W17" s="167"/>
      <c r="X17" s="167"/>
      <c r="Y17" s="167"/>
      <c r="Z17" s="167"/>
    </row>
    <row r="18">
      <c r="A18" s="160">
        <v>5.0</v>
      </c>
      <c r="B18" s="162" t="s">
        <v>768</v>
      </c>
      <c r="C18" s="175" t="s">
        <v>769</v>
      </c>
      <c r="D18" s="162" t="s">
        <v>770</v>
      </c>
      <c r="E18" s="162" t="s">
        <v>771</v>
      </c>
      <c r="F18" s="162" t="s">
        <v>772</v>
      </c>
      <c r="G18" s="163" t="s">
        <v>229</v>
      </c>
      <c r="H18" s="163" t="s">
        <v>718</v>
      </c>
      <c r="I18" s="171">
        <v>1.01105102238E11</v>
      </c>
      <c r="J18" s="163" t="s">
        <v>755</v>
      </c>
      <c r="K18" s="177" t="s">
        <v>773</v>
      </c>
      <c r="L18" s="166" t="s">
        <v>229</v>
      </c>
      <c r="M18" s="162" t="s">
        <v>774</v>
      </c>
      <c r="N18" s="167"/>
      <c r="O18" s="167"/>
      <c r="P18" s="167"/>
      <c r="Q18" s="167"/>
      <c r="R18" s="167"/>
      <c r="S18" s="167"/>
      <c r="T18" s="167"/>
      <c r="U18" s="167"/>
      <c r="V18" s="167"/>
      <c r="W18" s="167"/>
      <c r="X18" s="167"/>
      <c r="Y18" s="167"/>
      <c r="Z18" s="167"/>
    </row>
    <row r="19">
      <c r="A19" s="160">
        <v>6.0</v>
      </c>
      <c r="B19" s="162" t="s">
        <v>775</v>
      </c>
      <c r="C19" s="175" t="s">
        <v>776</v>
      </c>
      <c r="D19" s="162" t="s">
        <v>777</v>
      </c>
      <c r="E19" s="162" t="s">
        <v>777</v>
      </c>
      <c r="F19" s="162" t="s">
        <v>778</v>
      </c>
      <c r="G19" s="163" t="s">
        <v>229</v>
      </c>
      <c r="H19" s="163" t="s">
        <v>718</v>
      </c>
      <c r="I19" s="164" t="s">
        <v>779</v>
      </c>
      <c r="J19" s="163"/>
      <c r="K19" s="177" t="s">
        <v>780</v>
      </c>
      <c r="L19" s="166" t="s">
        <v>229</v>
      </c>
      <c r="M19" s="162" t="s">
        <v>781</v>
      </c>
      <c r="N19" s="167"/>
      <c r="O19" s="167"/>
      <c r="P19" s="167"/>
      <c r="Q19" s="167"/>
      <c r="R19" s="167"/>
      <c r="S19" s="167"/>
      <c r="T19" s="167"/>
      <c r="U19" s="167"/>
      <c r="V19" s="167"/>
      <c r="W19" s="167"/>
      <c r="X19" s="167"/>
      <c r="Y19" s="167"/>
      <c r="Z19" s="167"/>
    </row>
    <row r="20">
      <c r="A20" s="160">
        <v>7.0</v>
      </c>
      <c r="B20" s="162" t="s">
        <v>782</v>
      </c>
      <c r="C20" s="175" t="s">
        <v>783</v>
      </c>
      <c r="D20" s="162" t="s">
        <v>784</v>
      </c>
      <c r="E20" s="162" t="s">
        <v>784</v>
      </c>
      <c r="F20" s="162" t="s">
        <v>785</v>
      </c>
      <c r="G20" s="163" t="s">
        <v>229</v>
      </c>
      <c r="H20" s="163" t="s">
        <v>718</v>
      </c>
      <c r="I20" s="164" t="s">
        <v>786</v>
      </c>
      <c r="J20" s="163" t="s">
        <v>755</v>
      </c>
      <c r="K20" s="177" t="s">
        <v>787</v>
      </c>
      <c r="L20" s="166" t="s">
        <v>229</v>
      </c>
      <c r="M20" s="162" t="s">
        <v>788</v>
      </c>
      <c r="N20" s="167"/>
      <c r="O20" s="167"/>
      <c r="P20" s="167"/>
      <c r="Q20" s="167"/>
      <c r="R20" s="167"/>
      <c r="S20" s="167"/>
      <c r="T20" s="167"/>
      <c r="U20" s="167"/>
      <c r="V20" s="167"/>
      <c r="W20" s="167"/>
      <c r="X20" s="167"/>
      <c r="Y20" s="167"/>
      <c r="Z20" s="167"/>
    </row>
    <row r="21">
      <c r="A21" s="178">
        <v>8.0</v>
      </c>
      <c r="B21" s="162" t="s">
        <v>789</v>
      </c>
      <c r="C21" s="175" t="s">
        <v>790</v>
      </c>
      <c r="D21" s="162" t="s">
        <v>791</v>
      </c>
      <c r="E21" s="162" t="s">
        <v>792</v>
      </c>
      <c r="F21" s="162" t="s">
        <v>793</v>
      </c>
      <c r="G21" s="163" t="s">
        <v>229</v>
      </c>
      <c r="H21" s="163" t="s">
        <v>718</v>
      </c>
      <c r="I21" s="164" t="s">
        <v>794</v>
      </c>
      <c r="J21" s="163" t="s">
        <v>755</v>
      </c>
      <c r="K21" s="179" t="s">
        <v>795</v>
      </c>
      <c r="L21" s="180" t="s">
        <v>229</v>
      </c>
      <c r="M21" s="162" t="s">
        <v>796</v>
      </c>
      <c r="N21" s="167"/>
      <c r="O21" s="176" t="s">
        <v>695</v>
      </c>
      <c r="P21" s="167"/>
      <c r="Q21" s="167"/>
      <c r="R21" s="167"/>
      <c r="S21" s="167"/>
      <c r="T21" s="167"/>
      <c r="U21" s="167"/>
      <c r="V21" s="167"/>
      <c r="W21" s="167"/>
      <c r="X21" s="167"/>
      <c r="Y21" s="167"/>
      <c r="Z21" s="167"/>
    </row>
    <row r="22">
      <c r="A22" s="160">
        <v>9.0</v>
      </c>
      <c r="B22" s="162" t="s">
        <v>797</v>
      </c>
      <c r="C22" s="175" t="s">
        <v>798</v>
      </c>
      <c r="D22" s="162" t="s">
        <v>799</v>
      </c>
      <c r="E22" s="162" t="s">
        <v>800</v>
      </c>
      <c r="F22" s="162" t="s">
        <v>801</v>
      </c>
      <c r="G22" s="163" t="s">
        <v>229</v>
      </c>
      <c r="H22" s="163" t="s">
        <v>718</v>
      </c>
      <c r="I22" s="171">
        <v>1.110020030446E13</v>
      </c>
      <c r="J22" s="163" t="s">
        <v>755</v>
      </c>
      <c r="K22" s="177" t="s">
        <v>802</v>
      </c>
      <c r="L22" s="166" t="s">
        <v>229</v>
      </c>
      <c r="M22" s="175" t="s">
        <v>803</v>
      </c>
      <c r="N22" s="167"/>
      <c r="O22" s="181" t="s">
        <v>804</v>
      </c>
      <c r="S22" s="167"/>
      <c r="T22" s="167"/>
      <c r="U22" s="167"/>
      <c r="V22" s="167"/>
      <c r="W22" s="167"/>
      <c r="X22" s="167"/>
      <c r="Y22" s="167"/>
      <c r="Z22" s="167"/>
    </row>
    <row r="23">
      <c r="A23" s="160">
        <v>10.0</v>
      </c>
      <c r="B23" s="162" t="s">
        <v>805</v>
      </c>
      <c r="C23" s="175" t="s">
        <v>806</v>
      </c>
      <c r="D23" s="162" t="s">
        <v>807</v>
      </c>
      <c r="E23" s="162" t="s">
        <v>808</v>
      </c>
      <c r="F23" s="162" t="s">
        <v>809</v>
      </c>
      <c r="G23" s="163" t="s">
        <v>229</v>
      </c>
      <c r="H23" s="163" t="s">
        <v>718</v>
      </c>
      <c r="I23" s="171">
        <v>1.30020020013E11</v>
      </c>
      <c r="J23" s="163" t="s">
        <v>755</v>
      </c>
      <c r="K23" s="179" t="s">
        <v>810</v>
      </c>
      <c r="L23" s="166" t="s">
        <v>229</v>
      </c>
      <c r="M23" s="175" t="s">
        <v>811</v>
      </c>
      <c r="N23" s="181"/>
      <c r="S23" s="167"/>
      <c r="T23" s="167"/>
      <c r="U23" s="167"/>
      <c r="V23" s="167"/>
      <c r="W23" s="167"/>
      <c r="X23" s="167"/>
      <c r="Y23" s="167"/>
      <c r="Z23" s="167"/>
    </row>
    <row r="24">
      <c r="A24" s="160">
        <v>11.0</v>
      </c>
      <c r="B24" s="162" t="s">
        <v>812</v>
      </c>
      <c r="C24" s="175" t="s">
        <v>813</v>
      </c>
      <c r="D24" s="162" t="s">
        <v>807</v>
      </c>
      <c r="E24" s="162" t="s">
        <v>784</v>
      </c>
      <c r="F24" s="162" t="s">
        <v>814</v>
      </c>
      <c r="G24" s="163" t="s">
        <v>229</v>
      </c>
      <c r="H24" s="163" t="s">
        <v>718</v>
      </c>
      <c r="I24" s="164" t="s">
        <v>815</v>
      </c>
      <c r="J24" s="163" t="s">
        <v>816</v>
      </c>
      <c r="K24" s="179" t="s">
        <v>817</v>
      </c>
      <c r="L24" s="166" t="s">
        <v>229</v>
      </c>
      <c r="M24" s="175" t="s">
        <v>818</v>
      </c>
      <c r="N24" s="181"/>
      <c r="S24" s="167"/>
      <c r="T24" s="167"/>
      <c r="U24" s="167"/>
      <c r="V24" s="167"/>
      <c r="W24" s="167"/>
      <c r="X24" s="167"/>
      <c r="Y24" s="167"/>
      <c r="Z24" s="167"/>
    </row>
    <row r="25">
      <c r="A25" s="160">
        <v>12.0</v>
      </c>
      <c r="B25" s="162" t="s">
        <v>819</v>
      </c>
      <c r="C25" s="175" t="s">
        <v>820</v>
      </c>
      <c r="D25" s="162" t="s">
        <v>744</v>
      </c>
      <c r="E25" s="162" t="s">
        <v>744</v>
      </c>
      <c r="F25" s="162" t="s">
        <v>763</v>
      </c>
      <c r="G25" s="163" t="s">
        <v>229</v>
      </c>
      <c r="H25" s="163" t="s">
        <v>717</v>
      </c>
      <c r="I25" s="171">
        <v>1.01105102227E11</v>
      </c>
      <c r="J25" s="163" t="s">
        <v>755</v>
      </c>
      <c r="K25" s="179" t="s">
        <v>821</v>
      </c>
      <c r="L25" s="166" t="s">
        <v>229</v>
      </c>
      <c r="M25" s="175" t="s">
        <v>822</v>
      </c>
      <c r="N25" s="181"/>
      <c r="S25" s="167"/>
      <c r="T25" s="167"/>
      <c r="U25" s="167"/>
      <c r="V25" s="167"/>
      <c r="W25" s="167"/>
      <c r="X25" s="167"/>
      <c r="Y25" s="167"/>
      <c r="Z25" s="167"/>
    </row>
    <row r="26">
      <c r="A26" s="160">
        <v>13.0</v>
      </c>
      <c r="B26" s="162" t="s">
        <v>823</v>
      </c>
      <c r="C26" s="175" t="s">
        <v>824</v>
      </c>
      <c r="D26" s="162" t="s">
        <v>825</v>
      </c>
      <c r="E26" s="162" t="s">
        <v>784</v>
      </c>
      <c r="F26" s="162" t="s">
        <v>826</v>
      </c>
      <c r="G26" s="163" t="s">
        <v>229</v>
      </c>
      <c r="H26" s="163" t="s">
        <v>718</v>
      </c>
      <c r="I26" s="164" t="s">
        <v>827</v>
      </c>
      <c r="J26" s="163" t="s">
        <v>828</v>
      </c>
      <c r="K26" s="179" t="s">
        <v>829</v>
      </c>
      <c r="L26" s="166" t="s">
        <v>229</v>
      </c>
      <c r="M26" s="175" t="s">
        <v>830</v>
      </c>
      <c r="N26" s="167"/>
      <c r="S26" s="167"/>
      <c r="T26" s="167"/>
      <c r="U26" s="167"/>
      <c r="V26" s="167"/>
      <c r="W26" s="167"/>
      <c r="X26" s="167"/>
      <c r="Y26" s="167"/>
      <c r="Z26" s="167"/>
    </row>
    <row r="27">
      <c r="A27" s="178">
        <v>14.0</v>
      </c>
      <c r="B27" s="162" t="s">
        <v>831</v>
      </c>
      <c r="C27" s="182" t="s">
        <v>832</v>
      </c>
      <c r="D27" s="162" t="s">
        <v>833</v>
      </c>
      <c r="E27" s="162" t="s">
        <v>834</v>
      </c>
      <c r="F27" s="162" t="s">
        <v>835</v>
      </c>
      <c r="G27" s="163" t="s">
        <v>229</v>
      </c>
      <c r="H27" s="163" t="s">
        <v>718</v>
      </c>
      <c r="I27" s="164" t="s">
        <v>836</v>
      </c>
      <c r="J27" s="163" t="s">
        <v>737</v>
      </c>
      <c r="K27" s="175" t="s">
        <v>837</v>
      </c>
      <c r="L27" s="163" t="s">
        <v>229</v>
      </c>
      <c r="M27" s="162"/>
      <c r="N27" s="183"/>
      <c r="S27" s="184" t="s">
        <v>838</v>
      </c>
      <c r="W27" s="183"/>
      <c r="X27" s="183"/>
      <c r="Y27" s="183"/>
      <c r="Z27" s="183"/>
    </row>
    <row r="28">
      <c r="A28" s="178">
        <v>15.0</v>
      </c>
      <c r="B28" s="162" t="s">
        <v>839</v>
      </c>
      <c r="C28" s="182" t="s">
        <v>840</v>
      </c>
      <c r="D28" s="162" t="s">
        <v>841</v>
      </c>
      <c r="E28" s="162" t="s">
        <v>842</v>
      </c>
      <c r="F28" s="162" t="s">
        <v>843</v>
      </c>
      <c r="G28" s="163" t="s">
        <v>229</v>
      </c>
      <c r="H28" s="163" t="s">
        <v>717</v>
      </c>
      <c r="I28" s="164" t="s">
        <v>844</v>
      </c>
      <c r="J28" s="163" t="s">
        <v>95</v>
      </c>
      <c r="K28" s="175" t="s">
        <v>845</v>
      </c>
      <c r="L28" s="163" t="s">
        <v>229</v>
      </c>
      <c r="M28" s="175" t="s">
        <v>846</v>
      </c>
      <c r="N28" s="181"/>
      <c r="W28" s="183"/>
      <c r="X28" s="183"/>
      <c r="Y28" s="183"/>
      <c r="Z28" s="183"/>
    </row>
    <row r="29">
      <c r="A29" s="178">
        <v>16.0</v>
      </c>
      <c r="B29" s="162" t="s">
        <v>847</v>
      </c>
      <c r="C29" s="182" t="s">
        <v>848</v>
      </c>
      <c r="D29" s="162" t="s">
        <v>849</v>
      </c>
      <c r="E29" s="162" t="s">
        <v>784</v>
      </c>
      <c r="F29" s="162" t="s">
        <v>826</v>
      </c>
      <c r="G29" s="163" t="s">
        <v>229</v>
      </c>
      <c r="H29" s="163" t="s">
        <v>718</v>
      </c>
      <c r="I29" s="164" t="s">
        <v>850</v>
      </c>
      <c r="J29" s="163" t="s">
        <v>737</v>
      </c>
      <c r="K29" s="175" t="s">
        <v>851</v>
      </c>
      <c r="L29" s="163" t="s">
        <v>229</v>
      </c>
      <c r="M29" s="162" t="s">
        <v>852</v>
      </c>
      <c r="N29" s="181"/>
      <c r="W29" s="183"/>
      <c r="X29" s="183"/>
      <c r="Y29" s="183"/>
      <c r="Z29" s="183"/>
    </row>
    <row r="30">
      <c r="A30" s="178">
        <v>17.0</v>
      </c>
      <c r="B30" s="162" t="s">
        <v>853</v>
      </c>
      <c r="C30" s="182" t="s">
        <v>854</v>
      </c>
      <c r="D30" s="162" t="s">
        <v>744</v>
      </c>
      <c r="E30" s="162" t="s">
        <v>744</v>
      </c>
      <c r="F30" s="162" t="s">
        <v>763</v>
      </c>
      <c r="G30" s="163" t="s">
        <v>229</v>
      </c>
      <c r="H30" s="163" t="s">
        <v>716</v>
      </c>
      <c r="I30" s="171">
        <v>1.1100200314421E13</v>
      </c>
      <c r="J30" s="163" t="s">
        <v>95</v>
      </c>
      <c r="K30" s="175" t="s">
        <v>855</v>
      </c>
      <c r="L30" s="163" t="s">
        <v>229</v>
      </c>
      <c r="M30" s="175" t="s">
        <v>856</v>
      </c>
      <c r="N30" s="181"/>
      <c r="W30" s="183"/>
      <c r="X30" s="183"/>
      <c r="Y30" s="183"/>
      <c r="Z30" s="183"/>
    </row>
    <row r="31">
      <c r="A31" s="178">
        <v>18.0</v>
      </c>
      <c r="B31" s="162" t="s">
        <v>857</v>
      </c>
      <c r="C31" s="182" t="s">
        <v>858</v>
      </c>
      <c r="D31" s="162" t="s">
        <v>744</v>
      </c>
      <c r="E31" s="162" t="s">
        <v>744</v>
      </c>
      <c r="F31" s="162" t="s">
        <v>763</v>
      </c>
      <c r="G31" s="163" t="s">
        <v>229</v>
      </c>
      <c r="H31" s="163" t="s">
        <v>716</v>
      </c>
      <c r="I31" s="171">
        <v>1.2100200305693E13</v>
      </c>
      <c r="J31" s="163" t="s">
        <v>95</v>
      </c>
      <c r="K31" s="175" t="s">
        <v>859</v>
      </c>
      <c r="L31" s="163" t="s">
        <v>229</v>
      </c>
      <c r="M31" s="175" t="s">
        <v>860</v>
      </c>
      <c r="N31" s="181"/>
      <c r="W31" s="183"/>
      <c r="X31" s="183"/>
      <c r="Y31" s="183"/>
      <c r="Z31" s="183"/>
    </row>
    <row r="32">
      <c r="A32" s="178">
        <v>19.0</v>
      </c>
      <c r="B32" s="162" t="s">
        <v>861</v>
      </c>
      <c r="C32" s="182" t="s">
        <v>862</v>
      </c>
      <c r="D32" s="162" t="s">
        <v>863</v>
      </c>
      <c r="E32" s="162" t="s">
        <v>864</v>
      </c>
      <c r="F32" s="162" t="s">
        <v>865</v>
      </c>
      <c r="G32" s="163" t="s">
        <v>229</v>
      </c>
      <c r="H32" s="163" t="s">
        <v>718</v>
      </c>
      <c r="I32" s="171">
        <v>1.01105106663E11</v>
      </c>
      <c r="J32" s="163" t="s">
        <v>755</v>
      </c>
      <c r="K32" s="162" t="s">
        <v>866</v>
      </c>
      <c r="L32" s="163" t="s">
        <v>229</v>
      </c>
      <c r="M32" s="162" t="s">
        <v>867</v>
      </c>
      <c r="N32" s="181"/>
      <c r="O32" s="183"/>
      <c r="P32" s="183"/>
      <c r="Q32" s="183"/>
      <c r="R32" s="183"/>
      <c r="W32" s="183"/>
      <c r="X32" s="183"/>
      <c r="Y32" s="183"/>
      <c r="Z32" s="183"/>
    </row>
    <row r="33">
      <c r="A33" s="178">
        <v>20.0</v>
      </c>
      <c r="B33" s="162" t="s">
        <v>868</v>
      </c>
      <c r="C33" s="182" t="s">
        <v>869</v>
      </c>
      <c r="D33" s="185"/>
      <c r="E33" s="162" t="s">
        <v>870</v>
      </c>
      <c r="F33" s="162" t="s">
        <v>871</v>
      </c>
      <c r="G33" s="163" t="s">
        <v>229</v>
      </c>
      <c r="H33" s="163" t="s">
        <v>718</v>
      </c>
      <c r="I33" s="164" t="s">
        <v>872</v>
      </c>
      <c r="J33" s="163" t="s">
        <v>737</v>
      </c>
      <c r="K33" s="175" t="s">
        <v>873</v>
      </c>
      <c r="L33" s="163" t="s">
        <v>229</v>
      </c>
      <c r="M33" s="175" t="s">
        <v>874</v>
      </c>
      <c r="N33" s="186"/>
      <c r="O33" s="187"/>
      <c r="P33" s="187"/>
      <c r="Q33" s="187"/>
      <c r="R33" s="187"/>
      <c r="S33" s="188"/>
      <c r="T33" s="188"/>
      <c r="U33" s="188"/>
      <c r="V33" s="188"/>
      <c r="W33" s="188"/>
      <c r="X33" s="188"/>
      <c r="Y33" s="188"/>
      <c r="Z33" s="188"/>
    </row>
    <row r="34">
      <c r="A34" s="178">
        <v>21.0</v>
      </c>
      <c r="B34" s="162" t="s">
        <v>875</v>
      </c>
      <c r="C34" s="182" t="s">
        <v>876</v>
      </c>
      <c r="D34" s="162" t="s">
        <v>877</v>
      </c>
      <c r="E34" s="162" t="s">
        <v>878</v>
      </c>
      <c r="F34" s="162" t="s">
        <v>879</v>
      </c>
      <c r="G34" s="163" t="s">
        <v>229</v>
      </c>
      <c r="H34" s="163" t="s">
        <v>718</v>
      </c>
      <c r="I34" s="164" t="s">
        <v>880</v>
      </c>
      <c r="J34" s="162" t="s">
        <v>881</v>
      </c>
      <c r="K34" s="189" t="s">
        <v>882</v>
      </c>
      <c r="L34" s="163" t="s">
        <v>229</v>
      </c>
      <c r="M34" s="175" t="s">
        <v>883</v>
      </c>
      <c r="N34" s="188"/>
      <c r="O34" s="188"/>
      <c r="P34" s="188"/>
      <c r="Q34" s="188"/>
      <c r="R34" s="188"/>
      <c r="S34" s="188"/>
      <c r="T34" s="188"/>
      <c r="U34" s="188"/>
      <c r="V34" s="188"/>
      <c r="W34" s="188"/>
      <c r="X34" s="188"/>
      <c r="Y34" s="188"/>
      <c r="Z34" s="188"/>
    </row>
    <row r="35">
      <c r="A35" s="178">
        <v>22.0</v>
      </c>
      <c r="B35" s="162" t="s">
        <v>884</v>
      </c>
      <c r="C35" s="182" t="s">
        <v>885</v>
      </c>
      <c r="D35" s="162" t="s">
        <v>877</v>
      </c>
      <c r="E35" s="162" t="s">
        <v>886</v>
      </c>
      <c r="F35" s="162" t="s">
        <v>887</v>
      </c>
      <c r="G35" s="163" t="s">
        <v>229</v>
      </c>
      <c r="H35" s="163" t="s">
        <v>716</v>
      </c>
      <c r="I35" s="164" t="s">
        <v>888</v>
      </c>
      <c r="J35" s="163" t="s">
        <v>95</v>
      </c>
      <c r="K35" s="175" t="s">
        <v>889</v>
      </c>
      <c r="L35" s="163" t="s">
        <v>229</v>
      </c>
      <c r="M35" s="175" t="s">
        <v>890</v>
      </c>
      <c r="N35" s="188"/>
      <c r="O35" s="188"/>
      <c r="P35" s="188"/>
      <c r="Q35" s="188"/>
      <c r="R35" s="188"/>
      <c r="S35" s="188"/>
      <c r="T35" s="188"/>
      <c r="U35" s="188"/>
      <c r="V35" s="188"/>
      <c r="W35" s="188"/>
      <c r="X35" s="188"/>
      <c r="Y35" s="188"/>
      <c r="Z35" s="188"/>
    </row>
    <row r="36">
      <c r="A36" s="178">
        <v>23.0</v>
      </c>
      <c r="B36" s="162" t="s">
        <v>891</v>
      </c>
      <c r="C36" s="182" t="s">
        <v>892</v>
      </c>
      <c r="D36" s="162" t="s">
        <v>893</v>
      </c>
      <c r="E36" s="162" t="s">
        <v>894</v>
      </c>
      <c r="F36" s="162" t="s">
        <v>895</v>
      </c>
      <c r="G36" s="163" t="s">
        <v>229</v>
      </c>
      <c r="H36" s="163" t="s">
        <v>717</v>
      </c>
      <c r="I36" s="164" t="s">
        <v>896</v>
      </c>
      <c r="J36" s="163" t="s">
        <v>95</v>
      </c>
      <c r="K36" s="175" t="s">
        <v>897</v>
      </c>
      <c r="L36" s="163" t="s">
        <v>229</v>
      </c>
      <c r="M36" s="175" t="s">
        <v>898</v>
      </c>
      <c r="N36" s="188"/>
      <c r="O36" s="188"/>
      <c r="P36" s="188"/>
      <c r="Q36" s="188"/>
      <c r="R36" s="188"/>
      <c r="S36" s="188"/>
      <c r="T36" s="188"/>
      <c r="U36" s="188"/>
      <c r="V36" s="188"/>
      <c r="W36" s="188"/>
      <c r="X36" s="188"/>
      <c r="Y36" s="188"/>
      <c r="Z36" s="188"/>
    </row>
    <row r="37">
      <c r="A37" s="178">
        <v>24.0</v>
      </c>
      <c r="B37" s="162" t="s">
        <v>899</v>
      </c>
      <c r="C37" s="182" t="s">
        <v>900</v>
      </c>
      <c r="D37" s="162" t="s">
        <v>901</v>
      </c>
      <c r="E37" s="162" t="s">
        <v>744</v>
      </c>
      <c r="F37" s="162" t="s">
        <v>902</v>
      </c>
      <c r="G37" s="163" t="s">
        <v>229</v>
      </c>
      <c r="H37" s="163" t="s">
        <v>716</v>
      </c>
      <c r="I37" s="164" t="s">
        <v>903</v>
      </c>
      <c r="J37" s="163" t="s">
        <v>95</v>
      </c>
      <c r="K37" s="175" t="s">
        <v>904</v>
      </c>
      <c r="L37" s="163" t="s">
        <v>229</v>
      </c>
      <c r="M37" s="175" t="s">
        <v>905</v>
      </c>
      <c r="N37" s="188"/>
      <c r="O37" s="188"/>
      <c r="P37" s="188"/>
      <c r="Q37" s="188"/>
      <c r="R37" s="188"/>
      <c r="S37" s="188"/>
      <c r="T37" s="188"/>
      <c r="U37" s="188"/>
      <c r="V37" s="188"/>
      <c r="W37" s="188"/>
      <c r="X37" s="188"/>
      <c r="Y37" s="188"/>
      <c r="Z37" s="188"/>
    </row>
    <row r="38">
      <c r="A38" s="178">
        <v>25.0</v>
      </c>
      <c r="B38" s="162" t="s">
        <v>906</v>
      </c>
      <c r="C38" s="182" t="s">
        <v>907</v>
      </c>
      <c r="D38" s="162" t="s">
        <v>908</v>
      </c>
      <c r="E38" s="162" t="s">
        <v>909</v>
      </c>
      <c r="F38" s="162" t="s">
        <v>910</v>
      </c>
      <c r="G38" s="163" t="s">
        <v>229</v>
      </c>
      <c r="H38" s="163" t="s">
        <v>718</v>
      </c>
      <c r="I38" s="164" t="s">
        <v>911</v>
      </c>
      <c r="J38" s="163" t="s">
        <v>912</v>
      </c>
      <c r="K38" s="175" t="s">
        <v>913</v>
      </c>
      <c r="L38" s="163" t="s">
        <v>229</v>
      </c>
      <c r="M38" s="175" t="s">
        <v>914</v>
      </c>
      <c r="N38" s="188"/>
      <c r="O38" s="188"/>
      <c r="P38" s="188"/>
      <c r="Q38" s="188"/>
      <c r="R38" s="188"/>
      <c r="S38" s="188"/>
      <c r="T38" s="188"/>
      <c r="U38" s="188"/>
      <c r="V38" s="188"/>
      <c r="W38" s="188"/>
      <c r="X38" s="188"/>
      <c r="Y38" s="188"/>
      <c r="Z38" s="188"/>
    </row>
    <row r="39">
      <c r="A39" s="178">
        <v>26.0</v>
      </c>
      <c r="B39" s="162" t="s">
        <v>915</v>
      </c>
      <c r="C39" s="182" t="s">
        <v>916</v>
      </c>
      <c r="D39" s="162" t="s">
        <v>917</v>
      </c>
      <c r="E39" s="162" t="s">
        <v>918</v>
      </c>
      <c r="F39" s="162" t="s">
        <v>919</v>
      </c>
      <c r="G39" s="163" t="s">
        <v>229</v>
      </c>
      <c r="H39" s="163" t="s">
        <v>718</v>
      </c>
      <c r="I39" s="164" t="s">
        <v>920</v>
      </c>
      <c r="J39" s="163" t="s">
        <v>95</v>
      </c>
      <c r="K39" s="175" t="s">
        <v>921</v>
      </c>
      <c r="L39" s="163" t="s">
        <v>229</v>
      </c>
      <c r="M39" s="175" t="s">
        <v>922</v>
      </c>
      <c r="N39" s="188"/>
      <c r="O39" s="188"/>
      <c r="P39" s="188"/>
      <c r="Q39" s="188"/>
      <c r="R39" s="188"/>
      <c r="S39" s="188"/>
      <c r="T39" s="188"/>
      <c r="U39" s="188"/>
      <c r="V39" s="188"/>
      <c r="W39" s="188"/>
      <c r="X39" s="188"/>
      <c r="Y39" s="188"/>
      <c r="Z39" s="188"/>
    </row>
    <row r="40">
      <c r="A40" s="178">
        <v>27.0</v>
      </c>
      <c r="B40" s="162" t="s">
        <v>923</v>
      </c>
      <c r="C40" s="182" t="s">
        <v>924</v>
      </c>
      <c r="D40" s="162" t="s">
        <v>744</v>
      </c>
      <c r="E40" s="162" t="s">
        <v>925</v>
      </c>
      <c r="F40" s="162" t="s">
        <v>926</v>
      </c>
      <c r="G40" s="163" t="s">
        <v>229</v>
      </c>
      <c r="H40" s="163" t="s">
        <v>718</v>
      </c>
      <c r="I40" s="164" t="s">
        <v>927</v>
      </c>
      <c r="J40" s="163" t="s">
        <v>928</v>
      </c>
      <c r="K40" s="175" t="s">
        <v>929</v>
      </c>
      <c r="L40" s="163" t="s">
        <v>229</v>
      </c>
      <c r="M40" s="175" t="s">
        <v>930</v>
      </c>
      <c r="N40" s="188"/>
      <c r="O40" s="188"/>
      <c r="P40" s="188"/>
      <c r="Q40" s="188"/>
      <c r="R40" s="188"/>
      <c r="S40" s="188"/>
      <c r="T40" s="188"/>
      <c r="U40" s="188"/>
      <c r="V40" s="188"/>
      <c r="W40" s="188"/>
      <c r="X40" s="188"/>
      <c r="Y40" s="188"/>
      <c r="Z40" s="188"/>
    </row>
    <row r="41">
      <c r="A41" s="178">
        <v>28.0</v>
      </c>
      <c r="B41" s="162" t="s">
        <v>931</v>
      </c>
      <c r="C41" s="182" t="s">
        <v>932</v>
      </c>
      <c r="D41" s="162" t="s">
        <v>744</v>
      </c>
      <c r="E41" s="162" t="s">
        <v>933</v>
      </c>
      <c r="F41" s="162" t="s">
        <v>934</v>
      </c>
      <c r="G41" s="163" t="s">
        <v>229</v>
      </c>
      <c r="H41" s="163" t="s">
        <v>718</v>
      </c>
      <c r="I41" s="171">
        <v>1.01105102159E11</v>
      </c>
      <c r="J41" s="163" t="s">
        <v>755</v>
      </c>
      <c r="K41" s="175" t="s">
        <v>935</v>
      </c>
      <c r="L41" s="163" t="s">
        <v>229</v>
      </c>
      <c r="M41" s="175" t="s">
        <v>936</v>
      </c>
      <c r="N41" s="188"/>
      <c r="O41" s="188"/>
      <c r="P41" s="188"/>
      <c r="Q41" s="188"/>
      <c r="R41" s="188"/>
      <c r="S41" s="188"/>
      <c r="T41" s="188"/>
      <c r="U41" s="188"/>
      <c r="V41" s="188"/>
      <c r="W41" s="188"/>
      <c r="X41" s="188"/>
      <c r="Y41" s="188"/>
      <c r="Z41" s="188"/>
    </row>
    <row r="42">
      <c r="A42" s="178">
        <v>29.0</v>
      </c>
      <c r="B42" s="162" t="s">
        <v>937</v>
      </c>
      <c r="C42" s="182" t="s">
        <v>932</v>
      </c>
      <c r="D42" s="162" t="s">
        <v>938</v>
      </c>
      <c r="E42" s="162" t="s">
        <v>939</v>
      </c>
      <c r="F42" s="162" t="s">
        <v>940</v>
      </c>
      <c r="G42" s="163" t="s">
        <v>229</v>
      </c>
      <c r="H42" s="163" t="s">
        <v>718</v>
      </c>
      <c r="I42" s="164" t="s">
        <v>941</v>
      </c>
      <c r="J42" s="163" t="s">
        <v>755</v>
      </c>
      <c r="K42" s="175" t="s">
        <v>942</v>
      </c>
      <c r="L42" s="163" t="s">
        <v>229</v>
      </c>
      <c r="M42" s="175" t="s">
        <v>943</v>
      </c>
      <c r="N42" s="188"/>
      <c r="O42" s="188"/>
      <c r="P42" s="188"/>
      <c r="Q42" s="188"/>
      <c r="R42" s="188"/>
      <c r="S42" s="188"/>
      <c r="T42" s="188"/>
      <c r="U42" s="188"/>
      <c r="V42" s="188"/>
      <c r="W42" s="188"/>
      <c r="X42" s="188"/>
      <c r="Y42" s="188"/>
      <c r="Z42" s="188"/>
    </row>
    <row r="43" ht="15.75" customHeight="1">
      <c r="A43" s="188"/>
      <c r="B43" s="188"/>
      <c r="C43" s="188"/>
      <c r="D43" s="188"/>
      <c r="E43" s="188"/>
      <c r="F43" s="188"/>
      <c r="G43" s="188"/>
      <c r="H43" s="188"/>
      <c r="I43" s="188"/>
      <c r="J43" s="188"/>
      <c r="K43" s="190"/>
      <c r="L43" s="188"/>
      <c r="M43" s="190"/>
      <c r="N43" s="188"/>
      <c r="O43" s="188"/>
      <c r="P43" s="188"/>
      <c r="Q43" s="188"/>
      <c r="R43" s="188"/>
      <c r="S43" s="188"/>
      <c r="T43" s="188"/>
      <c r="U43" s="188"/>
      <c r="V43" s="188"/>
      <c r="W43" s="188"/>
      <c r="X43" s="188"/>
      <c r="Y43" s="188"/>
      <c r="Z43" s="188"/>
    </row>
    <row r="44" ht="15.75" customHeight="1">
      <c r="A44" s="188"/>
      <c r="B44" s="190" t="s">
        <v>944</v>
      </c>
      <c r="C44" s="188"/>
      <c r="D44" s="188"/>
      <c r="E44" s="188"/>
      <c r="F44" s="188"/>
      <c r="G44" s="188"/>
      <c r="H44" s="188"/>
      <c r="I44" s="188"/>
      <c r="J44" s="188"/>
      <c r="K44" s="190"/>
      <c r="L44" s="188"/>
      <c r="M44" s="190"/>
      <c r="N44" s="188"/>
      <c r="O44" s="188"/>
      <c r="P44" s="188"/>
      <c r="Q44" s="188"/>
      <c r="R44" s="188"/>
      <c r="S44" s="188"/>
      <c r="T44" s="188"/>
      <c r="U44" s="188"/>
      <c r="V44" s="188"/>
      <c r="W44" s="188"/>
      <c r="X44" s="188"/>
      <c r="Y44" s="188"/>
      <c r="Z44" s="188"/>
    </row>
    <row r="45" ht="14.25" customHeight="1">
      <c r="A45" s="188"/>
      <c r="B45" s="188"/>
      <c r="C45" s="188"/>
      <c r="D45" s="188"/>
      <c r="E45" s="188"/>
      <c r="F45" s="188"/>
      <c r="G45" s="188"/>
      <c r="H45" s="188"/>
      <c r="I45" s="188"/>
      <c r="J45" s="188"/>
      <c r="K45" s="190"/>
      <c r="L45" s="188"/>
      <c r="M45" s="190"/>
      <c r="N45" s="188"/>
      <c r="O45" s="188"/>
      <c r="P45" s="188"/>
      <c r="Q45" s="188"/>
      <c r="R45" s="188"/>
      <c r="S45" s="188"/>
      <c r="T45" s="188"/>
      <c r="U45" s="188"/>
      <c r="V45" s="188"/>
      <c r="W45" s="188"/>
      <c r="X45" s="188"/>
      <c r="Y45" s="188"/>
      <c r="Z45" s="188"/>
    </row>
    <row r="46" ht="14.25" customHeight="1">
      <c r="A46" s="188"/>
      <c r="B46" s="188"/>
      <c r="C46" s="188"/>
      <c r="D46" s="188"/>
      <c r="E46" s="188"/>
      <c r="F46" s="188"/>
      <c r="G46" s="188"/>
      <c r="H46" s="188"/>
      <c r="I46" s="188"/>
      <c r="J46" s="188"/>
      <c r="K46" s="190"/>
      <c r="L46" s="188"/>
      <c r="M46" s="190"/>
      <c r="N46" s="188"/>
      <c r="O46" s="188"/>
      <c r="P46" s="188"/>
      <c r="Q46" s="188"/>
      <c r="R46" s="188"/>
      <c r="S46" s="188"/>
      <c r="T46" s="188"/>
      <c r="U46" s="188"/>
      <c r="V46" s="188"/>
      <c r="W46" s="188"/>
      <c r="X46" s="188"/>
      <c r="Y46" s="188"/>
      <c r="Z46" s="188"/>
    </row>
    <row r="47" ht="14.25" customHeight="1">
      <c r="A47" s="188"/>
      <c r="B47" s="188"/>
      <c r="C47" s="188"/>
      <c r="D47" s="188"/>
      <c r="E47" s="188"/>
      <c r="F47" s="188"/>
      <c r="G47" s="188"/>
      <c r="H47" s="188"/>
      <c r="I47" s="188"/>
      <c r="J47" s="188"/>
      <c r="K47" s="188"/>
      <c r="L47" s="188"/>
      <c r="M47" s="190"/>
      <c r="N47" s="188"/>
      <c r="O47" s="188"/>
      <c r="P47" s="188"/>
      <c r="Q47" s="188"/>
      <c r="R47" s="188"/>
      <c r="S47" s="188"/>
      <c r="T47" s="188"/>
      <c r="U47" s="188"/>
      <c r="V47" s="188"/>
      <c r="W47" s="188"/>
      <c r="X47" s="188"/>
      <c r="Y47" s="188"/>
      <c r="Z47" s="188"/>
    </row>
    <row r="48" ht="14.25" customHeight="1">
      <c r="A48" s="188"/>
      <c r="B48" s="188"/>
      <c r="C48" s="188"/>
      <c r="D48" s="188"/>
      <c r="E48" s="188"/>
      <c r="F48" s="188"/>
      <c r="G48" s="188"/>
      <c r="H48" s="188"/>
      <c r="I48" s="188"/>
      <c r="J48" s="188"/>
      <c r="K48" s="188"/>
      <c r="L48" s="188"/>
      <c r="M48" s="190"/>
      <c r="N48" s="188"/>
      <c r="O48" s="188"/>
      <c r="P48" s="188"/>
      <c r="Q48" s="188"/>
      <c r="R48" s="188"/>
      <c r="S48" s="188"/>
      <c r="T48" s="188"/>
      <c r="U48" s="188"/>
      <c r="V48" s="188"/>
      <c r="W48" s="188"/>
      <c r="X48" s="188"/>
      <c r="Y48" s="188"/>
      <c r="Z48" s="188"/>
    </row>
    <row r="49" ht="14.25" customHeight="1">
      <c r="A49" s="188"/>
      <c r="B49" s="188"/>
      <c r="C49" s="188"/>
      <c r="D49" s="188"/>
      <c r="E49" s="188"/>
      <c r="F49" s="188"/>
      <c r="G49" s="188"/>
      <c r="H49" s="188"/>
      <c r="I49" s="188"/>
      <c r="J49" s="188"/>
      <c r="K49" s="188"/>
      <c r="L49" s="188"/>
      <c r="M49" s="190"/>
      <c r="N49" s="188"/>
      <c r="O49" s="188"/>
      <c r="P49" s="188"/>
      <c r="Q49" s="188"/>
      <c r="R49" s="188"/>
      <c r="S49" s="188"/>
      <c r="T49" s="188"/>
      <c r="U49" s="188"/>
      <c r="V49" s="188"/>
      <c r="W49" s="188"/>
      <c r="X49" s="188"/>
      <c r="Y49" s="188"/>
      <c r="Z49" s="188"/>
    </row>
    <row r="50" ht="14.25" customHeight="1">
      <c r="A50" s="4"/>
      <c r="B50" s="4"/>
      <c r="C50" s="4"/>
      <c r="D50" s="4"/>
      <c r="E50" s="4"/>
      <c r="F50" s="4"/>
      <c r="G50" s="4"/>
      <c r="H50" s="4"/>
      <c r="I50" s="4"/>
      <c r="J50" s="4"/>
      <c r="K50" s="4"/>
      <c r="L50" s="4"/>
      <c r="M50" s="53"/>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53"/>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53"/>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53"/>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G227" s="106"/>
      <c r="H227" s="106"/>
      <c r="L227" s="106"/>
    </row>
    <row r="228" ht="15.75" customHeight="1">
      <c r="G228" s="106"/>
      <c r="H228" s="106"/>
      <c r="L228" s="106"/>
    </row>
    <row r="229" ht="15.75" customHeight="1">
      <c r="G229" s="106"/>
      <c r="H229" s="106"/>
      <c r="L229" s="106"/>
    </row>
    <row r="230" ht="15.75" customHeight="1">
      <c r="G230" s="106"/>
      <c r="H230" s="106"/>
      <c r="L230" s="106"/>
    </row>
    <row r="231" ht="15.75" customHeight="1">
      <c r="G231" s="106"/>
      <c r="H231" s="106"/>
      <c r="L231" s="106"/>
    </row>
    <row r="232" ht="15.75" customHeight="1">
      <c r="G232" s="106"/>
      <c r="H232" s="106"/>
      <c r="L232" s="106"/>
    </row>
    <row r="233" ht="15.75" customHeight="1">
      <c r="G233" s="106"/>
      <c r="H233" s="106"/>
      <c r="L233" s="106"/>
    </row>
    <row r="234" ht="15.75" customHeight="1">
      <c r="G234" s="106"/>
      <c r="H234" s="106"/>
      <c r="L234" s="106"/>
    </row>
    <row r="235" ht="15.75" customHeight="1">
      <c r="G235" s="106"/>
      <c r="H235" s="106"/>
      <c r="L235" s="106"/>
    </row>
    <row r="236" ht="15.75" customHeight="1">
      <c r="G236" s="106"/>
      <c r="H236" s="106"/>
      <c r="L236" s="106"/>
    </row>
    <row r="237" ht="15.75" customHeight="1">
      <c r="G237" s="106"/>
      <c r="H237" s="106"/>
      <c r="L237" s="106"/>
    </row>
    <row r="238" ht="15.75" customHeight="1">
      <c r="G238" s="106"/>
      <c r="H238" s="106"/>
      <c r="L238" s="106"/>
    </row>
    <row r="239" ht="15.75" customHeight="1">
      <c r="G239" s="106"/>
      <c r="H239" s="106"/>
      <c r="L239" s="106"/>
    </row>
    <row r="240" ht="15.75" customHeight="1">
      <c r="G240" s="106"/>
      <c r="H240" s="106"/>
      <c r="L240" s="106"/>
    </row>
    <row r="241" ht="15.75" customHeight="1">
      <c r="G241" s="106"/>
      <c r="H241" s="106"/>
      <c r="L241" s="106"/>
    </row>
    <row r="242" ht="15.75" customHeight="1">
      <c r="G242" s="106"/>
      <c r="H242" s="106"/>
      <c r="L242" s="106"/>
    </row>
    <row r="243" ht="15.75" customHeight="1">
      <c r="G243" s="106"/>
      <c r="H243" s="106"/>
      <c r="L243" s="106"/>
    </row>
    <row r="244" ht="15.75" customHeight="1">
      <c r="G244" s="106"/>
      <c r="H244" s="106"/>
      <c r="L244" s="106"/>
    </row>
    <row r="245" ht="15.75" customHeight="1">
      <c r="G245" s="106"/>
      <c r="H245" s="106"/>
      <c r="L245" s="106"/>
    </row>
    <row r="246" ht="15.75" customHeight="1">
      <c r="G246" s="106"/>
      <c r="H246" s="106"/>
      <c r="L246" s="106"/>
    </row>
    <row r="247" ht="15.75" customHeight="1">
      <c r="G247" s="106"/>
      <c r="H247" s="106"/>
      <c r="L247" s="106"/>
    </row>
    <row r="248" ht="15.75" customHeight="1">
      <c r="G248" s="106"/>
      <c r="H248" s="106"/>
      <c r="L248" s="106"/>
    </row>
    <row r="249" ht="15.75" customHeight="1">
      <c r="G249" s="106"/>
      <c r="H249" s="106"/>
      <c r="L249" s="106"/>
    </row>
    <row r="250" ht="15.75" customHeight="1">
      <c r="G250" s="106"/>
      <c r="H250" s="106"/>
      <c r="L250" s="106"/>
    </row>
    <row r="251" ht="15.75" customHeight="1">
      <c r="G251" s="106"/>
      <c r="H251" s="106"/>
      <c r="L251" s="106"/>
    </row>
    <row r="252" ht="15.75" customHeight="1">
      <c r="G252" s="106"/>
      <c r="H252" s="106"/>
      <c r="L252" s="106"/>
    </row>
    <row r="253" ht="15.75" customHeight="1">
      <c r="G253" s="106"/>
      <c r="H253" s="106"/>
      <c r="L253" s="106"/>
    </row>
    <row r="254" ht="15.75" customHeight="1">
      <c r="G254" s="106"/>
      <c r="H254" s="106"/>
      <c r="L254" s="106"/>
    </row>
    <row r="255" ht="15.75" customHeight="1">
      <c r="G255" s="106"/>
      <c r="H255" s="106"/>
      <c r="L255" s="106"/>
    </row>
    <row r="256" ht="15.75" customHeight="1">
      <c r="G256" s="106"/>
      <c r="H256" s="106"/>
      <c r="L256" s="106"/>
    </row>
    <row r="257" ht="15.75" customHeight="1">
      <c r="G257" s="106"/>
      <c r="H257" s="106"/>
      <c r="L257" s="106"/>
    </row>
    <row r="258" ht="15.75" customHeight="1">
      <c r="G258" s="106"/>
      <c r="H258" s="106"/>
      <c r="L258" s="106"/>
    </row>
    <row r="259" ht="15.75" customHeight="1">
      <c r="G259" s="106"/>
      <c r="H259" s="106"/>
      <c r="L259" s="106"/>
    </row>
    <row r="260" ht="15.75" customHeight="1">
      <c r="G260" s="106"/>
      <c r="H260" s="106"/>
      <c r="L260" s="106"/>
    </row>
    <row r="261" ht="15.75" customHeight="1">
      <c r="G261" s="106"/>
      <c r="H261" s="106"/>
      <c r="L261" s="106"/>
    </row>
    <row r="262" ht="15.75" customHeight="1">
      <c r="G262" s="106"/>
      <c r="H262" s="106"/>
      <c r="L262" s="106"/>
    </row>
    <row r="263" ht="15.75" customHeight="1">
      <c r="G263" s="106"/>
      <c r="H263" s="106"/>
      <c r="L263" s="106"/>
    </row>
    <row r="264" ht="15.75" customHeight="1">
      <c r="G264" s="106"/>
      <c r="H264" s="106"/>
      <c r="L264" s="106"/>
    </row>
    <row r="265" ht="15.75" customHeight="1">
      <c r="G265" s="106"/>
      <c r="H265" s="106"/>
      <c r="L265" s="106"/>
    </row>
    <row r="266" ht="15.75" customHeight="1">
      <c r="G266" s="106"/>
      <c r="H266" s="106"/>
      <c r="L266" s="106"/>
    </row>
    <row r="267" ht="15.75" customHeight="1">
      <c r="G267" s="106"/>
      <c r="H267" s="106"/>
      <c r="L267" s="106"/>
    </row>
    <row r="268" ht="15.75" customHeight="1">
      <c r="G268" s="106"/>
      <c r="H268" s="106"/>
      <c r="L268" s="106"/>
    </row>
    <row r="269" ht="15.75" customHeight="1">
      <c r="G269" s="106"/>
      <c r="H269" s="106"/>
      <c r="L269" s="106"/>
    </row>
    <row r="270" ht="15.75" customHeight="1">
      <c r="G270" s="106"/>
      <c r="H270" s="106"/>
      <c r="L270" s="106"/>
    </row>
    <row r="271" ht="15.75" customHeight="1">
      <c r="G271" s="106"/>
      <c r="H271" s="106"/>
      <c r="L271" s="106"/>
    </row>
    <row r="272" ht="15.75" customHeight="1">
      <c r="G272" s="106"/>
      <c r="H272" s="106"/>
      <c r="L272" s="106"/>
    </row>
    <row r="273" ht="15.75" customHeight="1">
      <c r="G273" s="106"/>
      <c r="H273" s="106"/>
      <c r="L273" s="106"/>
    </row>
    <row r="274" ht="15.75" customHeight="1">
      <c r="G274" s="106"/>
      <c r="H274" s="106"/>
      <c r="L274" s="106"/>
    </row>
    <row r="275" ht="15.75" customHeight="1">
      <c r="G275" s="106"/>
      <c r="H275" s="106"/>
      <c r="L275" s="106"/>
    </row>
    <row r="276" ht="15.75" customHeight="1">
      <c r="G276" s="106"/>
      <c r="H276" s="106"/>
      <c r="L276" s="106"/>
    </row>
    <row r="277" ht="15.75" customHeight="1">
      <c r="G277" s="106"/>
      <c r="H277" s="106"/>
      <c r="L277" s="106"/>
    </row>
    <row r="278" ht="15.75" customHeight="1">
      <c r="G278" s="106"/>
      <c r="H278" s="106"/>
      <c r="L278" s="106"/>
    </row>
    <row r="279" ht="15.75" customHeight="1">
      <c r="G279" s="106"/>
      <c r="H279" s="106"/>
      <c r="L279" s="106"/>
    </row>
    <row r="280" ht="15.75" customHeight="1">
      <c r="G280" s="106"/>
      <c r="H280" s="106"/>
      <c r="L280" s="106"/>
    </row>
    <row r="281" ht="15.75" customHeight="1">
      <c r="G281" s="106"/>
      <c r="H281" s="106"/>
      <c r="L281" s="106"/>
    </row>
    <row r="282" ht="15.75" customHeight="1">
      <c r="G282" s="106"/>
      <c r="H282" s="106"/>
      <c r="L282" s="106"/>
    </row>
    <row r="283" ht="15.75" customHeight="1">
      <c r="G283" s="106"/>
      <c r="H283" s="106"/>
      <c r="L283" s="106"/>
    </row>
    <row r="284" ht="15.75" customHeight="1">
      <c r="G284" s="106"/>
      <c r="H284" s="106"/>
      <c r="L284" s="106"/>
    </row>
    <row r="285" ht="15.75" customHeight="1">
      <c r="G285" s="106"/>
      <c r="H285" s="106"/>
      <c r="L285" s="106"/>
    </row>
    <row r="286" ht="15.75" customHeight="1">
      <c r="G286" s="106"/>
      <c r="H286" s="106"/>
      <c r="L286" s="106"/>
    </row>
    <row r="287" ht="15.75" customHeight="1">
      <c r="G287" s="106"/>
      <c r="H287" s="106"/>
      <c r="L287" s="106"/>
    </row>
    <row r="288" ht="15.75" customHeight="1">
      <c r="G288" s="106"/>
      <c r="H288" s="106"/>
      <c r="L288" s="106"/>
    </row>
    <row r="289" ht="15.75" customHeight="1">
      <c r="G289" s="106"/>
      <c r="H289" s="106"/>
      <c r="L289" s="106"/>
    </row>
    <row r="290" ht="15.75" customHeight="1">
      <c r="G290" s="106"/>
      <c r="H290" s="106"/>
      <c r="L290" s="106"/>
    </row>
    <row r="291" ht="15.75" customHeight="1">
      <c r="G291" s="106"/>
      <c r="H291" s="106"/>
      <c r="L291" s="106"/>
    </row>
    <row r="292" ht="15.75" customHeight="1">
      <c r="G292" s="106"/>
      <c r="H292" s="106"/>
      <c r="L292" s="106"/>
    </row>
    <row r="293" ht="15.75" customHeight="1">
      <c r="G293" s="106"/>
      <c r="H293" s="106"/>
      <c r="L293" s="106"/>
    </row>
    <row r="294" ht="15.75" customHeight="1">
      <c r="G294" s="106"/>
      <c r="H294" s="106"/>
      <c r="L294" s="106"/>
    </row>
    <row r="295" ht="15.75" customHeight="1">
      <c r="G295" s="106"/>
      <c r="H295" s="106"/>
      <c r="L295" s="106"/>
    </row>
    <row r="296" ht="15.75" customHeight="1">
      <c r="G296" s="106"/>
      <c r="H296" s="106"/>
      <c r="L296" s="106"/>
    </row>
    <row r="297" ht="15.75" customHeight="1">
      <c r="G297" s="106"/>
      <c r="H297" s="106"/>
      <c r="L297" s="106"/>
    </row>
    <row r="298" ht="15.75" customHeight="1">
      <c r="G298" s="106"/>
      <c r="H298" s="106"/>
      <c r="L298" s="106"/>
    </row>
    <row r="299" ht="15.75" customHeight="1">
      <c r="G299" s="106"/>
      <c r="H299" s="106"/>
      <c r="L299" s="106"/>
    </row>
    <row r="300" ht="15.75" customHeight="1">
      <c r="G300" s="106"/>
      <c r="H300" s="106"/>
      <c r="L300" s="106"/>
    </row>
    <row r="301" ht="15.75" customHeight="1">
      <c r="G301" s="106"/>
      <c r="H301" s="106"/>
      <c r="L301" s="106"/>
    </row>
    <row r="302" ht="15.75" customHeight="1">
      <c r="G302" s="106"/>
      <c r="H302" s="106"/>
      <c r="L302" s="106"/>
    </row>
    <row r="303" ht="15.75" customHeight="1">
      <c r="G303" s="106"/>
      <c r="H303" s="106"/>
      <c r="L303" s="106"/>
    </row>
    <row r="304" ht="15.75" customHeight="1">
      <c r="G304" s="106"/>
      <c r="H304" s="106"/>
      <c r="L304" s="106"/>
    </row>
    <row r="305" ht="15.75" customHeight="1">
      <c r="G305" s="106"/>
      <c r="H305" s="106"/>
      <c r="L305" s="106"/>
    </row>
    <row r="306" ht="15.75" customHeight="1">
      <c r="G306" s="106"/>
      <c r="H306" s="106"/>
      <c r="L306" s="106"/>
    </row>
    <row r="307" ht="15.75" customHeight="1">
      <c r="G307" s="106"/>
      <c r="H307" s="106"/>
      <c r="L307" s="106"/>
    </row>
    <row r="308" ht="15.75" customHeight="1">
      <c r="G308" s="106"/>
      <c r="H308" s="106"/>
      <c r="L308" s="106"/>
    </row>
    <row r="309" ht="15.75" customHeight="1">
      <c r="G309" s="106"/>
      <c r="H309" s="106"/>
      <c r="L309" s="106"/>
    </row>
    <row r="310" ht="15.75" customHeight="1">
      <c r="G310" s="106"/>
      <c r="H310" s="106"/>
      <c r="L310" s="106"/>
    </row>
    <row r="311" ht="15.75" customHeight="1">
      <c r="G311" s="106"/>
      <c r="H311" s="106"/>
      <c r="L311" s="106"/>
    </row>
    <row r="312" ht="15.75" customHeight="1">
      <c r="G312" s="106"/>
      <c r="H312" s="106"/>
      <c r="L312" s="106"/>
    </row>
    <row r="313" ht="15.75" customHeight="1">
      <c r="G313" s="106"/>
      <c r="H313" s="106"/>
      <c r="L313" s="106"/>
    </row>
    <row r="314" ht="15.75" customHeight="1">
      <c r="G314" s="106"/>
      <c r="H314" s="106"/>
      <c r="L314" s="106"/>
    </row>
    <row r="315" ht="15.75" customHeight="1">
      <c r="G315" s="106"/>
      <c r="H315" s="106"/>
      <c r="L315" s="106"/>
    </row>
    <row r="316" ht="15.75" customHeight="1">
      <c r="G316" s="106"/>
      <c r="H316" s="106"/>
      <c r="L316" s="106"/>
    </row>
    <row r="317" ht="15.75" customHeight="1">
      <c r="G317" s="106"/>
      <c r="H317" s="106"/>
      <c r="L317" s="106"/>
    </row>
    <row r="318" ht="15.75" customHeight="1">
      <c r="G318" s="106"/>
      <c r="H318" s="106"/>
      <c r="L318" s="106"/>
    </row>
    <row r="319" ht="15.75" customHeight="1">
      <c r="G319" s="106"/>
      <c r="H319" s="106"/>
      <c r="L319" s="106"/>
    </row>
    <row r="320" ht="15.75" customHeight="1">
      <c r="G320" s="106"/>
      <c r="H320" s="106"/>
      <c r="L320" s="106"/>
    </row>
    <row r="321" ht="15.75" customHeight="1">
      <c r="G321" s="106"/>
      <c r="H321" s="106"/>
      <c r="L321" s="106"/>
    </row>
    <row r="322" ht="15.75" customHeight="1">
      <c r="G322" s="106"/>
      <c r="H322" s="106"/>
      <c r="L322" s="106"/>
    </row>
    <row r="323" ht="15.75" customHeight="1">
      <c r="G323" s="106"/>
      <c r="H323" s="106"/>
      <c r="L323" s="106"/>
    </row>
    <row r="324" ht="15.75" customHeight="1">
      <c r="G324" s="106"/>
      <c r="H324" s="106"/>
      <c r="L324" s="106"/>
    </row>
    <row r="325" ht="15.75" customHeight="1">
      <c r="G325" s="106"/>
      <c r="H325" s="106"/>
      <c r="L325" s="106"/>
    </row>
    <row r="326" ht="15.75" customHeight="1">
      <c r="G326" s="106"/>
      <c r="H326" s="106"/>
      <c r="L326" s="106"/>
    </row>
    <row r="327" ht="15.75" customHeight="1">
      <c r="G327" s="106"/>
      <c r="H327" s="106"/>
      <c r="L327" s="106"/>
    </row>
    <row r="328" ht="15.75" customHeight="1">
      <c r="G328" s="106"/>
      <c r="H328" s="106"/>
      <c r="L328" s="106"/>
    </row>
    <row r="329" ht="15.75" customHeight="1">
      <c r="G329" s="106"/>
      <c r="H329" s="106"/>
      <c r="L329" s="106"/>
    </row>
    <row r="330" ht="15.75" customHeight="1">
      <c r="G330" s="106"/>
      <c r="H330" s="106"/>
      <c r="L330" s="106"/>
    </row>
    <row r="331" ht="15.75" customHeight="1">
      <c r="G331" s="106"/>
      <c r="H331" s="106"/>
      <c r="L331" s="106"/>
    </row>
    <row r="332" ht="15.75" customHeight="1">
      <c r="G332" s="106"/>
      <c r="H332" s="106"/>
      <c r="L332" s="106"/>
    </row>
    <row r="333" ht="15.75" customHeight="1">
      <c r="G333" s="106"/>
      <c r="H333" s="106"/>
      <c r="L333" s="106"/>
    </row>
    <row r="334" ht="15.75" customHeight="1">
      <c r="G334" s="106"/>
      <c r="H334" s="106"/>
      <c r="L334" s="106"/>
    </row>
    <row r="335" ht="15.75" customHeight="1">
      <c r="G335" s="106"/>
      <c r="H335" s="106"/>
      <c r="L335" s="106"/>
    </row>
    <row r="336" ht="15.75" customHeight="1">
      <c r="G336" s="106"/>
      <c r="H336" s="106"/>
      <c r="L336" s="106"/>
    </row>
    <row r="337" ht="15.75" customHeight="1">
      <c r="G337" s="106"/>
      <c r="H337" s="106"/>
      <c r="L337" s="106"/>
    </row>
    <row r="338" ht="15.75" customHeight="1">
      <c r="G338" s="106"/>
      <c r="H338" s="106"/>
      <c r="L338" s="106"/>
    </row>
    <row r="339" ht="15.75" customHeight="1">
      <c r="G339" s="106"/>
      <c r="H339" s="106"/>
      <c r="L339" s="106"/>
    </row>
    <row r="340" ht="15.75" customHeight="1">
      <c r="G340" s="106"/>
      <c r="H340" s="106"/>
      <c r="L340" s="106"/>
    </row>
    <row r="341" ht="15.75" customHeight="1">
      <c r="G341" s="106"/>
      <c r="H341" s="106"/>
      <c r="L341" s="106"/>
    </row>
    <row r="342" ht="15.75" customHeight="1">
      <c r="G342" s="106"/>
      <c r="H342" s="106"/>
      <c r="L342" s="106"/>
    </row>
    <row r="343" ht="15.75" customHeight="1">
      <c r="G343" s="106"/>
      <c r="H343" s="106"/>
      <c r="L343" s="106"/>
    </row>
    <row r="344" ht="15.75" customHeight="1">
      <c r="G344" s="106"/>
      <c r="H344" s="106"/>
      <c r="L344" s="106"/>
    </row>
    <row r="345" ht="15.75" customHeight="1">
      <c r="G345" s="106"/>
      <c r="H345" s="106"/>
      <c r="L345" s="106"/>
    </row>
    <row r="346" ht="15.75" customHeight="1">
      <c r="G346" s="106"/>
      <c r="H346" s="106"/>
      <c r="L346" s="106"/>
    </row>
    <row r="347" ht="15.75" customHeight="1">
      <c r="G347" s="106"/>
      <c r="H347" s="106"/>
      <c r="L347" s="106"/>
    </row>
    <row r="348" ht="15.75" customHeight="1">
      <c r="G348" s="106"/>
      <c r="H348" s="106"/>
      <c r="L348" s="106"/>
    </row>
    <row r="349" ht="15.75" customHeight="1">
      <c r="G349" s="106"/>
      <c r="H349" s="106"/>
      <c r="L349" s="106"/>
    </row>
    <row r="350" ht="15.75" customHeight="1">
      <c r="G350" s="106"/>
      <c r="H350" s="106"/>
      <c r="L350" s="106"/>
    </row>
    <row r="351" ht="15.75" customHeight="1">
      <c r="G351" s="106"/>
      <c r="H351" s="106"/>
      <c r="L351" s="106"/>
    </row>
    <row r="352" ht="15.75" customHeight="1">
      <c r="G352" s="106"/>
      <c r="H352" s="106"/>
      <c r="L352" s="106"/>
    </row>
    <row r="353" ht="15.75" customHeight="1">
      <c r="G353" s="106"/>
      <c r="H353" s="106"/>
      <c r="L353" s="106"/>
    </row>
    <row r="354" ht="15.75" customHeight="1">
      <c r="G354" s="106"/>
      <c r="H354" s="106"/>
      <c r="L354" s="106"/>
    </row>
    <row r="355" ht="15.75" customHeight="1">
      <c r="G355" s="106"/>
      <c r="H355" s="106"/>
      <c r="L355" s="106"/>
    </row>
    <row r="356" ht="15.75" customHeight="1">
      <c r="G356" s="106"/>
      <c r="H356" s="106"/>
      <c r="L356" s="106"/>
    </row>
    <row r="357" ht="15.75" customHeight="1">
      <c r="G357" s="106"/>
      <c r="H357" s="106"/>
      <c r="L357" s="106"/>
    </row>
    <row r="358" ht="15.75" customHeight="1">
      <c r="G358" s="106"/>
      <c r="H358" s="106"/>
      <c r="L358" s="106"/>
    </row>
    <row r="359" ht="15.75" customHeight="1">
      <c r="G359" s="106"/>
      <c r="H359" s="106"/>
      <c r="L359" s="106"/>
    </row>
    <row r="360" ht="15.75" customHeight="1">
      <c r="G360" s="106"/>
      <c r="H360" s="106"/>
      <c r="L360" s="106"/>
    </row>
    <row r="361" ht="15.75" customHeight="1">
      <c r="G361" s="106"/>
      <c r="H361" s="106"/>
      <c r="L361" s="106"/>
    </row>
    <row r="362" ht="15.75" customHeight="1">
      <c r="G362" s="106"/>
      <c r="H362" s="106"/>
      <c r="L362" s="106"/>
    </row>
    <row r="363" ht="15.75" customHeight="1">
      <c r="G363" s="106"/>
      <c r="H363" s="106"/>
      <c r="L363" s="106"/>
    </row>
    <row r="364" ht="15.75" customHeight="1">
      <c r="G364" s="106"/>
      <c r="H364" s="106"/>
      <c r="L364" s="106"/>
    </row>
    <row r="365" ht="15.75" customHeight="1">
      <c r="G365" s="106"/>
      <c r="H365" s="106"/>
      <c r="L365" s="106"/>
    </row>
    <row r="366" ht="15.75" customHeight="1">
      <c r="G366" s="106"/>
      <c r="H366" s="106"/>
      <c r="L366" s="106"/>
    </row>
    <row r="367" ht="15.75" customHeight="1">
      <c r="G367" s="106"/>
      <c r="H367" s="106"/>
      <c r="L367" s="106"/>
    </row>
    <row r="368" ht="15.75" customHeight="1">
      <c r="G368" s="106"/>
      <c r="H368" s="106"/>
      <c r="L368" s="106"/>
    </row>
    <row r="369" ht="15.75" customHeight="1">
      <c r="G369" s="106"/>
      <c r="H369" s="106"/>
      <c r="L369" s="106"/>
    </row>
    <row r="370" ht="15.75" customHeight="1">
      <c r="G370" s="106"/>
      <c r="H370" s="106"/>
      <c r="L370" s="106"/>
    </row>
    <row r="371" ht="15.75" customHeight="1">
      <c r="G371" s="106"/>
      <c r="H371" s="106"/>
      <c r="L371" s="106"/>
    </row>
    <row r="372" ht="15.75" customHeight="1">
      <c r="G372" s="106"/>
      <c r="H372" s="106"/>
      <c r="L372" s="106"/>
    </row>
    <row r="373" ht="15.75" customHeight="1">
      <c r="G373" s="106"/>
      <c r="H373" s="106"/>
      <c r="L373" s="106"/>
    </row>
    <row r="374" ht="15.75" customHeight="1">
      <c r="G374" s="106"/>
      <c r="H374" s="106"/>
      <c r="L374" s="106"/>
    </row>
    <row r="375" ht="15.75" customHeight="1">
      <c r="G375" s="106"/>
      <c r="H375" s="106"/>
      <c r="L375" s="106"/>
    </row>
    <row r="376" ht="15.75" customHeight="1">
      <c r="G376" s="106"/>
      <c r="H376" s="106"/>
      <c r="L376" s="106"/>
    </row>
    <row r="377" ht="15.75" customHeight="1">
      <c r="G377" s="106"/>
      <c r="H377" s="106"/>
      <c r="L377" s="106"/>
    </row>
    <row r="378" ht="15.75" customHeight="1">
      <c r="G378" s="106"/>
      <c r="H378" s="106"/>
      <c r="L378" s="106"/>
    </row>
    <row r="379" ht="15.75" customHeight="1">
      <c r="G379" s="106"/>
      <c r="H379" s="106"/>
      <c r="L379" s="106"/>
    </row>
    <row r="380" ht="15.75" customHeight="1">
      <c r="G380" s="106"/>
      <c r="H380" s="106"/>
      <c r="L380" s="106"/>
    </row>
    <row r="381" ht="15.75" customHeight="1">
      <c r="G381" s="106"/>
      <c r="H381" s="106"/>
      <c r="L381" s="106"/>
    </row>
    <row r="382" ht="15.75" customHeight="1">
      <c r="G382" s="106"/>
      <c r="H382" s="106"/>
      <c r="L382" s="106"/>
    </row>
    <row r="383" ht="15.75" customHeight="1">
      <c r="G383" s="106"/>
      <c r="H383" s="106"/>
      <c r="L383" s="106"/>
    </row>
    <row r="384" ht="15.75" customHeight="1">
      <c r="G384" s="106"/>
      <c r="H384" s="106"/>
      <c r="L384" s="106"/>
    </row>
    <row r="385" ht="15.75" customHeight="1">
      <c r="G385" s="106"/>
      <c r="H385" s="106"/>
      <c r="L385" s="106"/>
    </row>
    <row r="386" ht="15.75" customHeight="1">
      <c r="G386" s="106"/>
      <c r="H386" s="106"/>
      <c r="L386" s="106"/>
    </row>
    <row r="387" ht="15.75" customHeight="1">
      <c r="G387" s="106"/>
      <c r="H387" s="106"/>
      <c r="L387" s="106"/>
    </row>
    <row r="388" ht="15.75" customHeight="1">
      <c r="G388" s="106"/>
      <c r="H388" s="106"/>
      <c r="L388" s="106"/>
    </row>
    <row r="389" ht="15.75" customHeight="1">
      <c r="G389" s="106"/>
      <c r="H389" s="106"/>
      <c r="L389" s="106"/>
    </row>
    <row r="390" ht="15.75" customHeight="1">
      <c r="G390" s="106"/>
      <c r="H390" s="106"/>
      <c r="L390" s="106"/>
    </row>
    <row r="391" ht="15.75" customHeight="1">
      <c r="G391" s="106"/>
      <c r="H391" s="106"/>
      <c r="L391" s="106"/>
    </row>
    <row r="392" ht="15.75" customHeight="1">
      <c r="G392" s="106"/>
      <c r="H392" s="106"/>
      <c r="L392" s="106"/>
    </row>
    <row r="393" ht="15.75" customHeight="1">
      <c r="G393" s="106"/>
      <c r="H393" s="106"/>
      <c r="L393" s="106"/>
    </row>
    <row r="394" ht="15.75" customHeight="1">
      <c r="G394" s="106"/>
      <c r="H394" s="106"/>
      <c r="L394" s="106"/>
    </row>
    <row r="395" ht="15.75" customHeight="1">
      <c r="G395" s="106"/>
      <c r="H395" s="106"/>
      <c r="L395" s="106"/>
    </row>
    <row r="396" ht="15.75" customHeight="1">
      <c r="G396" s="106"/>
      <c r="H396" s="106"/>
      <c r="L396" s="106"/>
    </row>
    <row r="397" ht="15.75" customHeight="1">
      <c r="G397" s="106"/>
      <c r="H397" s="106"/>
      <c r="L397" s="106"/>
    </row>
    <row r="398" ht="15.75" customHeight="1">
      <c r="G398" s="106"/>
      <c r="H398" s="106"/>
      <c r="L398" s="106"/>
    </row>
    <row r="399" ht="15.75" customHeight="1">
      <c r="G399" s="106"/>
      <c r="H399" s="106"/>
      <c r="L399" s="106"/>
    </row>
    <row r="400" ht="15.75" customHeight="1">
      <c r="G400" s="106"/>
      <c r="H400" s="106"/>
      <c r="L400" s="106"/>
    </row>
    <row r="401" ht="15.75" customHeight="1">
      <c r="G401" s="106"/>
      <c r="H401" s="106"/>
      <c r="L401" s="106"/>
    </row>
    <row r="402" ht="15.75" customHeight="1">
      <c r="G402" s="106"/>
      <c r="H402" s="106"/>
      <c r="L402" s="106"/>
    </row>
    <row r="403" ht="15.75" customHeight="1">
      <c r="G403" s="106"/>
      <c r="H403" s="106"/>
      <c r="L403" s="106"/>
    </row>
    <row r="404" ht="15.75" customHeight="1">
      <c r="G404" s="106"/>
      <c r="H404" s="106"/>
      <c r="L404" s="106"/>
    </row>
    <row r="405" ht="15.75" customHeight="1">
      <c r="G405" s="106"/>
      <c r="H405" s="106"/>
      <c r="L405" s="106"/>
    </row>
    <row r="406" ht="15.75" customHeight="1">
      <c r="G406" s="106"/>
      <c r="H406" s="106"/>
      <c r="L406" s="106"/>
    </row>
    <row r="407" ht="15.75" customHeight="1">
      <c r="G407" s="106"/>
      <c r="H407" s="106"/>
      <c r="L407" s="106"/>
    </row>
    <row r="408" ht="15.75" customHeight="1">
      <c r="G408" s="106"/>
      <c r="H408" s="106"/>
      <c r="L408" s="106"/>
    </row>
    <row r="409" ht="15.75" customHeight="1">
      <c r="G409" s="106"/>
      <c r="H409" s="106"/>
      <c r="L409" s="106"/>
    </row>
    <row r="410" ht="15.75" customHeight="1">
      <c r="G410" s="106"/>
      <c r="H410" s="106"/>
      <c r="L410" s="106"/>
    </row>
    <row r="411" ht="15.75" customHeight="1">
      <c r="G411" s="106"/>
      <c r="H411" s="106"/>
      <c r="L411" s="106"/>
    </row>
    <row r="412" ht="15.75" customHeight="1">
      <c r="G412" s="106"/>
      <c r="H412" s="106"/>
      <c r="L412" s="106"/>
    </row>
    <row r="413" ht="15.75" customHeight="1">
      <c r="G413" s="106"/>
      <c r="H413" s="106"/>
      <c r="L413" s="106"/>
    </row>
    <row r="414" ht="15.75" customHeight="1">
      <c r="G414" s="106"/>
      <c r="H414" s="106"/>
      <c r="L414" s="106"/>
    </row>
    <row r="415" ht="15.75" customHeight="1">
      <c r="G415" s="106"/>
      <c r="H415" s="106"/>
      <c r="L415" s="106"/>
    </row>
    <row r="416" ht="15.75" customHeight="1">
      <c r="G416" s="106"/>
      <c r="H416" s="106"/>
      <c r="L416" s="106"/>
    </row>
    <row r="417" ht="15.75" customHeight="1">
      <c r="G417" s="106"/>
      <c r="H417" s="106"/>
      <c r="L417" s="106"/>
    </row>
    <row r="418" ht="15.75" customHeight="1">
      <c r="G418" s="106"/>
      <c r="H418" s="106"/>
      <c r="L418" s="106"/>
    </row>
    <row r="419" ht="15.75" customHeight="1">
      <c r="G419" s="106"/>
      <c r="H419" s="106"/>
      <c r="L419" s="106"/>
    </row>
    <row r="420" ht="15.75" customHeight="1">
      <c r="G420" s="106"/>
      <c r="H420" s="106"/>
      <c r="L420" s="106"/>
    </row>
    <row r="421" ht="15.75" customHeight="1">
      <c r="G421" s="106"/>
      <c r="H421" s="106"/>
      <c r="L421" s="106"/>
    </row>
    <row r="422" ht="15.75" customHeight="1">
      <c r="G422" s="106"/>
      <c r="H422" s="106"/>
      <c r="L422" s="106"/>
    </row>
    <row r="423" ht="15.75" customHeight="1">
      <c r="G423" s="106"/>
      <c r="H423" s="106"/>
      <c r="L423" s="106"/>
    </row>
    <row r="424" ht="15.75" customHeight="1">
      <c r="G424" s="106"/>
      <c r="H424" s="106"/>
      <c r="L424" s="106"/>
    </row>
    <row r="425" ht="15.75" customHeight="1">
      <c r="G425" s="106"/>
      <c r="H425" s="106"/>
      <c r="L425" s="106"/>
    </row>
    <row r="426" ht="15.75" customHeight="1">
      <c r="G426" s="106"/>
      <c r="H426" s="106"/>
      <c r="L426" s="106"/>
    </row>
    <row r="427" ht="15.75" customHeight="1">
      <c r="G427" s="106"/>
      <c r="H427" s="106"/>
      <c r="L427" s="106"/>
    </row>
    <row r="428" ht="15.75" customHeight="1">
      <c r="G428" s="106"/>
      <c r="H428" s="106"/>
      <c r="L428" s="106"/>
    </row>
    <row r="429" ht="15.75" customHeight="1">
      <c r="G429" s="106"/>
      <c r="H429" s="106"/>
      <c r="L429" s="106"/>
    </row>
    <row r="430" ht="15.75" customHeight="1">
      <c r="G430" s="106"/>
      <c r="H430" s="106"/>
      <c r="L430" s="106"/>
    </row>
    <row r="431" ht="15.75" customHeight="1">
      <c r="G431" s="106"/>
      <c r="H431" s="106"/>
      <c r="L431" s="106"/>
    </row>
    <row r="432" ht="15.75" customHeight="1">
      <c r="G432" s="106"/>
      <c r="H432" s="106"/>
      <c r="L432" s="106"/>
    </row>
    <row r="433" ht="15.75" customHeight="1">
      <c r="G433" s="106"/>
      <c r="H433" s="106"/>
      <c r="L433" s="106"/>
    </row>
    <row r="434" ht="15.75" customHeight="1">
      <c r="G434" s="106"/>
      <c r="H434" s="106"/>
      <c r="L434" s="106"/>
    </row>
    <row r="435" ht="15.75" customHeight="1">
      <c r="G435" s="106"/>
      <c r="H435" s="106"/>
      <c r="L435" s="106"/>
    </row>
    <row r="436" ht="15.75" customHeight="1">
      <c r="G436" s="106"/>
      <c r="H436" s="106"/>
      <c r="L436" s="106"/>
    </row>
    <row r="437" ht="15.75" customHeight="1">
      <c r="G437" s="106"/>
      <c r="H437" s="106"/>
      <c r="L437" s="106"/>
    </row>
    <row r="438" ht="15.75" customHeight="1">
      <c r="G438" s="106"/>
      <c r="H438" s="106"/>
      <c r="L438" s="106"/>
    </row>
    <row r="439" ht="15.75" customHeight="1">
      <c r="G439" s="106"/>
      <c r="H439" s="106"/>
      <c r="L439" s="106"/>
    </row>
    <row r="440" ht="15.75" customHeight="1">
      <c r="G440" s="106"/>
      <c r="H440" s="106"/>
      <c r="L440" s="106"/>
    </row>
    <row r="441" ht="15.75" customHeight="1">
      <c r="G441" s="106"/>
      <c r="H441" s="106"/>
      <c r="L441" s="106"/>
    </row>
    <row r="442" ht="15.75" customHeight="1">
      <c r="G442" s="106"/>
      <c r="H442" s="106"/>
      <c r="L442" s="106"/>
    </row>
    <row r="443" ht="15.75" customHeight="1">
      <c r="G443" s="106"/>
      <c r="H443" s="106"/>
      <c r="L443" s="106"/>
    </row>
    <row r="444" ht="15.75" customHeight="1">
      <c r="G444" s="106"/>
      <c r="H444" s="106"/>
      <c r="L444" s="106"/>
    </row>
    <row r="445" ht="15.75" customHeight="1">
      <c r="G445" s="106"/>
      <c r="H445" s="106"/>
      <c r="L445" s="106"/>
    </row>
    <row r="446" ht="15.75" customHeight="1">
      <c r="G446" s="106"/>
      <c r="H446" s="106"/>
      <c r="L446" s="106"/>
    </row>
    <row r="447" ht="15.75" customHeight="1">
      <c r="G447" s="106"/>
      <c r="H447" s="106"/>
      <c r="L447" s="106"/>
    </row>
    <row r="448" ht="15.75" customHeight="1">
      <c r="G448" s="106"/>
      <c r="H448" s="106"/>
      <c r="L448" s="106"/>
    </row>
    <row r="449" ht="15.75" customHeight="1">
      <c r="G449" s="106"/>
      <c r="H449" s="106"/>
      <c r="L449" s="106"/>
    </row>
    <row r="450" ht="15.75" customHeight="1">
      <c r="G450" s="106"/>
      <c r="H450" s="106"/>
      <c r="L450" s="106"/>
    </row>
    <row r="451" ht="15.75" customHeight="1">
      <c r="G451" s="106"/>
      <c r="H451" s="106"/>
      <c r="L451" s="106"/>
    </row>
    <row r="452" ht="15.75" customHeight="1">
      <c r="G452" s="106"/>
      <c r="H452" s="106"/>
      <c r="L452" s="106"/>
    </row>
    <row r="453" ht="15.75" customHeight="1">
      <c r="G453" s="106"/>
      <c r="H453" s="106"/>
      <c r="L453" s="106"/>
    </row>
    <row r="454" ht="15.75" customHeight="1">
      <c r="G454" s="106"/>
      <c r="H454" s="106"/>
      <c r="L454" s="106"/>
    </row>
    <row r="455" ht="15.75" customHeight="1">
      <c r="G455" s="106"/>
      <c r="H455" s="106"/>
      <c r="L455" s="106"/>
    </row>
    <row r="456" ht="15.75" customHeight="1">
      <c r="G456" s="106"/>
      <c r="H456" s="106"/>
      <c r="L456" s="106"/>
    </row>
    <row r="457" ht="15.75" customHeight="1">
      <c r="G457" s="106"/>
      <c r="H457" s="106"/>
      <c r="L457" s="106"/>
    </row>
    <row r="458" ht="15.75" customHeight="1">
      <c r="G458" s="106"/>
      <c r="H458" s="106"/>
      <c r="L458" s="106"/>
    </row>
    <row r="459" ht="15.75" customHeight="1">
      <c r="G459" s="106"/>
      <c r="H459" s="106"/>
      <c r="L459" s="106"/>
    </row>
    <row r="460" ht="15.75" customHeight="1">
      <c r="G460" s="106"/>
      <c r="H460" s="106"/>
      <c r="L460" s="106"/>
    </row>
    <row r="461" ht="15.75" customHeight="1">
      <c r="G461" s="106"/>
      <c r="H461" s="106"/>
      <c r="L461" s="106"/>
    </row>
    <row r="462" ht="15.75" customHeight="1">
      <c r="G462" s="106"/>
      <c r="H462" s="106"/>
      <c r="L462" s="106"/>
    </row>
    <row r="463" ht="15.75" customHeight="1">
      <c r="G463" s="106"/>
      <c r="H463" s="106"/>
      <c r="L463" s="106"/>
    </row>
    <row r="464" ht="15.75" customHeight="1">
      <c r="G464" s="106"/>
      <c r="H464" s="106"/>
      <c r="L464" s="106"/>
    </row>
    <row r="465" ht="15.75" customHeight="1">
      <c r="G465" s="106"/>
      <c r="H465" s="106"/>
      <c r="L465" s="106"/>
    </row>
    <row r="466" ht="15.75" customHeight="1">
      <c r="G466" s="106"/>
      <c r="H466" s="106"/>
      <c r="L466" s="106"/>
    </row>
    <row r="467" ht="15.75" customHeight="1">
      <c r="G467" s="106"/>
      <c r="H467" s="106"/>
      <c r="L467" s="106"/>
    </row>
    <row r="468" ht="15.75" customHeight="1">
      <c r="G468" s="106"/>
      <c r="H468" s="106"/>
      <c r="L468" s="106"/>
    </row>
    <row r="469" ht="15.75" customHeight="1">
      <c r="G469" s="106"/>
      <c r="H469" s="106"/>
      <c r="L469" s="106"/>
    </row>
    <row r="470" ht="15.75" customHeight="1">
      <c r="G470" s="106"/>
      <c r="H470" s="106"/>
      <c r="L470" s="106"/>
    </row>
    <row r="471" ht="15.75" customHeight="1">
      <c r="G471" s="106"/>
      <c r="H471" s="106"/>
      <c r="L471" s="106"/>
    </row>
    <row r="472" ht="15.75" customHeight="1">
      <c r="G472" s="106"/>
      <c r="H472" s="106"/>
      <c r="L472" s="106"/>
    </row>
    <row r="473" ht="15.75" customHeight="1">
      <c r="G473" s="106"/>
      <c r="H473" s="106"/>
      <c r="L473" s="106"/>
    </row>
    <row r="474" ht="15.75" customHeight="1">
      <c r="G474" s="106"/>
      <c r="H474" s="106"/>
      <c r="L474" s="106"/>
    </row>
    <row r="475" ht="15.75" customHeight="1">
      <c r="G475" s="106"/>
      <c r="H475" s="106"/>
      <c r="L475" s="106"/>
    </row>
    <row r="476" ht="15.75" customHeight="1">
      <c r="G476" s="106"/>
      <c r="H476" s="106"/>
      <c r="L476" s="106"/>
    </row>
    <row r="477" ht="15.75" customHeight="1">
      <c r="G477" s="106"/>
      <c r="H477" s="106"/>
      <c r="L477" s="106"/>
    </row>
    <row r="478" ht="15.75" customHeight="1">
      <c r="G478" s="106"/>
      <c r="H478" s="106"/>
      <c r="L478" s="106"/>
    </row>
    <row r="479" ht="15.75" customHeight="1">
      <c r="G479" s="106"/>
      <c r="H479" s="106"/>
      <c r="L479" s="106"/>
    </row>
    <row r="480" ht="15.75" customHeight="1">
      <c r="G480" s="106"/>
      <c r="H480" s="106"/>
      <c r="L480" s="106"/>
    </row>
    <row r="481" ht="15.75" customHeight="1">
      <c r="G481" s="106"/>
      <c r="H481" s="106"/>
      <c r="L481" s="106"/>
    </row>
    <row r="482" ht="15.75" customHeight="1">
      <c r="G482" s="106"/>
      <c r="H482" s="106"/>
      <c r="L482" s="106"/>
    </row>
    <row r="483" ht="15.75" customHeight="1">
      <c r="G483" s="106"/>
      <c r="H483" s="106"/>
      <c r="L483" s="106"/>
    </row>
    <row r="484" ht="15.75" customHeight="1">
      <c r="G484" s="106"/>
      <c r="H484" s="106"/>
      <c r="L484" s="106"/>
    </row>
    <row r="485" ht="15.75" customHeight="1">
      <c r="G485" s="106"/>
      <c r="H485" s="106"/>
      <c r="L485" s="106"/>
    </row>
    <row r="486" ht="15.75" customHeight="1">
      <c r="G486" s="106"/>
      <c r="H486" s="106"/>
      <c r="L486" s="106"/>
    </row>
    <row r="487" ht="15.75" customHeight="1">
      <c r="G487" s="106"/>
      <c r="H487" s="106"/>
      <c r="L487" s="106"/>
    </row>
    <row r="488" ht="15.75" customHeight="1">
      <c r="G488" s="106"/>
      <c r="H488" s="106"/>
      <c r="L488" s="106"/>
    </row>
    <row r="489" ht="15.75" customHeight="1">
      <c r="G489" s="106"/>
      <c r="H489" s="106"/>
      <c r="L489" s="106"/>
    </row>
    <row r="490" ht="15.75" customHeight="1">
      <c r="G490" s="106"/>
      <c r="H490" s="106"/>
      <c r="L490" s="106"/>
    </row>
    <row r="491" ht="15.75" customHeight="1">
      <c r="G491" s="106"/>
      <c r="H491" s="106"/>
      <c r="L491" s="106"/>
    </row>
    <row r="492" ht="15.75" customHeight="1">
      <c r="G492" s="106"/>
      <c r="H492" s="106"/>
      <c r="L492" s="106"/>
    </row>
    <row r="493" ht="15.75" customHeight="1">
      <c r="G493" s="106"/>
      <c r="H493" s="106"/>
      <c r="L493" s="106"/>
    </row>
    <row r="494" ht="15.75" customHeight="1">
      <c r="G494" s="106"/>
      <c r="H494" s="106"/>
      <c r="L494" s="106"/>
    </row>
    <row r="495" ht="15.75" customHeight="1">
      <c r="G495" s="106"/>
      <c r="H495" s="106"/>
      <c r="L495" s="106"/>
    </row>
    <row r="496" ht="15.75" customHeight="1">
      <c r="G496" s="106"/>
      <c r="H496" s="106"/>
      <c r="L496" s="106"/>
    </row>
    <row r="497" ht="15.75" customHeight="1">
      <c r="G497" s="106"/>
      <c r="H497" s="106"/>
      <c r="L497" s="106"/>
    </row>
    <row r="498" ht="15.75" customHeight="1">
      <c r="G498" s="106"/>
      <c r="H498" s="106"/>
      <c r="L498" s="106"/>
    </row>
    <row r="499" ht="15.75" customHeight="1">
      <c r="G499" s="106"/>
      <c r="H499" s="106"/>
      <c r="L499" s="106"/>
    </row>
    <row r="500" ht="15.75" customHeight="1">
      <c r="G500" s="106"/>
      <c r="H500" s="106"/>
      <c r="L500" s="106"/>
    </row>
    <row r="501" ht="15.75" customHeight="1">
      <c r="G501" s="106"/>
      <c r="H501" s="106"/>
      <c r="L501" s="106"/>
    </row>
    <row r="502" ht="15.75" customHeight="1">
      <c r="G502" s="106"/>
      <c r="H502" s="106"/>
      <c r="L502" s="106"/>
    </row>
    <row r="503" ht="15.75" customHeight="1">
      <c r="G503" s="106"/>
      <c r="H503" s="106"/>
      <c r="L503" s="106"/>
    </row>
    <row r="504" ht="15.75" customHeight="1">
      <c r="G504" s="106"/>
      <c r="H504" s="106"/>
      <c r="L504" s="106"/>
    </row>
    <row r="505" ht="15.75" customHeight="1">
      <c r="G505" s="106"/>
      <c r="H505" s="106"/>
      <c r="L505" s="106"/>
    </row>
    <row r="506" ht="15.75" customHeight="1">
      <c r="G506" s="106"/>
      <c r="H506" s="106"/>
      <c r="L506" s="106"/>
    </row>
    <row r="507" ht="15.75" customHeight="1">
      <c r="G507" s="106"/>
      <c r="H507" s="106"/>
      <c r="L507" s="106"/>
    </row>
    <row r="508" ht="15.75" customHeight="1">
      <c r="G508" s="106"/>
      <c r="H508" s="106"/>
      <c r="L508" s="106"/>
    </row>
    <row r="509" ht="15.75" customHeight="1">
      <c r="G509" s="106"/>
      <c r="H509" s="106"/>
      <c r="L509" s="106"/>
    </row>
    <row r="510" ht="15.75" customHeight="1">
      <c r="G510" s="106"/>
      <c r="H510" s="106"/>
      <c r="L510" s="106"/>
    </row>
    <row r="511" ht="15.75" customHeight="1">
      <c r="G511" s="106"/>
      <c r="H511" s="106"/>
      <c r="L511" s="106"/>
    </row>
    <row r="512" ht="15.75" customHeight="1">
      <c r="G512" s="106"/>
      <c r="H512" s="106"/>
      <c r="L512" s="106"/>
    </row>
    <row r="513" ht="15.75" customHeight="1">
      <c r="G513" s="106"/>
      <c r="H513" s="106"/>
      <c r="L513" s="106"/>
    </row>
    <row r="514" ht="15.75" customHeight="1">
      <c r="G514" s="106"/>
      <c r="H514" s="106"/>
      <c r="L514" s="106"/>
    </row>
    <row r="515" ht="15.75" customHeight="1">
      <c r="G515" s="106"/>
      <c r="H515" s="106"/>
      <c r="L515" s="106"/>
    </row>
    <row r="516" ht="15.75" customHeight="1">
      <c r="G516" s="106"/>
      <c r="H516" s="106"/>
      <c r="L516" s="106"/>
    </row>
    <row r="517" ht="15.75" customHeight="1">
      <c r="G517" s="106"/>
      <c r="H517" s="106"/>
      <c r="L517" s="106"/>
    </row>
    <row r="518" ht="15.75" customHeight="1">
      <c r="G518" s="106"/>
      <c r="H518" s="106"/>
      <c r="L518" s="106"/>
    </row>
    <row r="519" ht="15.75" customHeight="1">
      <c r="G519" s="106"/>
      <c r="H519" s="106"/>
      <c r="L519" s="106"/>
    </row>
    <row r="520" ht="15.75" customHeight="1">
      <c r="G520" s="106"/>
      <c r="H520" s="106"/>
      <c r="L520" s="106"/>
    </row>
    <row r="521" ht="15.75" customHeight="1">
      <c r="G521" s="106"/>
      <c r="H521" s="106"/>
      <c r="L521" s="106"/>
    </row>
    <row r="522" ht="15.75" customHeight="1">
      <c r="G522" s="106"/>
      <c r="H522" s="106"/>
      <c r="L522" s="106"/>
    </row>
    <row r="523" ht="15.75" customHeight="1">
      <c r="G523" s="106"/>
      <c r="H523" s="106"/>
      <c r="L523" s="106"/>
    </row>
    <row r="524" ht="15.75" customHeight="1">
      <c r="G524" s="106"/>
      <c r="H524" s="106"/>
      <c r="L524" s="106"/>
    </row>
    <row r="525" ht="15.75" customHeight="1">
      <c r="G525" s="106"/>
      <c r="H525" s="106"/>
      <c r="L525" s="106"/>
    </row>
    <row r="526" ht="15.75" customHeight="1">
      <c r="G526" s="106"/>
      <c r="H526" s="106"/>
      <c r="L526" s="106"/>
    </row>
    <row r="527" ht="15.75" customHeight="1">
      <c r="G527" s="106"/>
      <c r="H527" s="106"/>
      <c r="L527" s="106"/>
    </row>
    <row r="528" ht="15.75" customHeight="1">
      <c r="G528" s="106"/>
      <c r="H528" s="106"/>
      <c r="L528" s="106"/>
    </row>
    <row r="529" ht="15.75" customHeight="1">
      <c r="G529" s="106"/>
      <c r="H529" s="106"/>
      <c r="L529" s="106"/>
    </row>
    <row r="530" ht="15.75" customHeight="1">
      <c r="G530" s="106"/>
      <c r="H530" s="106"/>
      <c r="L530" s="106"/>
    </row>
    <row r="531" ht="15.75" customHeight="1">
      <c r="G531" s="106"/>
      <c r="H531" s="106"/>
      <c r="L531" s="106"/>
    </row>
    <row r="532" ht="15.75" customHeight="1">
      <c r="G532" s="106"/>
      <c r="H532" s="106"/>
      <c r="L532" s="106"/>
    </row>
    <row r="533" ht="15.75" customHeight="1">
      <c r="G533" s="106"/>
      <c r="H533" s="106"/>
      <c r="L533" s="106"/>
    </row>
    <row r="534" ht="15.75" customHeight="1">
      <c r="G534" s="106"/>
      <c r="H534" s="106"/>
      <c r="L534" s="106"/>
    </row>
    <row r="535" ht="15.75" customHeight="1">
      <c r="G535" s="106"/>
      <c r="H535" s="106"/>
      <c r="L535" s="106"/>
    </row>
    <row r="536" ht="15.75" customHeight="1">
      <c r="G536" s="106"/>
      <c r="H536" s="106"/>
      <c r="L536" s="106"/>
    </row>
    <row r="537" ht="15.75" customHeight="1">
      <c r="G537" s="106"/>
      <c r="H537" s="106"/>
      <c r="L537" s="106"/>
    </row>
    <row r="538" ht="15.75" customHeight="1">
      <c r="G538" s="106"/>
      <c r="H538" s="106"/>
      <c r="L538" s="106"/>
    </row>
    <row r="539" ht="15.75" customHeight="1">
      <c r="G539" s="106"/>
      <c r="H539" s="106"/>
      <c r="L539" s="106"/>
    </row>
    <row r="540" ht="15.75" customHeight="1">
      <c r="G540" s="106"/>
      <c r="H540" s="106"/>
      <c r="L540" s="106"/>
    </row>
    <row r="541" ht="15.75" customHeight="1">
      <c r="G541" s="106"/>
      <c r="H541" s="106"/>
      <c r="L541" s="106"/>
    </row>
    <row r="542" ht="15.75" customHeight="1">
      <c r="G542" s="106"/>
      <c r="H542" s="106"/>
      <c r="L542" s="106"/>
    </row>
    <row r="543" ht="15.75" customHeight="1">
      <c r="G543" s="106"/>
      <c r="H543" s="106"/>
      <c r="L543" s="106"/>
    </row>
    <row r="544" ht="15.75" customHeight="1">
      <c r="G544" s="106"/>
      <c r="H544" s="106"/>
      <c r="L544" s="106"/>
    </row>
    <row r="545" ht="15.75" customHeight="1">
      <c r="G545" s="106"/>
      <c r="H545" s="106"/>
      <c r="L545" s="106"/>
    </row>
    <row r="546" ht="15.75" customHeight="1">
      <c r="G546" s="106"/>
      <c r="H546" s="106"/>
      <c r="L546" s="106"/>
    </row>
    <row r="547" ht="15.75" customHeight="1">
      <c r="G547" s="106"/>
      <c r="H547" s="106"/>
      <c r="L547" s="106"/>
    </row>
    <row r="548" ht="15.75" customHeight="1">
      <c r="G548" s="106"/>
      <c r="H548" s="106"/>
      <c r="L548" s="106"/>
    </row>
    <row r="549" ht="15.75" customHeight="1">
      <c r="G549" s="106"/>
      <c r="H549" s="106"/>
      <c r="L549" s="106"/>
    </row>
    <row r="550" ht="15.75" customHeight="1">
      <c r="G550" s="106"/>
      <c r="H550" s="106"/>
      <c r="L550" s="106"/>
    </row>
    <row r="551" ht="15.75" customHeight="1">
      <c r="G551" s="106"/>
      <c r="H551" s="106"/>
      <c r="L551" s="106"/>
    </row>
    <row r="552" ht="15.75" customHeight="1">
      <c r="G552" s="106"/>
      <c r="H552" s="106"/>
      <c r="L552" s="106"/>
    </row>
    <row r="553" ht="15.75" customHeight="1">
      <c r="G553" s="106"/>
      <c r="H553" s="106"/>
      <c r="L553" s="106"/>
    </row>
    <row r="554" ht="15.75" customHeight="1">
      <c r="G554" s="106"/>
      <c r="H554" s="106"/>
      <c r="L554" s="106"/>
    </row>
    <row r="555" ht="15.75" customHeight="1">
      <c r="G555" s="106"/>
      <c r="H555" s="106"/>
      <c r="L555" s="106"/>
    </row>
    <row r="556" ht="15.75" customHeight="1">
      <c r="G556" s="106"/>
      <c r="H556" s="106"/>
      <c r="L556" s="106"/>
    </row>
    <row r="557" ht="15.75" customHeight="1">
      <c r="G557" s="106"/>
      <c r="H557" s="106"/>
      <c r="L557" s="106"/>
    </row>
    <row r="558" ht="15.75" customHeight="1">
      <c r="G558" s="106"/>
      <c r="H558" s="106"/>
      <c r="L558" s="106"/>
    </row>
    <row r="559" ht="15.75" customHeight="1">
      <c r="G559" s="106"/>
      <c r="H559" s="106"/>
      <c r="L559" s="106"/>
    </row>
    <row r="560" ht="15.75" customHeight="1">
      <c r="G560" s="106"/>
      <c r="H560" s="106"/>
      <c r="L560" s="106"/>
    </row>
    <row r="561" ht="15.75" customHeight="1">
      <c r="G561" s="106"/>
      <c r="H561" s="106"/>
      <c r="L561" s="106"/>
    </row>
    <row r="562" ht="15.75" customHeight="1">
      <c r="G562" s="106"/>
      <c r="H562" s="106"/>
      <c r="L562" s="106"/>
    </row>
    <row r="563" ht="15.75" customHeight="1">
      <c r="G563" s="106"/>
      <c r="H563" s="106"/>
      <c r="L563" s="106"/>
    </row>
    <row r="564" ht="15.75" customHeight="1">
      <c r="G564" s="106"/>
      <c r="H564" s="106"/>
      <c r="L564" s="106"/>
    </row>
    <row r="565" ht="15.75" customHeight="1">
      <c r="G565" s="106"/>
      <c r="H565" s="106"/>
      <c r="L565" s="106"/>
    </row>
    <row r="566" ht="15.75" customHeight="1">
      <c r="G566" s="106"/>
      <c r="H566" s="106"/>
      <c r="L566" s="106"/>
    </row>
    <row r="567" ht="15.75" customHeight="1">
      <c r="G567" s="106"/>
      <c r="H567" s="106"/>
      <c r="L567" s="106"/>
    </row>
    <row r="568" ht="15.75" customHeight="1">
      <c r="G568" s="106"/>
      <c r="H568" s="106"/>
      <c r="L568" s="106"/>
    </row>
    <row r="569" ht="15.75" customHeight="1">
      <c r="G569" s="106"/>
      <c r="H569" s="106"/>
      <c r="L569" s="106"/>
    </row>
    <row r="570" ht="15.75" customHeight="1">
      <c r="G570" s="106"/>
      <c r="H570" s="106"/>
      <c r="L570" s="106"/>
    </row>
    <row r="571" ht="15.75" customHeight="1">
      <c r="G571" s="106"/>
      <c r="H571" s="106"/>
      <c r="L571" s="106"/>
    </row>
    <row r="572" ht="15.75" customHeight="1">
      <c r="G572" s="106"/>
      <c r="H572" s="106"/>
      <c r="L572" s="106"/>
    </row>
    <row r="573" ht="15.75" customHeight="1">
      <c r="G573" s="106"/>
      <c r="H573" s="106"/>
      <c r="L573" s="106"/>
    </row>
    <row r="574" ht="15.75" customHeight="1">
      <c r="G574" s="106"/>
      <c r="H574" s="106"/>
      <c r="L574" s="106"/>
    </row>
    <row r="575" ht="15.75" customHeight="1">
      <c r="G575" s="106"/>
      <c r="H575" s="106"/>
      <c r="L575" s="106"/>
    </row>
    <row r="576" ht="15.75" customHeight="1">
      <c r="G576" s="106"/>
      <c r="H576" s="106"/>
      <c r="L576" s="106"/>
    </row>
    <row r="577" ht="15.75" customHeight="1">
      <c r="G577" s="106"/>
      <c r="H577" s="106"/>
      <c r="L577" s="106"/>
    </row>
    <row r="578" ht="15.75" customHeight="1">
      <c r="G578" s="106"/>
      <c r="H578" s="106"/>
      <c r="L578" s="106"/>
    </row>
    <row r="579" ht="15.75" customHeight="1">
      <c r="G579" s="106"/>
      <c r="H579" s="106"/>
      <c r="L579" s="106"/>
    </row>
    <row r="580" ht="15.75" customHeight="1">
      <c r="G580" s="106"/>
      <c r="H580" s="106"/>
      <c r="L580" s="106"/>
    </row>
    <row r="581" ht="15.75" customHeight="1">
      <c r="G581" s="106"/>
      <c r="H581" s="106"/>
      <c r="L581" s="106"/>
    </row>
    <row r="582" ht="15.75" customHeight="1">
      <c r="G582" s="106"/>
      <c r="H582" s="106"/>
      <c r="L582" s="106"/>
    </row>
    <row r="583" ht="15.75" customHeight="1">
      <c r="G583" s="106"/>
      <c r="H583" s="106"/>
      <c r="L583" s="106"/>
    </row>
    <row r="584" ht="15.75" customHeight="1">
      <c r="G584" s="106"/>
      <c r="H584" s="106"/>
      <c r="L584" s="106"/>
    </row>
    <row r="585" ht="15.75" customHeight="1">
      <c r="G585" s="106"/>
      <c r="H585" s="106"/>
      <c r="L585" s="106"/>
    </row>
    <row r="586" ht="15.75" customHeight="1">
      <c r="G586" s="106"/>
      <c r="H586" s="106"/>
      <c r="L586" s="106"/>
    </row>
    <row r="587" ht="15.75" customHeight="1">
      <c r="G587" s="106"/>
      <c r="H587" s="106"/>
      <c r="L587" s="106"/>
    </row>
    <row r="588" ht="15.75" customHeight="1">
      <c r="G588" s="106"/>
      <c r="H588" s="106"/>
      <c r="L588" s="106"/>
    </row>
    <row r="589" ht="15.75" customHeight="1">
      <c r="G589" s="106"/>
      <c r="H589" s="106"/>
      <c r="L589" s="106"/>
    </row>
    <row r="590" ht="15.75" customHeight="1">
      <c r="G590" s="106"/>
      <c r="H590" s="106"/>
      <c r="L590" s="106"/>
    </row>
    <row r="591" ht="15.75" customHeight="1">
      <c r="G591" s="106"/>
      <c r="H591" s="106"/>
      <c r="L591" s="106"/>
    </row>
    <row r="592" ht="15.75" customHeight="1">
      <c r="G592" s="106"/>
      <c r="H592" s="106"/>
      <c r="L592" s="106"/>
    </row>
    <row r="593" ht="15.75" customHeight="1">
      <c r="G593" s="106"/>
      <c r="H593" s="106"/>
      <c r="L593" s="106"/>
    </row>
    <row r="594" ht="15.75" customHeight="1">
      <c r="G594" s="106"/>
      <c r="H594" s="106"/>
      <c r="L594" s="106"/>
    </row>
    <row r="595" ht="15.75" customHeight="1">
      <c r="G595" s="106"/>
      <c r="H595" s="106"/>
      <c r="L595" s="106"/>
    </row>
    <row r="596" ht="15.75" customHeight="1">
      <c r="G596" s="106"/>
      <c r="H596" s="106"/>
      <c r="L596" s="106"/>
    </row>
    <row r="597" ht="15.75" customHeight="1">
      <c r="G597" s="106"/>
      <c r="H597" s="106"/>
      <c r="L597" s="106"/>
    </row>
    <row r="598" ht="15.75" customHeight="1">
      <c r="G598" s="106"/>
      <c r="H598" s="106"/>
      <c r="L598" s="106"/>
    </row>
    <row r="599" ht="15.75" customHeight="1">
      <c r="G599" s="106"/>
      <c r="H599" s="106"/>
      <c r="L599" s="106"/>
    </row>
    <row r="600" ht="15.75" customHeight="1">
      <c r="G600" s="106"/>
      <c r="H600" s="106"/>
      <c r="L600" s="106"/>
    </row>
    <row r="601" ht="15.75" customHeight="1">
      <c r="G601" s="106"/>
      <c r="H601" s="106"/>
      <c r="L601" s="106"/>
    </row>
    <row r="602" ht="15.75" customHeight="1">
      <c r="G602" s="106"/>
      <c r="H602" s="106"/>
      <c r="L602" s="106"/>
    </row>
    <row r="603" ht="15.75" customHeight="1">
      <c r="G603" s="106"/>
      <c r="H603" s="106"/>
      <c r="L603" s="106"/>
    </row>
    <row r="604" ht="15.75" customHeight="1">
      <c r="G604" s="106"/>
      <c r="H604" s="106"/>
      <c r="L604" s="106"/>
    </row>
    <row r="605" ht="15.75" customHeight="1">
      <c r="G605" s="106"/>
      <c r="H605" s="106"/>
      <c r="L605" s="106"/>
    </row>
    <row r="606" ht="15.75" customHeight="1">
      <c r="G606" s="106"/>
      <c r="H606" s="106"/>
      <c r="L606" s="106"/>
    </row>
    <row r="607" ht="15.75" customHeight="1">
      <c r="G607" s="106"/>
      <c r="H607" s="106"/>
      <c r="L607" s="106"/>
    </row>
    <row r="608" ht="15.75" customHeight="1">
      <c r="G608" s="106"/>
      <c r="H608" s="106"/>
      <c r="L608" s="106"/>
    </row>
    <row r="609" ht="15.75" customHeight="1">
      <c r="G609" s="106"/>
      <c r="H609" s="106"/>
      <c r="L609" s="106"/>
    </row>
    <row r="610" ht="15.75" customHeight="1">
      <c r="G610" s="106"/>
      <c r="H610" s="106"/>
      <c r="L610" s="106"/>
    </row>
    <row r="611" ht="15.75" customHeight="1">
      <c r="G611" s="106"/>
      <c r="H611" s="106"/>
      <c r="L611" s="106"/>
    </row>
    <row r="612" ht="15.75" customHeight="1">
      <c r="G612" s="106"/>
      <c r="H612" s="106"/>
      <c r="L612" s="106"/>
    </row>
    <row r="613" ht="15.75" customHeight="1">
      <c r="G613" s="106"/>
      <c r="H613" s="106"/>
      <c r="L613" s="106"/>
    </row>
    <row r="614" ht="15.75" customHeight="1">
      <c r="G614" s="106"/>
      <c r="H614" s="106"/>
      <c r="L614" s="106"/>
    </row>
    <row r="615" ht="15.75" customHeight="1">
      <c r="G615" s="106"/>
      <c r="H615" s="106"/>
      <c r="L615" s="106"/>
    </row>
    <row r="616" ht="15.75" customHeight="1">
      <c r="G616" s="106"/>
      <c r="H616" s="106"/>
      <c r="L616" s="106"/>
    </row>
    <row r="617" ht="15.75" customHeight="1">
      <c r="G617" s="106"/>
      <c r="H617" s="106"/>
      <c r="L617" s="106"/>
    </row>
    <row r="618" ht="15.75" customHeight="1">
      <c r="G618" s="106"/>
      <c r="H618" s="106"/>
      <c r="L618" s="106"/>
    </row>
    <row r="619" ht="15.75" customHeight="1">
      <c r="G619" s="106"/>
      <c r="H619" s="106"/>
      <c r="L619" s="106"/>
    </row>
    <row r="620" ht="15.75" customHeight="1">
      <c r="G620" s="106"/>
      <c r="H620" s="106"/>
      <c r="L620" s="106"/>
    </row>
    <row r="621" ht="15.75" customHeight="1">
      <c r="G621" s="106"/>
      <c r="H621" s="106"/>
      <c r="L621" s="106"/>
    </row>
    <row r="622" ht="15.75" customHeight="1">
      <c r="G622" s="106"/>
      <c r="H622" s="106"/>
      <c r="L622" s="106"/>
    </row>
    <row r="623" ht="15.75" customHeight="1">
      <c r="G623" s="106"/>
      <c r="H623" s="106"/>
      <c r="L623" s="106"/>
    </row>
    <row r="624" ht="15.75" customHeight="1">
      <c r="G624" s="106"/>
      <c r="H624" s="106"/>
      <c r="L624" s="106"/>
    </row>
    <row r="625" ht="15.75" customHeight="1">
      <c r="G625" s="106"/>
      <c r="H625" s="106"/>
      <c r="L625" s="106"/>
    </row>
    <row r="626" ht="15.75" customHeight="1">
      <c r="G626" s="106"/>
      <c r="H626" s="106"/>
      <c r="L626" s="106"/>
    </row>
    <row r="627" ht="15.75" customHeight="1">
      <c r="G627" s="106"/>
      <c r="H627" s="106"/>
      <c r="L627" s="106"/>
    </row>
    <row r="628" ht="15.75" customHeight="1">
      <c r="G628" s="106"/>
      <c r="H628" s="106"/>
      <c r="L628" s="106"/>
    </row>
    <row r="629" ht="15.75" customHeight="1">
      <c r="G629" s="106"/>
      <c r="H629" s="106"/>
      <c r="L629" s="106"/>
    </row>
    <row r="630" ht="15.75" customHeight="1">
      <c r="G630" s="106"/>
      <c r="H630" s="106"/>
      <c r="L630" s="106"/>
    </row>
    <row r="631" ht="15.75" customHeight="1">
      <c r="G631" s="106"/>
      <c r="H631" s="106"/>
      <c r="L631" s="106"/>
    </row>
    <row r="632" ht="15.75" customHeight="1">
      <c r="G632" s="106"/>
      <c r="H632" s="106"/>
      <c r="L632" s="106"/>
    </row>
    <row r="633" ht="15.75" customHeight="1">
      <c r="G633" s="106"/>
      <c r="H633" s="106"/>
      <c r="L633" s="106"/>
    </row>
    <row r="634" ht="15.75" customHeight="1">
      <c r="G634" s="106"/>
      <c r="H634" s="106"/>
      <c r="L634" s="106"/>
    </row>
    <row r="635" ht="15.75" customHeight="1">
      <c r="G635" s="106"/>
      <c r="H635" s="106"/>
      <c r="L635" s="106"/>
    </row>
    <row r="636" ht="15.75" customHeight="1">
      <c r="G636" s="106"/>
      <c r="H636" s="106"/>
      <c r="L636" s="106"/>
    </row>
    <row r="637" ht="15.75" customHeight="1">
      <c r="G637" s="106"/>
      <c r="H637" s="106"/>
      <c r="L637" s="106"/>
    </row>
    <row r="638" ht="15.75" customHeight="1">
      <c r="G638" s="106"/>
      <c r="H638" s="106"/>
      <c r="L638" s="106"/>
    </row>
    <row r="639" ht="15.75" customHeight="1">
      <c r="G639" s="106"/>
      <c r="H639" s="106"/>
      <c r="L639" s="106"/>
    </row>
    <row r="640" ht="15.75" customHeight="1">
      <c r="G640" s="106"/>
      <c r="H640" s="106"/>
      <c r="L640" s="106"/>
    </row>
    <row r="641" ht="15.75" customHeight="1">
      <c r="G641" s="106"/>
      <c r="H641" s="106"/>
      <c r="L641" s="106"/>
    </row>
    <row r="642" ht="15.75" customHeight="1">
      <c r="G642" s="106"/>
      <c r="H642" s="106"/>
      <c r="L642" s="106"/>
    </row>
    <row r="643" ht="15.75" customHeight="1">
      <c r="G643" s="106"/>
      <c r="H643" s="106"/>
      <c r="L643" s="106"/>
    </row>
    <row r="644" ht="15.75" customHeight="1">
      <c r="G644" s="106"/>
      <c r="H644" s="106"/>
      <c r="L644" s="106"/>
    </row>
    <row r="645" ht="15.75" customHeight="1">
      <c r="G645" s="106"/>
      <c r="H645" s="106"/>
      <c r="L645" s="106"/>
    </row>
    <row r="646" ht="15.75" customHeight="1">
      <c r="G646" s="106"/>
      <c r="H646" s="106"/>
      <c r="L646" s="106"/>
    </row>
    <row r="647" ht="15.75" customHeight="1">
      <c r="G647" s="106"/>
      <c r="H647" s="106"/>
      <c r="L647" s="106"/>
    </row>
    <row r="648" ht="15.75" customHeight="1">
      <c r="G648" s="106"/>
      <c r="H648" s="106"/>
      <c r="L648" s="106"/>
    </row>
    <row r="649" ht="15.75" customHeight="1">
      <c r="G649" s="106"/>
      <c r="H649" s="106"/>
      <c r="L649" s="106"/>
    </row>
    <row r="650" ht="15.75" customHeight="1">
      <c r="G650" s="106"/>
      <c r="H650" s="106"/>
      <c r="L650" s="106"/>
    </row>
    <row r="651" ht="15.75" customHeight="1">
      <c r="G651" s="106"/>
      <c r="H651" s="106"/>
      <c r="L651" s="106"/>
    </row>
    <row r="652" ht="15.75" customHeight="1">
      <c r="G652" s="106"/>
      <c r="H652" s="106"/>
      <c r="L652" s="106"/>
    </row>
    <row r="653" ht="15.75" customHeight="1">
      <c r="G653" s="106"/>
      <c r="H653" s="106"/>
      <c r="L653" s="106"/>
    </row>
    <row r="654" ht="15.75" customHeight="1">
      <c r="G654" s="106"/>
      <c r="H654" s="106"/>
      <c r="L654" s="106"/>
    </row>
    <row r="655" ht="15.75" customHeight="1">
      <c r="G655" s="106"/>
      <c r="H655" s="106"/>
      <c r="L655" s="106"/>
    </row>
    <row r="656" ht="15.75" customHeight="1">
      <c r="G656" s="106"/>
      <c r="H656" s="106"/>
      <c r="L656" s="106"/>
    </row>
    <row r="657" ht="15.75" customHeight="1">
      <c r="G657" s="106"/>
      <c r="H657" s="106"/>
      <c r="L657" s="106"/>
    </row>
    <row r="658" ht="15.75" customHeight="1">
      <c r="G658" s="106"/>
      <c r="H658" s="106"/>
      <c r="L658" s="106"/>
    </row>
    <row r="659" ht="15.75" customHeight="1">
      <c r="G659" s="106"/>
      <c r="H659" s="106"/>
      <c r="L659" s="106"/>
    </row>
    <row r="660" ht="15.75" customHeight="1">
      <c r="G660" s="106"/>
      <c r="H660" s="106"/>
      <c r="L660" s="106"/>
    </row>
    <row r="661" ht="15.75" customHeight="1">
      <c r="G661" s="106"/>
      <c r="H661" s="106"/>
      <c r="L661" s="106"/>
    </row>
    <row r="662" ht="15.75" customHeight="1">
      <c r="G662" s="106"/>
      <c r="H662" s="106"/>
      <c r="L662" s="106"/>
    </row>
    <row r="663" ht="15.75" customHeight="1">
      <c r="G663" s="106"/>
      <c r="H663" s="106"/>
      <c r="L663" s="106"/>
    </row>
    <row r="664" ht="15.75" customHeight="1">
      <c r="G664" s="106"/>
      <c r="H664" s="106"/>
      <c r="L664" s="106"/>
    </row>
    <row r="665" ht="15.75" customHeight="1">
      <c r="G665" s="106"/>
      <c r="H665" s="106"/>
      <c r="L665" s="106"/>
    </row>
    <row r="666" ht="15.75" customHeight="1">
      <c r="G666" s="106"/>
      <c r="H666" s="106"/>
      <c r="L666" s="106"/>
    </row>
    <row r="667" ht="15.75" customHeight="1">
      <c r="G667" s="106"/>
      <c r="H667" s="106"/>
      <c r="L667" s="106"/>
    </row>
    <row r="668" ht="15.75" customHeight="1">
      <c r="G668" s="106"/>
      <c r="H668" s="106"/>
      <c r="L668" s="106"/>
    </row>
    <row r="669" ht="15.75" customHeight="1">
      <c r="G669" s="106"/>
      <c r="H669" s="106"/>
      <c r="L669" s="106"/>
    </row>
    <row r="670" ht="15.75" customHeight="1">
      <c r="G670" s="106"/>
      <c r="H670" s="106"/>
      <c r="L670" s="106"/>
    </row>
    <row r="671" ht="15.75" customHeight="1">
      <c r="G671" s="106"/>
      <c r="H671" s="106"/>
      <c r="L671" s="106"/>
    </row>
    <row r="672" ht="15.75" customHeight="1">
      <c r="G672" s="106"/>
      <c r="H672" s="106"/>
      <c r="L672" s="106"/>
    </row>
    <row r="673" ht="15.75" customHeight="1">
      <c r="G673" s="106"/>
      <c r="H673" s="106"/>
      <c r="L673" s="106"/>
    </row>
    <row r="674" ht="15.75" customHeight="1">
      <c r="G674" s="106"/>
      <c r="H674" s="106"/>
      <c r="L674" s="106"/>
    </row>
    <row r="675" ht="15.75" customHeight="1">
      <c r="G675" s="106"/>
      <c r="H675" s="106"/>
      <c r="L675" s="106"/>
    </row>
    <row r="676" ht="15.75" customHeight="1">
      <c r="G676" s="106"/>
      <c r="H676" s="106"/>
      <c r="L676" s="106"/>
    </row>
    <row r="677" ht="15.75" customHeight="1">
      <c r="G677" s="106"/>
      <c r="H677" s="106"/>
      <c r="L677" s="106"/>
    </row>
    <row r="678" ht="15.75" customHeight="1">
      <c r="G678" s="106"/>
      <c r="H678" s="106"/>
      <c r="L678" s="106"/>
    </row>
    <row r="679" ht="15.75" customHeight="1">
      <c r="G679" s="106"/>
      <c r="H679" s="106"/>
      <c r="L679" s="106"/>
    </row>
    <row r="680" ht="15.75" customHeight="1">
      <c r="G680" s="106"/>
      <c r="H680" s="106"/>
      <c r="L680" s="106"/>
    </row>
    <row r="681" ht="15.75" customHeight="1">
      <c r="G681" s="106"/>
      <c r="H681" s="106"/>
      <c r="L681" s="106"/>
    </row>
    <row r="682" ht="15.75" customHeight="1">
      <c r="G682" s="106"/>
      <c r="H682" s="106"/>
      <c r="L682" s="106"/>
    </row>
    <row r="683" ht="15.75" customHeight="1">
      <c r="G683" s="106"/>
      <c r="H683" s="106"/>
      <c r="L683" s="106"/>
    </row>
    <row r="684" ht="15.75" customHeight="1">
      <c r="G684" s="106"/>
      <c r="H684" s="106"/>
      <c r="L684" s="106"/>
    </row>
    <row r="685" ht="15.75" customHeight="1">
      <c r="G685" s="106"/>
      <c r="H685" s="106"/>
      <c r="L685" s="106"/>
    </row>
    <row r="686" ht="15.75" customHeight="1">
      <c r="G686" s="106"/>
      <c r="H686" s="106"/>
      <c r="L686" s="106"/>
    </row>
    <row r="687" ht="15.75" customHeight="1">
      <c r="G687" s="106"/>
      <c r="H687" s="106"/>
      <c r="L687" s="106"/>
    </row>
    <row r="688" ht="15.75" customHeight="1">
      <c r="G688" s="106"/>
      <c r="H688" s="106"/>
      <c r="L688" s="106"/>
    </row>
    <row r="689" ht="15.75" customHeight="1">
      <c r="G689" s="106"/>
      <c r="H689" s="106"/>
      <c r="L689" s="106"/>
    </row>
    <row r="690" ht="15.75" customHeight="1">
      <c r="G690" s="106"/>
      <c r="H690" s="106"/>
      <c r="L690" s="106"/>
    </row>
    <row r="691" ht="15.75" customHeight="1">
      <c r="G691" s="106"/>
      <c r="H691" s="106"/>
      <c r="L691" s="106"/>
    </row>
    <row r="692" ht="15.75" customHeight="1">
      <c r="G692" s="106"/>
      <c r="H692" s="106"/>
      <c r="L692" s="106"/>
    </row>
    <row r="693" ht="15.75" customHeight="1">
      <c r="G693" s="106"/>
      <c r="H693" s="106"/>
      <c r="L693" s="106"/>
    </row>
    <row r="694" ht="15.75" customHeight="1">
      <c r="G694" s="106"/>
      <c r="H694" s="106"/>
      <c r="L694" s="106"/>
    </row>
    <row r="695" ht="15.75" customHeight="1">
      <c r="G695" s="106"/>
      <c r="H695" s="106"/>
      <c r="L695" s="106"/>
    </row>
    <row r="696" ht="15.75" customHeight="1">
      <c r="G696" s="106"/>
      <c r="H696" s="106"/>
      <c r="L696" s="106"/>
    </row>
    <row r="697" ht="15.75" customHeight="1">
      <c r="G697" s="106"/>
      <c r="H697" s="106"/>
      <c r="L697" s="106"/>
    </row>
    <row r="698" ht="15.75" customHeight="1">
      <c r="G698" s="106"/>
      <c r="H698" s="106"/>
      <c r="L698" s="106"/>
    </row>
    <row r="699" ht="15.75" customHeight="1">
      <c r="G699" s="106"/>
      <c r="H699" s="106"/>
      <c r="L699" s="106"/>
    </row>
    <row r="700" ht="15.75" customHeight="1">
      <c r="G700" s="106"/>
      <c r="H700" s="106"/>
      <c r="L700" s="106"/>
    </row>
    <row r="701" ht="15.75" customHeight="1">
      <c r="G701" s="106"/>
      <c r="H701" s="106"/>
      <c r="L701" s="106"/>
    </row>
    <row r="702" ht="15.75" customHeight="1">
      <c r="G702" s="106"/>
      <c r="H702" s="106"/>
      <c r="L702" s="106"/>
    </row>
    <row r="703" ht="15.75" customHeight="1">
      <c r="G703" s="106"/>
      <c r="H703" s="106"/>
      <c r="L703" s="106"/>
    </row>
    <row r="704" ht="15.75" customHeight="1">
      <c r="G704" s="106"/>
      <c r="H704" s="106"/>
      <c r="L704" s="106"/>
    </row>
    <row r="705" ht="15.75" customHeight="1">
      <c r="G705" s="106"/>
      <c r="H705" s="106"/>
      <c r="L705" s="106"/>
    </row>
    <row r="706" ht="15.75" customHeight="1">
      <c r="G706" s="106"/>
      <c r="H706" s="106"/>
      <c r="L706" s="106"/>
    </row>
    <row r="707" ht="15.75" customHeight="1">
      <c r="G707" s="106"/>
      <c r="H707" s="106"/>
      <c r="L707" s="106"/>
    </row>
    <row r="708" ht="15.75" customHeight="1">
      <c r="G708" s="106"/>
      <c r="H708" s="106"/>
      <c r="L708" s="106"/>
    </row>
    <row r="709" ht="15.75" customHeight="1">
      <c r="G709" s="106"/>
      <c r="H709" s="106"/>
      <c r="L709" s="106"/>
    </row>
    <row r="710" ht="15.75" customHeight="1">
      <c r="G710" s="106"/>
      <c r="H710" s="106"/>
      <c r="L710" s="106"/>
    </row>
    <row r="711" ht="15.75" customHeight="1">
      <c r="G711" s="106"/>
      <c r="H711" s="106"/>
      <c r="L711" s="106"/>
    </row>
    <row r="712" ht="15.75" customHeight="1">
      <c r="G712" s="106"/>
      <c r="H712" s="106"/>
      <c r="L712" s="106"/>
    </row>
    <row r="713" ht="15.75" customHeight="1">
      <c r="G713" s="106"/>
      <c r="H713" s="106"/>
      <c r="L713" s="106"/>
    </row>
    <row r="714" ht="15.75" customHeight="1">
      <c r="G714" s="106"/>
      <c r="H714" s="106"/>
      <c r="L714" s="106"/>
    </row>
    <row r="715" ht="15.75" customHeight="1">
      <c r="G715" s="106"/>
      <c r="H715" s="106"/>
      <c r="L715" s="106"/>
    </row>
    <row r="716" ht="15.75" customHeight="1">
      <c r="G716" s="106"/>
      <c r="H716" s="106"/>
      <c r="L716" s="106"/>
    </row>
    <row r="717" ht="15.75" customHeight="1">
      <c r="G717" s="106"/>
      <c r="H717" s="106"/>
      <c r="L717" s="106"/>
    </row>
    <row r="718" ht="15.75" customHeight="1">
      <c r="G718" s="106"/>
      <c r="H718" s="106"/>
      <c r="L718" s="106"/>
    </row>
    <row r="719" ht="15.75" customHeight="1">
      <c r="G719" s="106"/>
      <c r="H719" s="106"/>
      <c r="L719" s="106"/>
    </row>
    <row r="720" ht="15.75" customHeight="1">
      <c r="G720" s="106"/>
      <c r="H720" s="106"/>
      <c r="L720" s="106"/>
    </row>
    <row r="721" ht="15.75" customHeight="1">
      <c r="G721" s="106"/>
      <c r="H721" s="106"/>
      <c r="L721" s="106"/>
    </row>
    <row r="722" ht="15.75" customHeight="1">
      <c r="G722" s="106"/>
      <c r="H722" s="106"/>
      <c r="L722" s="106"/>
    </row>
    <row r="723" ht="15.75" customHeight="1">
      <c r="G723" s="106"/>
      <c r="H723" s="106"/>
      <c r="L723" s="106"/>
    </row>
    <row r="724" ht="15.75" customHeight="1">
      <c r="G724" s="106"/>
      <c r="H724" s="106"/>
      <c r="L724" s="106"/>
    </row>
    <row r="725" ht="15.75" customHeight="1">
      <c r="G725" s="106"/>
      <c r="H725" s="106"/>
      <c r="L725" s="106"/>
    </row>
    <row r="726" ht="15.75" customHeight="1">
      <c r="G726" s="106"/>
      <c r="H726" s="106"/>
      <c r="L726" s="106"/>
    </row>
    <row r="727" ht="15.75" customHeight="1">
      <c r="G727" s="106"/>
      <c r="H727" s="106"/>
      <c r="L727" s="106"/>
    </row>
    <row r="728" ht="15.75" customHeight="1">
      <c r="G728" s="106"/>
      <c r="H728" s="106"/>
      <c r="L728" s="106"/>
    </row>
    <row r="729" ht="15.75" customHeight="1">
      <c r="G729" s="106"/>
      <c r="H729" s="106"/>
      <c r="L729" s="106"/>
    </row>
    <row r="730" ht="15.75" customHeight="1">
      <c r="G730" s="106"/>
      <c r="H730" s="106"/>
      <c r="L730" s="106"/>
    </row>
    <row r="731" ht="15.75" customHeight="1">
      <c r="G731" s="106"/>
      <c r="H731" s="106"/>
      <c r="L731" s="106"/>
    </row>
    <row r="732" ht="15.75" customHeight="1">
      <c r="G732" s="106"/>
      <c r="H732" s="106"/>
      <c r="L732" s="106"/>
    </row>
    <row r="733" ht="15.75" customHeight="1">
      <c r="G733" s="106"/>
      <c r="H733" s="106"/>
      <c r="L733" s="106"/>
    </row>
    <row r="734" ht="15.75" customHeight="1">
      <c r="G734" s="106"/>
      <c r="H734" s="106"/>
      <c r="L734" s="106"/>
    </row>
    <row r="735" ht="15.75" customHeight="1">
      <c r="G735" s="106"/>
      <c r="H735" s="106"/>
      <c r="L735" s="106"/>
    </row>
    <row r="736" ht="15.75" customHeight="1">
      <c r="G736" s="106"/>
      <c r="H736" s="106"/>
      <c r="L736" s="106"/>
    </row>
    <row r="737" ht="15.75" customHeight="1">
      <c r="G737" s="106"/>
      <c r="H737" s="106"/>
      <c r="L737" s="106"/>
    </row>
    <row r="738" ht="15.75" customHeight="1">
      <c r="G738" s="106"/>
      <c r="H738" s="106"/>
      <c r="L738" s="106"/>
    </row>
    <row r="739" ht="15.75" customHeight="1">
      <c r="G739" s="106"/>
      <c r="H739" s="106"/>
      <c r="L739" s="106"/>
    </row>
    <row r="740" ht="15.75" customHeight="1">
      <c r="G740" s="106"/>
      <c r="H740" s="106"/>
      <c r="L740" s="106"/>
    </row>
    <row r="741" ht="15.75" customHeight="1">
      <c r="G741" s="106"/>
      <c r="H741" s="106"/>
      <c r="L741" s="106"/>
    </row>
    <row r="742" ht="15.75" customHeight="1">
      <c r="G742" s="106"/>
      <c r="H742" s="106"/>
      <c r="L742" s="106"/>
    </row>
    <row r="743" ht="15.75" customHeight="1">
      <c r="G743" s="106"/>
      <c r="H743" s="106"/>
      <c r="L743" s="106"/>
    </row>
    <row r="744" ht="15.75" customHeight="1">
      <c r="G744" s="106"/>
      <c r="H744" s="106"/>
      <c r="L744" s="106"/>
    </row>
    <row r="745" ht="15.75" customHeight="1">
      <c r="G745" s="106"/>
      <c r="H745" s="106"/>
      <c r="L745" s="106"/>
    </row>
    <row r="746" ht="15.75" customHeight="1">
      <c r="G746" s="106"/>
      <c r="H746" s="106"/>
      <c r="L746" s="106"/>
    </row>
    <row r="747" ht="15.75" customHeight="1">
      <c r="G747" s="106"/>
      <c r="H747" s="106"/>
      <c r="L747" s="106"/>
    </row>
    <row r="748" ht="15.75" customHeight="1">
      <c r="G748" s="106"/>
      <c r="H748" s="106"/>
      <c r="L748" s="106"/>
    </row>
    <row r="749" ht="15.75" customHeight="1">
      <c r="G749" s="106"/>
      <c r="H749" s="106"/>
      <c r="L749" s="106"/>
    </row>
    <row r="750" ht="15.75" customHeight="1">
      <c r="G750" s="106"/>
      <c r="H750" s="106"/>
      <c r="L750" s="106"/>
    </row>
    <row r="751" ht="15.75" customHeight="1">
      <c r="G751" s="106"/>
      <c r="H751" s="106"/>
      <c r="L751" s="106"/>
    </row>
    <row r="752" ht="15.75" customHeight="1">
      <c r="G752" s="106"/>
      <c r="H752" s="106"/>
      <c r="L752" s="106"/>
    </row>
    <row r="753" ht="15.75" customHeight="1">
      <c r="G753" s="106"/>
      <c r="H753" s="106"/>
      <c r="L753" s="106"/>
    </row>
    <row r="754" ht="15.75" customHeight="1">
      <c r="G754" s="106"/>
      <c r="H754" s="106"/>
      <c r="L754" s="106"/>
    </row>
    <row r="755" ht="15.75" customHeight="1">
      <c r="G755" s="106"/>
      <c r="H755" s="106"/>
      <c r="L755" s="106"/>
    </row>
    <row r="756" ht="15.75" customHeight="1">
      <c r="G756" s="106"/>
      <c r="H756" s="106"/>
      <c r="L756" s="106"/>
    </row>
    <row r="757" ht="15.75" customHeight="1">
      <c r="G757" s="106"/>
      <c r="H757" s="106"/>
      <c r="L757" s="106"/>
    </row>
    <row r="758" ht="15.75" customHeight="1">
      <c r="G758" s="106"/>
      <c r="H758" s="106"/>
      <c r="L758" s="106"/>
    </row>
    <row r="759" ht="15.75" customHeight="1">
      <c r="G759" s="106"/>
      <c r="H759" s="106"/>
      <c r="L759" s="106"/>
    </row>
    <row r="760" ht="15.75" customHeight="1">
      <c r="G760" s="106"/>
      <c r="H760" s="106"/>
      <c r="L760" s="106"/>
    </row>
    <row r="761" ht="15.75" customHeight="1">
      <c r="G761" s="106"/>
      <c r="H761" s="106"/>
      <c r="L761" s="106"/>
    </row>
    <row r="762" ht="15.75" customHeight="1">
      <c r="G762" s="106"/>
      <c r="H762" s="106"/>
      <c r="L762" s="106"/>
    </row>
    <row r="763" ht="15.75" customHeight="1">
      <c r="G763" s="106"/>
      <c r="H763" s="106"/>
      <c r="L763" s="106"/>
    </row>
    <row r="764" ht="15.75" customHeight="1">
      <c r="G764" s="106"/>
      <c r="H764" s="106"/>
      <c r="L764" s="106"/>
    </row>
    <row r="765" ht="15.75" customHeight="1">
      <c r="G765" s="106"/>
      <c r="H765" s="106"/>
      <c r="L765" s="106"/>
    </row>
    <row r="766" ht="15.75" customHeight="1">
      <c r="G766" s="106"/>
      <c r="H766" s="106"/>
      <c r="L766" s="106"/>
    </row>
    <row r="767" ht="15.75" customHeight="1">
      <c r="G767" s="106"/>
      <c r="H767" s="106"/>
      <c r="L767" s="106"/>
    </row>
    <row r="768" ht="15.75" customHeight="1">
      <c r="G768" s="106"/>
      <c r="H768" s="106"/>
      <c r="L768" s="106"/>
    </row>
    <row r="769" ht="15.75" customHeight="1">
      <c r="G769" s="106"/>
      <c r="H769" s="106"/>
      <c r="L769" s="106"/>
    </row>
    <row r="770" ht="15.75" customHeight="1">
      <c r="G770" s="106"/>
      <c r="H770" s="106"/>
      <c r="L770" s="106"/>
    </row>
    <row r="771" ht="15.75" customHeight="1">
      <c r="G771" s="106"/>
      <c r="H771" s="106"/>
      <c r="L771" s="106"/>
    </row>
    <row r="772" ht="15.75" customHeight="1">
      <c r="G772" s="106"/>
      <c r="H772" s="106"/>
      <c r="L772" s="106"/>
    </row>
    <row r="773" ht="15.75" customHeight="1">
      <c r="G773" s="106"/>
      <c r="H773" s="106"/>
      <c r="L773" s="106"/>
    </row>
    <row r="774" ht="15.75" customHeight="1">
      <c r="G774" s="106"/>
      <c r="H774" s="106"/>
      <c r="L774" s="106"/>
    </row>
    <row r="775" ht="15.75" customHeight="1">
      <c r="G775" s="106"/>
      <c r="H775" s="106"/>
      <c r="L775" s="106"/>
    </row>
    <row r="776" ht="15.75" customHeight="1">
      <c r="G776" s="106"/>
      <c r="H776" s="106"/>
      <c r="L776" s="106"/>
    </row>
    <row r="777" ht="15.75" customHeight="1">
      <c r="G777" s="106"/>
      <c r="H777" s="106"/>
      <c r="L777" s="106"/>
    </row>
    <row r="778" ht="15.75" customHeight="1">
      <c r="G778" s="106"/>
      <c r="H778" s="106"/>
      <c r="L778" s="106"/>
    </row>
    <row r="779" ht="15.75" customHeight="1">
      <c r="G779" s="106"/>
      <c r="H779" s="106"/>
      <c r="L779" s="106"/>
    </row>
    <row r="780" ht="15.75" customHeight="1">
      <c r="G780" s="106"/>
      <c r="H780" s="106"/>
      <c r="L780" s="106"/>
    </row>
    <row r="781" ht="15.75" customHeight="1">
      <c r="G781" s="106"/>
      <c r="H781" s="106"/>
      <c r="L781" s="106"/>
    </row>
    <row r="782" ht="15.75" customHeight="1">
      <c r="G782" s="106"/>
      <c r="H782" s="106"/>
      <c r="L782" s="106"/>
    </row>
    <row r="783" ht="15.75" customHeight="1">
      <c r="G783" s="106"/>
      <c r="H783" s="106"/>
      <c r="L783" s="106"/>
    </row>
    <row r="784" ht="15.75" customHeight="1">
      <c r="G784" s="106"/>
      <c r="H784" s="106"/>
      <c r="L784" s="106"/>
    </row>
    <row r="785" ht="15.75" customHeight="1">
      <c r="G785" s="106"/>
      <c r="H785" s="106"/>
      <c r="L785" s="106"/>
    </row>
    <row r="786" ht="15.75" customHeight="1">
      <c r="G786" s="106"/>
      <c r="H786" s="106"/>
      <c r="L786" s="106"/>
    </row>
    <row r="787" ht="15.75" customHeight="1">
      <c r="G787" s="106"/>
      <c r="H787" s="106"/>
      <c r="L787" s="106"/>
    </row>
    <row r="788" ht="15.75" customHeight="1">
      <c r="G788" s="106"/>
      <c r="H788" s="106"/>
      <c r="L788" s="106"/>
    </row>
    <row r="789" ht="15.75" customHeight="1">
      <c r="G789" s="106"/>
      <c r="H789" s="106"/>
      <c r="L789" s="106"/>
    </row>
    <row r="790" ht="15.75" customHeight="1">
      <c r="G790" s="106"/>
      <c r="H790" s="106"/>
      <c r="L790" s="106"/>
    </row>
    <row r="791" ht="15.75" customHeight="1">
      <c r="G791" s="106"/>
      <c r="H791" s="106"/>
      <c r="L791" s="106"/>
    </row>
    <row r="792" ht="15.75" customHeight="1">
      <c r="G792" s="106"/>
      <c r="H792" s="106"/>
      <c r="L792" s="106"/>
    </row>
    <row r="793" ht="15.75" customHeight="1">
      <c r="G793" s="106"/>
      <c r="H793" s="106"/>
      <c r="L793" s="106"/>
    </row>
    <row r="794" ht="15.75" customHeight="1">
      <c r="G794" s="106"/>
      <c r="H794" s="106"/>
      <c r="L794" s="106"/>
    </row>
    <row r="795" ht="15.75" customHeight="1">
      <c r="G795" s="106"/>
      <c r="H795" s="106"/>
      <c r="L795" s="106"/>
    </row>
    <row r="796" ht="15.75" customHeight="1">
      <c r="G796" s="106"/>
      <c r="H796" s="106"/>
      <c r="L796" s="106"/>
    </row>
    <row r="797" ht="15.75" customHeight="1">
      <c r="G797" s="106"/>
      <c r="H797" s="106"/>
      <c r="L797" s="106"/>
    </row>
    <row r="798" ht="15.75" customHeight="1">
      <c r="G798" s="106"/>
      <c r="H798" s="106"/>
      <c r="L798" s="106"/>
    </row>
    <row r="799" ht="15.75" customHeight="1">
      <c r="G799" s="106"/>
      <c r="H799" s="106"/>
      <c r="L799" s="106"/>
    </row>
    <row r="800" ht="15.75" customHeight="1">
      <c r="G800" s="106"/>
      <c r="H800" s="106"/>
      <c r="L800" s="106"/>
    </row>
    <row r="801" ht="15.75" customHeight="1">
      <c r="G801" s="106"/>
      <c r="H801" s="106"/>
      <c r="L801" s="106"/>
    </row>
    <row r="802" ht="15.75" customHeight="1">
      <c r="G802" s="106"/>
      <c r="H802" s="106"/>
      <c r="L802" s="106"/>
    </row>
    <row r="803" ht="15.75" customHeight="1">
      <c r="G803" s="106"/>
      <c r="H803" s="106"/>
      <c r="L803" s="106"/>
    </row>
    <row r="804" ht="15.75" customHeight="1">
      <c r="G804" s="106"/>
      <c r="H804" s="106"/>
      <c r="L804" s="106"/>
    </row>
    <row r="805" ht="15.75" customHeight="1">
      <c r="G805" s="106"/>
      <c r="H805" s="106"/>
      <c r="L805" s="106"/>
    </row>
    <row r="806" ht="15.75" customHeight="1">
      <c r="G806" s="106"/>
      <c r="H806" s="106"/>
      <c r="L806" s="106"/>
    </row>
    <row r="807" ht="15.75" customHeight="1">
      <c r="G807" s="106"/>
      <c r="H807" s="106"/>
      <c r="L807" s="106"/>
    </row>
    <row r="808" ht="15.75" customHeight="1">
      <c r="G808" s="106"/>
      <c r="H808" s="106"/>
      <c r="L808" s="106"/>
    </row>
    <row r="809" ht="15.75" customHeight="1">
      <c r="G809" s="106"/>
      <c r="H809" s="106"/>
      <c r="L809" s="106"/>
    </row>
    <row r="810" ht="15.75" customHeight="1">
      <c r="G810" s="106"/>
      <c r="H810" s="106"/>
      <c r="L810" s="106"/>
    </row>
    <row r="811" ht="15.75" customHeight="1">
      <c r="G811" s="106"/>
      <c r="H811" s="106"/>
      <c r="L811" s="106"/>
    </row>
    <row r="812" ht="15.75" customHeight="1">
      <c r="G812" s="106"/>
      <c r="H812" s="106"/>
      <c r="L812" s="106"/>
    </row>
    <row r="813" ht="15.75" customHeight="1">
      <c r="G813" s="106"/>
      <c r="H813" s="106"/>
      <c r="L813" s="106"/>
    </row>
    <row r="814" ht="15.75" customHeight="1">
      <c r="G814" s="106"/>
      <c r="H814" s="106"/>
      <c r="L814" s="106"/>
    </row>
    <row r="815" ht="15.75" customHeight="1">
      <c r="G815" s="106"/>
      <c r="H815" s="106"/>
      <c r="L815" s="106"/>
    </row>
    <row r="816" ht="15.75" customHeight="1">
      <c r="G816" s="106"/>
      <c r="H816" s="106"/>
      <c r="L816" s="106"/>
    </row>
    <row r="817" ht="15.75" customHeight="1">
      <c r="G817" s="106"/>
      <c r="H817" s="106"/>
      <c r="L817" s="106"/>
    </row>
    <row r="818" ht="15.75" customHeight="1">
      <c r="G818" s="106"/>
      <c r="H818" s="106"/>
      <c r="L818" s="106"/>
    </row>
    <row r="819" ht="15.75" customHeight="1">
      <c r="G819" s="106"/>
      <c r="H819" s="106"/>
      <c r="L819" s="106"/>
    </row>
    <row r="820" ht="15.75" customHeight="1">
      <c r="G820" s="106"/>
      <c r="H820" s="106"/>
      <c r="L820" s="106"/>
    </row>
    <row r="821" ht="15.75" customHeight="1">
      <c r="G821" s="106"/>
      <c r="H821" s="106"/>
      <c r="L821" s="106"/>
    </row>
    <row r="822" ht="15.75" customHeight="1">
      <c r="G822" s="106"/>
      <c r="H822" s="106"/>
      <c r="L822" s="106"/>
    </row>
    <row r="823" ht="15.75" customHeight="1">
      <c r="G823" s="106"/>
      <c r="H823" s="106"/>
      <c r="L823" s="106"/>
    </row>
    <row r="824" ht="15.75" customHeight="1">
      <c r="G824" s="106"/>
      <c r="H824" s="106"/>
      <c r="L824" s="106"/>
    </row>
    <row r="825" ht="15.75" customHeight="1">
      <c r="G825" s="106"/>
      <c r="H825" s="106"/>
      <c r="L825" s="106"/>
    </row>
    <row r="826" ht="15.75" customHeight="1">
      <c r="G826" s="106"/>
      <c r="H826" s="106"/>
      <c r="L826" s="106"/>
    </row>
    <row r="827" ht="15.75" customHeight="1">
      <c r="G827" s="106"/>
      <c r="H827" s="106"/>
      <c r="L827" s="106"/>
    </row>
    <row r="828" ht="15.75" customHeight="1">
      <c r="G828" s="106"/>
      <c r="H828" s="106"/>
      <c r="L828" s="106"/>
    </row>
    <row r="829" ht="15.75" customHeight="1">
      <c r="G829" s="106"/>
      <c r="H829" s="106"/>
      <c r="L829" s="106"/>
    </row>
    <row r="830" ht="15.75" customHeight="1">
      <c r="G830" s="106"/>
      <c r="H830" s="106"/>
      <c r="L830" s="106"/>
    </row>
    <row r="831" ht="15.75" customHeight="1">
      <c r="G831" s="106"/>
      <c r="H831" s="106"/>
      <c r="L831" s="106"/>
    </row>
    <row r="832" ht="15.75" customHeight="1">
      <c r="G832" s="106"/>
      <c r="H832" s="106"/>
      <c r="L832" s="106"/>
    </row>
    <row r="833" ht="15.75" customHeight="1">
      <c r="G833" s="106"/>
      <c r="H833" s="106"/>
      <c r="L833" s="106"/>
    </row>
    <row r="834" ht="15.75" customHeight="1">
      <c r="G834" s="106"/>
      <c r="H834" s="106"/>
      <c r="L834" s="106"/>
    </row>
    <row r="835" ht="15.75" customHeight="1">
      <c r="G835" s="106"/>
      <c r="H835" s="106"/>
      <c r="L835" s="106"/>
    </row>
    <row r="836" ht="15.75" customHeight="1">
      <c r="G836" s="106"/>
      <c r="H836" s="106"/>
      <c r="L836" s="106"/>
    </row>
    <row r="837" ht="15.75" customHeight="1">
      <c r="G837" s="106"/>
      <c r="H837" s="106"/>
      <c r="L837" s="106"/>
    </row>
    <row r="838" ht="15.75" customHeight="1">
      <c r="G838" s="106"/>
      <c r="H838" s="106"/>
      <c r="L838" s="106"/>
    </row>
    <row r="839" ht="15.75" customHeight="1">
      <c r="G839" s="106"/>
      <c r="H839" s="106"/>
      <c r="L839" s="106"/>
    </row>
    <row r="840" ht="15.75" customHeight="1">
      <c r="G840" s="106"/>
      <c r="H840" s="106"/>
      <c r="L840" s="106"/>
    </row>
    <row r="841" ht="15.75" customHeight="1">
      <c r="G841" s="106"/>
      <c r="H841" s="106"/>
      <c r="L841" s="106"/>
    </row>
    <row r="842" ht="15.75" customHeight="1">
      <c r="G842" s="106"/>
      <c r="H842" s="106"/>
      <c r="L842" s="106"/>
    </row>
    <row r="843" ht="15.75" customHeight="1">
      <c r="G843" s="106"/>
      <c r="H843" s="106"/>
      <c r="L843" s="106"/>
    </row>
    <row r="844" ht="15.75" customHeight="1">
      <c r="G844" s="106"/>
      <c r="H844" s="106"/>
      <c r="L844" s="106"/>
    </row>
    <row r="845" ht="15.75" customHeight="1">
      <c r="G845" s="106"/>
      <c r="H845" s="106"/>
      <c r="L845" s="106"/>
    </row>
    <row r="846" ht="15.75" customHeight="1">
      <c r="G846" s="106"/>
      <c r="H846" s="106"/>
      <c r="L846" s="106"/>
    </row>
    <row r="847" ht="15.75" customHeight="1">
      <c r="G847" s="106"/>
      <c r="H847" s="106"/>
      <c r="L847" s="106"/>
    </row>
    <row r="848" ht="15.75" customHeight="1">
      <c r="G848" s="106"/>
      <c r="H848" s="106"/>
      <c r="L848" s="106"/>
    </row>
    <row r="849" ht="15.75" customHeight="1">
      <c r="G849" s="106"/>
      <c r="H849" s="106"/>
      <c r="L849" s="106"/>
    </row>
    <row r="850" ht="15.75" customHeight="1">
      <c r="G850" s="106"/>
      <c r="H850" s="106"/>
      <c r="L850" s="106"/>
    </row>
    <row r="851" ht="15.75" customHeight="1">
      <c r="G851" s="106"/>
      <c r="H851" s="106"/>
      <c r="L851" s="106"/>
    </row>
    <row r="852" ht="15.75" customHeight="1">
      <c r="G852" s="106"/>
      <c r="H852" s="106"/>
      <c r="L852" s="106"/>
    </row>
    <row r="853" ht="15.75" customHeight="1">
      <c r="G853" s="106"/>
      <c r="H853" s="106"/>
      <c r="L853" s="106"/>
    </row>
    <row r="854" ht="15.75" customHeight="1">
      <c r="G854" s="106"/>
      <c r="H854" s="106"/>
      <c r="L854" s="106"/>
    </row>
    <row r="855" ht="15.75" customHeight="1">
      <c r="G855" s="106"/>
      <c r="H855" s="106"/>
      <c r="L855" s="106"/>
    </row>
    <row r="856" ht="15.75" customHeight="1">
      <c r="G856" s="106"/>
      <c r="H856" s="106"/>
      <c r="L856" s="106"/>
    </row>
    <row r="857" ht="15.75" customHeight="1">
      <c r="G857" s="106"/>
      <c r="H857" s="106"/>
      <c r="L857" s="106"/>
    </row>
    <row r="858" ht="15.75" customHeight="1">
      <c r="G858" s="106"/>
      <c r="H858" s="106"/>
      <c r="L858" s="106"/>
    </row>
    <row r="859" ht="15.75" customHeight="1">
      <c r="G859" s="106"/>
      <c r="H859" s="106"/>
      <c r="L859" s="106"/>
    </row>
    <row r="860" ht="15.75" customHeight="1">
      <c r="G860" s="106"/>
      <c r="H860" s="106"/>
      <c r="L860" s="106"/>
    </row>
    <row r="861" ht="15.75" customHeight="1">
      <c r="G861" s="106"/>
      <c r="H861" s="106"/>
      <c r="L861" s="106"/>
    </row>
    <row r="862" ht="15.75" customHeight="1">
      <c r="G862" s="106"/>
      <c r="H862" s="106"/>
      <c r="L862" s="106"/>
    </row>
    <row r="863" ht="15.75" customHeight="1">
      <c r="G863" s="106"/>
      <c r="H863" s="106"/>
      <c r="L863" s="106"/>
    </row>
    <row r="864" ht="15.75" customHeight="1">
      <c r="G864" s="106"/>
      <c r="H864" s="106"/>
      <c r="L864" s="106"/>
    </row>
    <row r="865" ht="15.75" customHeight="1">
      <c r="G865" s="106"/>
      <c r="H865" s="106"/>
      <c r="L865" s="106"/>
    </row>
    <row r="866" ht="15.75" customHeight="1">
      <c r="G866" s="106"/>
      <c r="H866" s="106"/>
      <c r="L866" s="106"/>
    </row>
    <row r="867" ht="15.75" customHeight="1">
      <c r="G867" s="106"/>
      <c r="H867" s="106"/>
      <c r="L867" s="106"/>
    </row>
    <row r="868" ht="15.75" customHeight="1">
      <c r="G868" s="106"/>
      <c r="H868" s="106"/>
      <c r="L868" s="106"/>
    </row>
    <row r="869" ht="15.75" customHeight="1">
      <c r="G869" s="106"/>
      <c r="H869" s="106"/>
      <c r="L869" s="106"/>
    </row>
    <row r="870" ht="15.75" customHeight="1">
      <c r="G870" s="106"/>
      <c r="H870" s="106"/>
      <c r="L870" s="106"/>
    </row>
    <row r="871" ht="15.75" customHeight="1">
      <c r="G871" s="106"/>
      <c r="H871" s="106"/>
      <c r="L871" s="106"/>
    </row>
    <row r="872" ht="15.75" customHeight="1">
      <c r="G872" s="106"/>
      <c r="H872" s="106"/>
      <c r="L872" s="106"/>
    </row>
    <row r="873" ht="15.75" customHeight="1">
      <c r="G873" s="106"/>
      <c r="H873" s="106"/>
      <c r="L873" s="106"/>
    </row>
    <row r="874" ht="15.75" customHeight="1">
      <c r="G874" s="106"/>
      <c r="H874" s="106"/>
      <c r="L874" s="106"/>
    </row>
    <row r="875" ht="15.75" customHeight="1">
      <c r="G875" s="106"/>
      <c r="H875" s="106"/>
      <c r="L875" s="106"/>
    </row>
    <row r="876" ht="15.75" customHeight="1">
      <c r="G876" s="106"/>
      <c r="H876" s="106"/>
      <c r="L876" s="106"/>
    </row>
    <row r="877" ht="15.75" customHeight="1">
      <c r="G877" s="106"/>
      <c r="H877" s="106"/>
      <c r="L877" s="106"/>
    </row>
    <row r="878" ht="15.75" customHeight="1">
      <c r="G878" s="106"/>
      <c r="H878" s="106"/>
      <c r="L878" s="106"/>
    </row>
    <row r="879" ht="15.75" customHeight="1">
      <c r="G879" s="106"/>
      <c r="H879" s="106"/>
      <c r="L879" s="106"/>
    </row>
    <row r="880" ht="15.75" customHeight="1">
      <c r="G880" s="106"/>
      <c r="H880" s="106"/>
      <c r="L880" s="106"/>
    </row>
    <row r="881" ht="15.75" customHeight="1">
      <c r="G881" s="106"/>
      <c r="H881" s="106"/>
      <c r="L881" s="106"/>
    </row>
    <row r="882" ht="15.75" customHeight="1">
      <c r="G882" s="106"/>
      <c r="H882" s="106"/>
      <c r="L882" s="106"/>
    </row>
    <row r="883" ht="15.75" customHeight="1">
      <c r="G883" s="106"/>
      <c r="H883" s="106"/>
      <c r="L883" s="106"/>
    </row>
    <row r="884" ht="15.75" customHeight="1">
      <c r="G884" s="106"/>
      <c r="H884" s="106"/>
      <c r="L884" s="106"/>
    </row>
    <row r="885" ht="15.75" customHeight="1">
      <c r="G885" s="106"/>
      <c r="H885" s="106"/>
      <c r="L885" s="106"/>
    </row>
    <row r="886" ht="15.75" customHeight="1">
      <c r="G886" s="106"/>
      <c r="H886" s="106"/>
      <c r="L886" s="106"/>
    </row>
    <row r="887" ht="15.75" customHeight="1">
      <c r="G887" s="106"/>
      <c r="H887" s="106"/>
      <c r="L887" s="106"/>
    </row>
    <row r="888" ht="15.75" customHeight="1">
      <c r="G888" s="106"/>
      <c r="H888" s="106"/>
      <c r="L888" s="106"/>
    </row>
    <row r="889" ht="15.75" customHeight="1">
      <c r="G889" s="106"/>
      <c r="H889" s="106"/>
      <c r="L889" s="106"/>
    </row>
    <row r="890" ht="15.75" customHeight="1">
      <c r="G890" s="106"/>
      <c r="H890" s="106"/>
      <c r="L890" s="106"/>
    </row>
    <row r="891" ht="15.75" customHeight="1">
      <c r="G891" s="106"/>
      <c r="H891" s="106"/>
      <c r="L891" s="106"/>
    </row>
    <row r="892" ht="15.75" customHeight="1">
      <c r="G892" s="106"/>
      <c r="H892" s="106"/>
      <c r="L892" s="106"/>
    </row>
    <row r="893" ht="15.75" customHeight="1">
      <c r="G893" s="106"/>
      <c r="H893" s="106"/>
      <c r="L893" s="106"/>
    </row>
    <row r="894" ht="15.75" customHeight="1">
      <c r="G894" s="106"/>
      <c r="H894" s="106"/>
      <c r="L894" s="106"/>
    </row>
    <row r="895" ht="15.75" customHeight="1">
      <c r="G895" s="106"/>
      <c r="H895" s="106"/>
      <c r="L895" s="106"/>
    </row>
    <row r="896" ht="15.75" customHeight="1">
      <c r="G896" s="106"/>
      <c r="H896" s="106"/>
      <c r="L896" s="106"/>
    </row>
    <row r="897" ht="15.75" customHeight="1">
      <c r="G897" s="106"/>
      <c r="H897" s="106"/>
      <c r="L897" s="106"/>
    </row>
    <row r="898" ht="15.75" customHeight="1">
      <c r="G898" s="106"/>
      <c r="H898" s="106"/>
      <c r="L898" s="106"/>
    </row>
    <row r="899" ht="15.75" customHeight="1">
      <c r="G899" s="106"/>
      <c r="H899" s="106"/>
      <c r="L899" s="106"/>
    </row>
    <row r="900" ht="15.75" customHeight="1">
      <c r="G900" s="106"/>
      <c r="H900" s="106"/>
      <c r="L900" s="106"/>
    </row>
    <row r="901" ht="15.75" customHeight="1">
      <c r="G901" s="106"/>
      <c r="H901" s="106"/>
      <c r="L901" s="106"/>
    </row>
    <row r="902" ht="15.75" customHeight="1">
      <c r="G902" s="106"/>
      <c r="H902" s="106"/>
      <c r="L902" s="106"/>
    </row>
    <row r="903" ht="15.75" customHeight="1">
      <c r="G903" s="106"/>
      <c r="H903" s="106"/>
      <c r="L903" s="106"/>
    </row>
    <row r="904" ht="15.75" customHeight="1">
      <c r="G904" s="106"/>
      <c r="H904" s="106"/>
      <c r="L904" s="106"/>
    </row>
    <row r="905" ht="15.75" customHeight="1">
      <c r="G905" s="106"/>
      <c r="H905" s="106"/>
      <c r="L905" s="106"/>
    </row>
    <row r="906" ht="15.75" customHeight="1">
      <c r="G906" s="106"/>
      <c r="H906" s="106"/>
      <c r="L906" s="106"/>
    </row>
    <row r="907" ht="15.75" customHeight="1">
      <c r="G907" s="106"/>
      <c r="H907" s="106"/>
      <c r="L907" s="106"/>
    </row>
    <row r="908" ht="15.75" customHeight="1">
      <c r="G908" s="106"/>
      <c r="H908" s="106"/>
      <c r="L908" s="106"/>
    </row>
    <row r="909" ht="15.75" customHeight="1">
      <c r="G909" s="106"/>
      <c r="H909" s="106"/>
      <c r="L909" s="106"/>
    </row>
    <row r="910" ht="15.75" customHeight="1">
      <c r="G910" s="106"/>
      <c r="H910" s="106"/>
      <c r="L910" s="106"/>
    </row>
    <row r="911" ht="15.75" customHeight="1">
      <c r="G911" s="106"/>
      <c r="H911" s="106"/>
      <c r="L911" s="106"/>
    </row>
    <row r="912" ht="15.75" customHeight="1">
      <c r="G912" s="106"/>
      <c r="H912" s="106"/>
      <c r="L912" s="106"/>
    </row>
    <row r="913" ht="15.75" customHeight="1">
      <c r="G913" s="106"/>
      <c r="H913" s="106"/>
      <c r="L913" s="106"/>
    </row>
    <row r="914" ht="15.75" customHeight="1">
      <c r="G914" s="106"/>
      <c r="H914" s="106"/>
      <c r="L914" s="106"/>
    </row>
    <row r="915" ht="15.75" customHeight="1">
      <c r="G915" s="106"/>
      <c r="H915" s="106"/>
      <c r="L915" s="106"/>
    </row>
    <row r="916" ht="15.75" customHeight="1">
      <c r="G916" s="106"/>
      <c r="H916" s="106"/>
      <c r="L916" s="106"/>
    </row>
    <row r="917" ht="15.75" customHeight="1">
      <c r="G917" s="106"/>
      <c r="H917" s="106"/>
      <c r="L917" s="106"/>
    </row>
    <row r="918" ht="15.75" customHeight="1">
      <c r="G918" s="106"/>
      <c r="H918" s="106"/>
      <c r="L918" s="106"/>
    </row>
    <row r="919" ht="15.75" customHeight="1">
      <c r="G919" s="106"/>
      <c r="H919" s="106"/>
      <c r="L919" s="106"/>
    </row>
    <row r="920" ht="15.75" customHeight="1">
      <c r="G920" s="106"/>
      <c r="H920" s="106"/>
      <c r="L920" s="106"/>
    </row>
    <row r="921" ht="15.75" customHeight="1">
      <c r="G921" s="106"/>
      <c r="H921" s="106"/>
      <c r="L921" s="106"/>
    </row>
    <row r="922" ht="15.75" customHeight="1">
      <c r="G922" s="106"/>
      <c r="H922" s="106"/>
      <c r="L922" s="106"/>
    </row>
    <row r="923" ht="15.75" customHeight="1">
      <c r="G923" s="106"/>
      <c r="H923" s="106"/>
      <c r="L923" s="106"/>
    </row>
    <row r="924" ht="15.75" customHeight="1">
      <c r="G924" s="106"/>
      <c r="H924" s="106"/>
      <c r="L924" s="106"/>
    </row>
    <row r="925" ht="15.75" customHeight="1">
      <c r="G925" s="106"/>
      <c r="H925" s="106"/>
      <c r="L925" s="106"/>
    </row>
    <row r="926" ht="15.75" customHeight="1">
      <c r="G926" s="106"/>
      <c r="H926" s="106"/>
      <c r="L926" s="106"/>
    </row>
    <row r="927" ht="15.75" customHeight="1">
      <c r="G927" s="106"/>
      <c r="H927" s="106"/>
      <c r="L927" s="106"/>
    </row>
    <row r="928" ht="15.75" customHeight="1">
      <c r="G928" s="106"/>
      <c r="H928" s="106"/>
      <c r="L928" s="106"/>
    </row>
    <row r="929" ht="15.75" customHeight="1">
      <c r="G929" s="106"/>
      <c r="H929" s="106"/>
      <c r="L929" s="106"/>
    </row>
    <row r="930" ht="15.75" customHeight="1">
      <c r="G930" s="106"/>
      <c r="H930" s="106"/>
      <c r="L930" s="106"/>
    </row>
    <row r="931" ht="15.75" customHeight="1">
      <c r="G931" s="106"/>
      <c r="H931" s="106"/>
      <c r="L931" s="106"/>
    </row>
    <row r="932" ht="15.75" customHeight="1">
      <c r="G932" s="106"/>
      <c r="H932" s="106"/>
      <c r="L932" s="106"/>
    </row>
    <row r="933" ht="15.75" customHeight="1">
      <c r="G933" s="106"/>
      <c r="H933" s="106"/>
      <c r="L933" s="106"/>
    </row>
    <row r="934" ht="15.75" customHeight="1">
      <c r="G934" s="106"/>
      <c r="H934" s="106"/>
      <c r="L934" s="106"/>
    </row>
    <row r="935" ht="15.75" customHeight="1">
      <c r="G935" s="106"/>
      <c r="H935" s="106"/>
      <c r="L935" s="106"/>
    </row>
    <row r="936" ht="15.75" customHeight="1">
      <c r="G936" s="106"/>
      <c r="H936" s="106"/>
      <c r="L936" s="106"/>
    </row>
    <row r="937" ht="15.75" customHeight="1">
      <c r="G937" s="106"/>
      <c r="H937" s="106"/>
      <c r="L937" s="106"/>
    </row>
    <row r="938" ht="15.75" customHeight="1">
      <c r="G938" s="106"/>
      <c r="H938" s="106"/>
      <c r="L938" s="106"/>
    </row>
    <row r="939" ht="15.75" customHeight="1">
      <c r="G939" s="106"/>
      <c r="H939" s="106"/>
      <c r="L939" s="106"/>
    </row>
    <row r="940" ht="15.75" customHeight="1">
      <c r="G940" s="106"/>
      <c r="H940" s="106"/>
      <c r="L940" s="106"/>
    </row>
    <row r="941" ht="15.75" customHeight="1">
      <c r="G941" s="106"/>
      <c r="H941" s="106"/>
      <c r="L941" s="106"/>
    </row>
    <row r="942" ht="15.75" customHeight="1">
      <c r="G942" s="106"/>
      <c r="H942" s="106"/>
      <c r="L942" s="106"/>
    </row>
    <row r="943" ht="15.75" customHeight="1">
      <c r="G943" s="106"/>
      <c r="H943" s="106"/>
      <c r="L943" s="106"/>
    </row>
    <row r="944" ht="15.75" customHeight="1">
      <c r="G944" s="106"/>
      <c r="H944" s="106"/>
      <c r="L944" s="106"/>
    </row>
    <row r="945" ht="15.75" customHeight="1">
      <c r="G945" s="106"/>
      <c r="H945" s="106"/>
      <c r="L945" s="106"/>
    </row>
    <row r="946" ht="15.75" customHeight="1">
      <c r="G946" s="106"/>
      <c r="H946" s="106"/>
      <c r="L946" s="106"/>
    </row>
    <row r="947" ht="15.75" customHeight="1">
      <c r="G947" s="106"/>
      <c r="H947" s="106"/>
      <c r="L947" s="106"/>
    </row>
    <row r="948" ht="15.75" customHeight="1">
      <c r="G948" s="106"/>
      <c r="H948" s="106"/>
      <c r="L948" s="106"/>
    </row>
    <row r="949" ht="15.75" customHeight="1">
      <c r="G949" s="106"/>
      <c r="H949" s="106"/>
      <c r="L949" s="106"/>
    </row>
    <row r="950" ht="15.75" customHeight="1">
      <c r="G950" s="106"/>
      <c r="H950" s="106"/>
      <c r="L950" s="106"/>
    </row>
    <row r="951" ht="15.75" customHeight="1">
      <c r="G951" s="106"/>
      <c r="H951" s="106"/>
      <c r="L951" s="106"/>
    </row>
    <row r="952" ht="15.75" customHeight="1">
      <c r="G952" s="106"/>
      <c r="H952" s="106"/>
      <c r="L952" s="106"/>
    </row>
    <row r="953" ht="15.75" customHeight="1">
      <c r="G953" s="106"/>
      <c r="H953" s="106"/>
      <c r="L953" s="106"/>
    </row>
    <row r="954" ht="15.75" customHeight="1">
      <c r="G954" s="106"/>
      <c r="H954" s="106"/>
      <c r="L954" s="106"/>
    </row>
    <row r="955" ht="15.75" customHeight="1">
      <c r="G955" s="106"/>
      <c r="H955" s="106"/>
      <c r="L955" s="106"/>
    </row>
    <row r="956" ht="15.75" customHeight="1">
      <c r="G956" s="106"/>
      <c r="H956" s="106"/>
      <c r="L956" s="106"/>
    </row>
    <row r="957" ht="15.75" customHeight="1">
      <c r="G957" s="106"/>
      <c r="H957" s="106"/>
      <c r="L957" s="106"/>
    </row>
    <row r="958" ht="15.75" customHeight="1">
      <c r="G958" s="106"/>
      <c r="H958" s="106"/>
      <c r="L958" s="106"/>
    </row>
    <row r="959" ht="15.75" customHeight="1">
      <c r="G959" s="106"/>
      <c r="H959" s="106"/>
      <c r="L959" s="106"/>
    </row>
    <row r="960" ht="15.75" customHeight="1">
      <c r="G960" s="106"/>
      <c r="H960" s="106"/>
      <c r="L960" s="106"/>
    </row>
    <row r="961" ht="15.75" customHeight="1">
      <c r="G961" s="106"/>
      <c r="H961" s="106"/>
      <c r="L961" s="106"/>
    </row>
    <row r="962" ht="15.75" customHeight="1">
      <c r="G962" s="106"/>
      <c r="H962" s="106"/>
      <c r="L962" s="106"/>
    </row>
    <row r="963" ht="15.75" customHeight="1">
      <c r="G963" s="106"/>
      <c r="H963" s="106"/>
      <c r="L963" s="106"/>
    </row>
    <row r="964" ht="15.75" customHeight="1">
      <c r="G964" s="106"/>
      <c r="H964" s="106"/>
      <c r="L964" s="106"/>
    </row>
    <row r="965" ht="15.75" customHeight="1">
      <c r="G965" s="106"/>
      <c r="H965" s="106"/>
      <c r="L965" s="106"/>
    </row>
    <row r="966" ht="15.75" customHeight="1">
      <c r="G966" s="106"/>
      <c r="H966" s="106"/>
      <c r="L966" s="106"/>
    </row>
    <row r="967" ht="15.75" customHeight="1">
      <c r="G967" s="106"/>
      <c r="H967" s="106"/>
      <c r="L967" s="106"/>
    </row>
    <row r="968" ht="15.75" customHeight="1">
      <c r="G968" s="106"/>
      <c r="H968" s="106"/>
      <c r="L968" s="106"/>
    </row>
    <row r="969" ht="15.75" customHeight="1">
      <c r="G969" s="106"/>
      <c r="H969" s="106"/>
      <c r="L969" s="106"/>
    </row>
    <row r="970" ht="15.75" customHeight="1">
      <c r="G970" s="106"/>
      <c r="H970" s="106"/>
      <c r="L970" s="106"/>
    </row>
    <row r="971" ht="15.75" customHeight="1">
      <c r="G971" s="106"/>
      <c r="H971" s="106"/>
      <c r="L971" s="106"/>
    </row>
    <row r="972" ht="15.75" customHeight="1">
      <c r="G972" s="106"/>
      <c r="H972" s="106"/>
      <c r="L972" s="106"/>
    </row>
    <row r="973" ht="15.75" customHeight="1">
      <c r="G973" s="106"/>
      <c r="H973" s="106"/>
      <c r="L973" s="106"/>
    </row>
    <row r="974" ht="15.75" customHeight="1">
      <c r="G974" s="106"/>
      <c r="H974" s="106"/>
      <c r="L974" s="106"/>
    </row>
    <row r="975" ht="15.75" customHeight="1">
      <c r="G975" s="106"/>
      <c r="H975" s="106"/>
      <c r="L975" s="106"/>
    </row>
    <row r="976" ht="15.75" customHeight="1">
      <c r="G976" s="106"/>
      <c r="H976" s="106"/>
      <c r="L976" s="106"/>
    </row>
    <row r="977" ht="15.75" customHeight="1">
      <c r="G977" s="106"/>
      <c r="H977" s="106"/>
      <c r="L977" s="106"/>
    </row>
    <row r="978" ht="15.75" customHeight="1">
      <c r="G978" s="106"/>
      <c r="H978" s="106"/>
      <c r="L978" s="106"/>
    </row>
    <row r="979" ht="15.75" customHeight="1">
      <c r="G979" s="106"/>
      <c r="H979" s="106"/>
      <c r="L979" s="106"/>
    </row>
    <row r="980" ht="15.75" customHeight="1">
      <c r="G980" s="106"/>
      <c r="H980" s="106"/>
      <c r="L980" s="106"/>
    </row>
    <row r="981" ht="15.75" customHeight="1">
      <c r="G981" s="106"/>
      <c r="H981" s="106"/>
      <c r="L981" s="106"/>
    </row>
    <row r="982" ht="15.75" customHeight="1">
      <c r="G982" s="106"/>
      <c r="H982" s="106"/>
      <c r="L982" s="106"/>
    </row>
    <row r="983" ht="15.75" customHeight="1">
      <c r="G983" s="106"/>
      <c r="H983" s="106"/>
      <c r="L983" s="106"/>
    </row>
    <row r="984" ht="15.75" customHeight="1">
      <c r="G984" s="106"/>
      <c r="H984" s="106"/>
      <c r="L984" s="106"/>
    </row>
    <row r="985" ht="15.75" customHeight="1">
      <c r="G985" s="106"/>
      <c r="H985" s="106"/>
      <c r="L985" s="106"/>
    </row>
    <row r="986" ht="15.75" customHeight="1">
      <c r="G986" s="106"/>
      <c r="H986" s="106"/>
      <c r="L986" s="106"/>
    </row>
    <row r="987" ht="15.75" customHeight="1">
      <c r="G987" s="106"/>
      <c r="H987" s="106"/>
      <c r="L987" s="106"/>
    </row>
    <row r="988" ht="15.75" customHeight="1">
      <c r="G988" s="106"/>
      <c r="H988" s="106"/>
      <c r="L988" s="106"/>
    </row>
    <row r="989" ht="15.75" customHeight="1">
      <c r="G989" s="106"/>
      <c r="H989" s="106"/>
      <c r="L989" s="106"/>
    </row>
    <row r="990" ht="15.75" customHeight="1">
      <c r="G990" s="106"/>
      <c r="H990" s="106"/>
      <c r="L990" s="106"/>
    </row>
    <row r="991" ht="15.75" customHeight="1">
      <c r="G991" s="106"/>
      <c r="H991" s="106"/>
      <c r="L991" s="106"/>
    </row>
    <row r="992" ht="15.75" customHeight="1">
      <c r="G992" s="106"/>
      <c r="H992" s="106"/>
      <c r="L992" s="106"/>
    </row>
    <row r="993" ht="15.75" customHeight="1">
      <c r="G993" s="106"/>
      <c r="H993" s="106"/>
      <c r="L993" s="106"/>
    </row>
    <row r="994" ht="15.75" customHeight="1">
      <c r="G994" s="106"/>
      <c r="H994" s="106"/>
      <c r="L994" s="106"/>
    </row>
    <row r="995" ht="15.75" customHeight="1">
      <c r="G995" s="106"/>
      <c r="H995" s="106"/>
      <c r="L995" s="106"/>
    </row>
    <row r="996" ht="15.75" customHeight="1">
      <c r="G996" s="106"/>
      <c r="H996" s="106"/>
      <c r="L996" s="106"/>
    </row>
    <row r="997" ht="15.75" customHeight="1">
      <c r="G997" s="106"/>
      <c r="H997" s="106"/>
      <c r="L997" s="106"/>
    </row>
    <row r="998" ht="15.75" customHeight="1">
      <c r="G998" s="106"/>
      <c r="H998" s="106"/>
      <c r="L998" s="106"/>
    </row>
    <row r="999" ht="15.75" customHeight="1">
      <c r="G999" s="106"/>
      <c r="H999" s="106"/>
      <c r="L999" s="106"/>
    </row>
  </sheetData>
  <mergeCells count="16">
    <mergeCell ref="I11:I12"/>
    <mergeCell ref="J11:J12"/>
    <mergeCell ref="K11:K12"/>
    <mergeCell ref="L11:L12"/>
    <mergeCell ref="M11:M12"/>
    <mergeCell ref="O14:P15"/>
    <mergeCell ref="O22:R26"/>
    <mergeCell ref="S27:V32"/>
    <mergeCell ref="A11:A12"/>
    <mergeCell ref="B11:B12"/>
    <mergeCell ref="C11:C12"/>
    <mergeCell ref="D11:E11"/>
    <mergeCell ref="F11:F12"/>
    <mergeCell ref="G11:G12"/>
    <mergeCell ref="H11:H12"/>
    <mergeCell ref="D13:E13"/>
  </mergeCells>
  <dataValidations>
    <dataValidation type="list" allowBlank="1" showErrorMessage="1" sqref="H14:H999">
      <formula1>$H$4:$H$9</formula1>
    </dataValidation>
    <dataValidation type="list" allowBlank="1" showErrorMessage="1" sqref="G14:G999 L14:L999">
      <formula1>$G$4:$G$5</formula1>
    </dataValidation>
  </dataValidations>
  <hyperlinks>
    <hyperlink display="&lt;&lt;&lt; Daftar Tabel" location="'Daftar Tabel'!A1" ref="N1"/>
  </hyperlink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4.75"/>
    <col customWidth="1" min="2" max="2" width="20.25"/>
    <col customWidth="1" min="3" max="6" width="6.5"/>
    <col customWidth="1" min="7" max="10" width="6.88"/>
    <col customWidth="1" min="11" max="11" width="12.5"/>
    <col customWidth="1" min="12" max="12" width="12.75"/>
    <col customWidth="1" min="13" max="26" width="7.75"/>
  </cols>
  <sheetData>
    <row r="1" ht="14.25" customHeight="1">
      <c r="A1" s="108" t="s">
        <v>945</v>
      </c>
      <c r="B1" s="4"/>
      <c r="C1" s="4"/>
      <c r="D1" s="4"/>
      <c r="E1" s="4"/>
      <c r="F1" s="4"/>
      <c r="G1" s="4"/>
      <c r="H1" s="4"/>
      <c r="I1" s="4"/>
      <c r="J1" s="4"/>
      <c r="K1" s="4"/>
      <c r="L1" s="61" t="s">
        <v>205</v>
      </c>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14.25" customHeight="1">
      <c r="A3" s="191" t="s">
        <v>946</v>
      </c>
      <c r="L3" s="4"/>
      <c r="M3" s="4"/>
      <c r="N3" s="4"/>
      <c r="O3" s="4"/>
      <c r="P3" s="4"/>
      <c r="Q3" s="4"/>
      <c r="R3" s="4"/>
      <c r="S3" s="4"/>
      <c r="T3" s="4"/>
      <c r="U3" s="4"/>
      <c r="V3" s="4"/>
      <c r="W3" s="4"/>
      <c r="X3" s="4"/>
      <c r="Y3" s="4"/>
      <c r="Z3" s="4"/>
    </row>
    <row r="4" ht="14.25" customHeight="1">
      <c r="A4" s="192"/>
      <c r="B4" s="192"/>
      <c r="C4" s="192"/>
      <c r="D4" s="192"/>
      <c r="E4" s="192"/>
      <c r="F4" s="192"/>
      <c r="G4" s="192"/>
      <c r="H4" s="192"/>
      <c r="I4" s="192"/>
      <c r="J4" s="192"/>
      <c r="K4" s="192"/>
      <c r="L4" s="4"/>
      <c r="M4" s="4"/>
      <c r="N4" s="4"/>
      <c r="O4" s="4"/>
      <c r="P4" s="4"/>
      <c r="Q4" s="4"/>
      <c r="R4" s="4"/>
      <c r="S4" s="4"/>
      <c r="T4" s="4"/>
      <c r="U4" s="4"/>
      <c r="V4" s="4"/>
      <c r="W4" s="4"/>
      <c r="X4" s="4"/>
      <c r="Y4" s="4"/>
      <c r="Z4" s="4"/>
    </row>
    <row r="5" ht="21.75" customHeight="1">
      <c r="A5" s="62" t="s">
        <v>230</v>
      </c>
      <c r="B5" s="62" t="s">
        <v>947</v>
      </c>
      <c r="C5" s="63" t="s">
        <v>948</v>
      </c>
      <c r="D5" s="64"/>
      <c r="E5" s="64"/>
      <c r="F5" s="64"/>
      <c r="G5" s="64"/>
      <c r="H5" s="64"/>
      <c r="I5" s="64"/>
      <c r="J5" s="65"/>
      <c r="K5" s="62" t="s">
        <v>949</v>
      </c>
      <c r="L5" s="4"/>
      <c r="M5" s="4"/>
      <c r="N5" s="4"/>
      <c r="O5" s="4"/>
      <c r="P5" s="4"/>
      <c r="Q5" s="4"/>
      <c r="R5" s="4"/>
      <c r="S5" s="4"/>
      <c r="T5" s="4"/>
      <c r="U5" s="4"/>
      <c r="V5" s="4"/>
      <c r="W5" s="4"/>
      <c r="X5" s="4"/>
      <c r="Y5" s="4"/>
      <c r="Z5" s="4"/>
    </row>
    <row r="6" ht="30.0" customHeight="1">
      <c r="A6" s="193"/>
      <c r="B6" s="193"/>
      <c r="C6" s="63" t="s">
        <v>950</v>
      </c>
      <c r="D6" s="64"/>
      <c r="E6" s="64"/>
      <c r="F6" s="65"/>
      <c r="G6" s="63" t="s">
        <v>951</v>
      </c>
      <c r="H6" s="64"/>
      <c r="I6" s="64"/>
      <c r="J6" s="65"/>
      <c r="K6" s="193"/>
      <c r="L6" s="4"/>
      <c r="M6" s="4"/>
      <c r="N6" s="4"/>
      <c r="O6" s="4"/>
      <c r="P6" s="4"/>
      <c r="Q6" s="4"/>
      <c r="R6" s="4"/>
      <c r="S6" s="4"/>
      <c r="T6" s="4"/>
      <c r="U6" s="4"/>
      <c r="V6" s="4"/>
      <c r="W6" s="4"/>
      <c r="X6" s="4"/>
      <c r="Y6" s="4"/>
      <c r="Z6" s="4"/>
    </row>
    <row r="7">
      <c r="A7" s="66"/>
      <c r="B7" s="66"/>
      <c r="C7" s="67" t="s">
        <v>691</v>
      </c>
      <c r="D7" s="67" t="s">
        <v>692</v>
      </c>
      <c r="E7" s="67" t="s">
        <v>693</v>
      </c>
      <c r="F7" s="67" t="s">
        <v>952</v>
      </c>
      <c r="G7" s="67" t="s">
        <v>691</v>
      </c>
      <c r="H7" s="67" t="s">
        <v>692</v>
      </c>
      <c r="I7" s="67" t="s">
        <v>693</v>
      </c>
      <c r="J7" s="67" t="s">
        <v>952</v>
      </c>
      <c r="K7" s="66"/>
      <c r="L7" s="4"/>
      <c r="M7" s="4"/>
      <c r="N7" s="4"/>
      <c r="O7" s="4"/>
      <c r="P7" s="4"/>
      <c r="Q7" s="4"/>
      <c r="R7" s="4"/>
      <c r="S7" s="4"/>
      <c r="T7" s="4"/>
      <c r="U7" s="4"/>
      <c r="V7" s="4"/>
      <c r="W7" s="4"/>
      <c r="X7" s="4"/>
      <c r="Y7" s="4"/>
      <c r="Z7" s="4"/>
    </row>
    <row r="8" ht="14.25" customHeight="1">
      <c r="A8" s="68">
        <v>1.0</v>
      </c>
      <c r="B8" s="68">
        <v>2.0</v>
      </c>
      <c r="C8" s="68">
        <v>3.0</v>
      </c>
      <c r="D8" s="68">
        <v>4.0</v>
      </c>
      <c r="E8" s="68">
        <v>5.0</v>
      </c>
      <c r="F8" s="68">
        <v>6.0</v>
      </c>
      <c r="G8" s="68">
        <v>7.0</v>
      </c>
      <c r="H8" s="68">
        <v>8.0</v>
      </c>
      <c r="I8" s="68">
        <v>9.0</v>
      </c>
      <c r="J8" s="68">
        <v>10.0</v>
      </c>
      <c r="K8" s="68">
        <v>11.0</v>
      </c>
      <c r="L8" s="53" t="s">
        <v>533</v>
      </c>
      <c r="M8" s="4"/>
      <c r="N8" s="4"/>
      <c r="O8" s="4"/>
      <c r="P8" s="4"/>
      <c r="Q8" s="4"/>
      <c r="R8" s="4"/>
      <c r="S8" s="4"/>
      <c r="T8" s="4"/>
      <c r="U8" s="4"/>
      <c r="V8" s="4"/>
      <c r="W8" s="4"/>
      <c r="X8" s="4"/>
      <c r="Y8" s="4"/>
      <c r="Z8" s="4"/>
    </row>
    <row r="9" ht="14.25" customHeight="1">
      <c r="A9" s="69">
        <v>1.0</v>
      </c>
      <c r="B9" s="72" t="s">
        <v>732</v>
      </c>
      <c r="C9" s="73">
        <v>0.0</v>
      </c>
      <c r="D9" s="73">
        <v>2.0</v>
      </c>
      <c r="E9" s="73">
        <v>9.0</v>
      </c>
      <c r="F9" s="194">
        <f t="shared" ref="F9:F37" si="1">AVERAGE(C9:E9)</f>
        <v>3.666666667</v>
      </c>
      <c r="G9" s="73">
        <v>5.0</v>
      </c>
      <c r="H9" s="73">
        <v>4.0</v>
      </c>
      <c r="I9" s="73">
        <v>16.0</v>
      </c>
      <c r="J9" s="194">
        <f t="shared" ref="J9:J37" si="2">AVERAGE(G9:I9)</f>
        <v>8.333333333</v>
      </c>
      <c r="K9" s="194">
        <f t="shared" ref="K9:K37" si="3">AVERAGE(F9,J9)</f>
        <v>6</v>
      </c>
      <c r="L9" s="4"/>
      <c r="M9" s="195" t="s">
        <v>740</v>
      </c>
      <c r="N9" s="7"/>
      <c r="O9" s="4"/>
      <c r="P9" s="4"/>
      <c r="Q9" s="4"/>
      <c r="R9" s="4"/>
      <c r="S9" s="4"/>
      <c r="T9" s="4"/>
      <c r="U9" s="4"/>
      <c r="V9" s="4"/>
      <c r="W9" s="4"/>
      <c r="X9" s="4"/>
      <c r="Y9" s="4"/>
      <c r="Z9" s="4"/>
    </row>
    <row r="10" ht="14.25" customHeight="1">
      <c r="A10" s="69">
        <v>2.0</v>
      </c>
      <c r="B10" s="72" t="s">
        <v>741</v>
      </c>
      <c r="C10" s="73">
        <v>3.0</v>
      </c>
      <c r="D10" s="73">
        <v>5.0</v>
      </c>
      <c r="E10" s="73">
        <v>7.0</v>
      </c>
      <c r="F10" s="194">
        <f t="shared" si="1"/>
        <v>5</v>
      </c>
      <c r="G10" s="73">
        <v>4.0</v>
      </c>
      <c r="H10" s="73">
        <v>6.0</v>
      </c>
      <c r="I10" s="73">
        <v>10.0</v>
      </c>
      <c r="J10" s="194">
        <f t="shared" si="2"/>
        <v>6.666666667</v>
      </c>
      <c r="K10" s="194">
        <f t="shared" si="3"/>
        <v>5.833333333</v>
      </c>
      <c r="L10" s="4"/>
      <c r="M10" s="144" t="s">
        <v>953</v>
      </c>
      <c r="N10" s="196">
        <f>AVERAGEIFS(K9:K4493,K9:K4493,"&lt;&gt;")</f>
        <v>5.022988506</v>
      </c>
      <c r="O10" s="4"/>
      <c r="P10" s="4"/>
      <c r="Q10" s="4"/>
      <c r="R10" s="4"/>
      <c r="S10" s="4"/>
      <c r="T10" s="4"/>
      <c r="U10" s="4"/>
      <c r="V10" s="4"/>
      <c r="W10" s="4"/>
      <c r="X10" s="4"/>
      <c r="Y10" s="4"/>
      <c r="Z10" s="4"/>
    </row>
    <row r="11" ht="14.25" customHeight="1">
      <c r="A11" s="69">
        <v>3.0</v>
      </c>
      <c r="B11" s="72" t="s">
        <v>954</v>
      </c>
      <c r="C11" s="73">
        <v>2.0</v>
      </c>
      <c r="D11" s="73">
        <v>4.0</v>
      </c>
      <c r="E11" s="73">
        <v>7.0</v>
      </c>
      <c r="F11" s="194">
        <f t="shared" si="1"/>
        <v>4.333333333</v>
      </c>
      <c r="G11" s="73">
        <v>5.0</v>
      </c>
      <c r="H11" s="73">
        <v>5.0</v>
      </c>
      <c r="I11" s="73">
        <v>8.0</v>
      </c>
      <c r="J11" s="194">
        <f t="shared" si="2"/>
        <v>6</v>
      </c>
      <c r="K11" s="194">
        <f t="shared" si="3"/>
        <v>5.166666667</v>
      </c>
      <c r="L11" s="4"/>
      <c r="M11" s="4"/>
      <c r="N11" s="4"/>
      <c r="O11" s="4"/>
      <c r="P11" s="4"/>
      <c r="Q11" s="4"/>
      <c r="R11" s="4"/>
      <c r="S11" s="4"/>
      <c r="T11" s="4"/>
      <c r="U11" s="4"/>
      <c r="V11" s="4"/>
      <c r="W11" s="4"/>
      <c r="X11" s="4"/>
      <c r="Y11" s="4"/>
      <c r="Z11" s="4"/>
    </row>
    <row r="12" ht="14.25" customHeight="1">
      <c r="A12" s="69">
        <v>4.0</v>
      </c>
      <c r="B12" s="72" t="s">
        <v>759</v>
      </c>
      <c r="C12" s="73">
        <v>1.0</v>
      </c>
      <c r="D12" s="73">
        <v>2.0</v>
      </c>
      <c r="E12" s="73">
        <v>20.0</v>
      </c>
      <c r="F12" s="194">
        <f t="shared" si="1"/>
        <v>7.666666667</v>
      </c>
      <c r="G12" s="73">
        <v>7.0</v>
      </c>
      <c r="H12" s="73">
        <v>10.0</v>
      </c>
      <c r="I12" s="73">
        <v>17.0</v>
      </c>
      <c r="J12" s="194">
        <f t="shared" si="2"/>
        <v>11.33333333</v>
      </c>
      <c r="K12" s="194">
        <f t="shared" si="3"/>
        <v>9.5</v>
      </c>
      <c r="L12" s="4"/>
      <c r="M12" s="4"/>
      <c r="N12" s="4"/>
      <c r="O12" s="4"/>
      <c r="P12" s="4"/>
      <c r="Q12" s="4"/>
      <c r="R12" s="4"/>
      <c r="S12" s="4"/>
      <c r="T12" s="4"/>
      <c r="U12" s="4"/>
      <c r="V12" s="4"/>
      <c r="W12" s="4"/>
      <c r="X12" s="4"/>
      <c r="Y12" s="4"/>
      <c r="Z12" s="4"/>
    </row>
    <row r="13" ht="14.25" customHeight="1">
      <c r="A13" s="69">
        <v>5.0</v>
      </c>
      <c r="B13" s="72" t="s">
        <v>768</v>
      </c>
      <c r="C13" s="73">
        <v>1.0</v>
      </c>
      <c r="D13" s="73">
        <v>1.0</v>
      </c>
      <c r="E13" s="73">
        <v>2.0</v>
      </c>
      <c r="F13" s="194">
        <f t="shared" si="1"/>
        <v>1.333333333</v>
      </c>
      <c r="G13" s="73">
        <v>5.0</v>
      </c>
      <c r="H13" s="73">
        <v>5.0</v>
      </c>
      <c r="I13" s="73">
        <v>8.0</v>
      </c>
      <c r="J13" s="194">
        <f t="shared" si="2"/>
        <v>6</v>
      </c>
      <c r="K13" s="194">
        <f t="shared" si="3"/>
        <v>3.666666667</v>
      </c>
      <c r="L13" s="4"/>
      <c r="M13" s="4"/>
      <c r="N13" s="4"/>
      <c r="O13" s="4"/>
      <c r="P13" s="4"/>
      <c r="Q13" s="4"/>
      <c r="R13" s="4"/>
      <c r="S13" s="4"/>
      <c r="T13" s="4"/>
      <c r="U13" s="4"/>
      <c r="V13" s="4"/>
      <c r="W13" s="4"/>
      <c r="X13" s="4"/>
      <c r="Y13" s="4"/>
      <c r="Z13" s="4"/>
    </row>
    <row r="14" ht="14.25" customHeight="1">
      <c r="A14" s="69">
        <v>6.0</v>
      </c>
      <c r="B14" s="72" t="s">
        <v>775</v>
      </c>
      <c r="C14" s="73">
        <v>1.0</v>
      </c>
      <c r="D14" s="73">
        <v>1.0</v>
      </c>
      <c r="E14" s="73">
        <v>6.0</v>
      </c>
      <c r="F14" s="194">
        <f t="shared" si="1"/>
        <v>2.666666667</v>
      </c>
      <c r="G14" s="73">
        <v>6.0</v>
      </c>
      <c r="H14" s="73">
        <v>6.0</v>
      </c>
      <c r="I14" s="73">
        <v>10.0</v>
      </c>
      <c r="J14" s="194">
        <f t="shared" si="2"/>
        <v>7.333333333</v>
      </c>
      <c r="K14" s="194">
        <f t="shared" si="3"/>
        <v>5</v>
      </c>
      <c r="L14" s="4"/>
      <c r="M14" s="4"/>
      <c r="N14" s="4"/>
      <c r="O14" s="4"/>
      <c r="P14" s="4"/>
      <c r="Q14" s="4"/>
      <c r="R14" s="4"/>
      <c r="S14" s="4"/>
      <c r="T14" s="4"/>
      <c r="U14" s="4"/>
      <c r="V14" s="4"/>
      <c r="W14" s="4"/>
      <c r="X14" s="4"/>
      <c r="Y14" s="4"/>
      <c r="Z14" s="4"/>
    </row>
    <row r="15">
      <c r="A15" s="69">
        <v>7.0</v>
      </c>
      <c r="B15" s="72" t="s">
        <v>955</v>
      </c>
      <c r="C15" s="73">
        <v>1.0</v>
      </c>
      <c r="D15" s="73">
        <v>1.0</v>
      </c>
      <c r="E15" s="73">
        <v>2.0</v>
      </c>
      <c r="F15" s="194">
        <f t="shared" si="1"/>
        <v>1.333333333</v>
      </c>
      <c r="G15" s="73">
        <v>7.0</v>
      </c>
      <c r="H15" s="73">
        <v>5.0</v>
      </c>
      <c r="I15" s="73">
        <v>10.0</v>
      </c>
      <c r="J15" s="194">
        <f t="shared" si="2"/>
        <v>7.333333333</v>
      </c>
      <c r="K15" s="194">
        <f t="shared" si="3"/>
        <v>4.333333333</v>
      </c>
      <c r="L15" s="4"/>
      <c r="M15" s="4"/>
      <c r="N15" s="4"/>
      <c r="O15" s="4"/>
      <c r="P15" s="4"/>
      <c r="Q15" s="4"/>
      <c r="R15" s="4"/>
      <c r="S15" s="4"/>
      <c r="T15" s="4"/>
      <c r="U15" s="4"/>
      <c r="V15" s="4"/>
      <c r="W15" s="4"/>
      <c r="X15" s="4"/>
      <c r="Y15" s="4"/>
      <c r="Z15" s="4"/>
    </row>
    <row r="16" ht="14.25" customHeight="1">
      <c r="A16" s="69">
        <v>8.0</v>
      </c>
      <c r="B16" s="72" t="s">
        <v>789</v>
      </c>
      <c r="C16" s="73">
        <v>3.0</v>
      </c>
      <c r="D16" s="73">
        <v>0.0</v>
      </c>
      <c r="E16" s="73">
        <v>1.0</v>
      </c>
      <c r="F16" s="194">
        <f t="shared" si="1"/>
        <v>1.333333333</v>
      </c>
      <c r="G16" s="73">
        <v>4.0</v>
      </c>
      <c r="H16" s="73">
        <v>4.0</v>
      </c>
      <c r="I16" s="73">
        <v>9.0</v>
      </c>
      <c r="J16" s="194">
        <f t="shared" si="2"/>
        <v>5.666666667</v>
      </c>
      <c r="K16" s="194">
        <f t="shared" si="3"/>
        <v>3.5</v>
      </c>
      <c r="L16" s="4"/>
      <c r="M16" s="197"/>
      <c r="N16" s="4"/>
      <c r="O16" s="4"/>
      <c r="P16" s="4"/>
      <c r="Q16" s="4"/>
      <c r="R16" s="4"/>
      <c r="S16" s="4"/>
      <c r="T16" s="4"/>
      <c r="U16" s="4"/>
      <c r="V16" s="4"/>
      <c r="W16" s="4"/>
      <c r="X16" s="4"/>
      <c r="Y16" s="4"/>
      <c r="Z16" s="4"/>
    </row>
    <row r="17" ht="14.25" customHeight="1">
      <c r="A17" s="69">
        <v>9.0</v>
      </c>
      <c r="B17" s="72" t="s">
        <v>797</v>
      </c>
      <c r="C17" s="73">
        <v>1.0</v>
      </c>
      <c r="D17" s="73">
        <v>3.0</v>
      </c>
      <c r="E17" s="73">
        <v>5.0</v>
      </c>
      <c r="F17" s="194">
        <f t="shared" si="1"/>
        <v>3</v>
      </c>
      <c r="G17" s="198">
        <v>5.0</v>
      </c>
      <c r="H17" s="198">
        <v>8.0</v>
      </c>
      <c r="I17" s="198">
        <v>13.0</v>
      </c>
      <c r="J17" s="194">
        <f t="shared" si="2"/>
        <v>8.666666667</v>
      </c>
      <c r="K17" s="194">
        <f t="shared" si="3"/>
        <v>5.833333333</v>
      </c>
      <c r="L17" s="4"/>
      <c r="M17" s="4"/>
      <c r="N17" s="4"/>
      <c r="O17" s="4"/>
      <c r="P17" s="4"/>
      <c r="Q17" s="4"/>
      <c r="R17" s="4"/>
      <c r="S17" s="4"/>
      <c r="T17" s="4"/>
      <c r="U17" s="4"/>
      <c r="V17" s="4"/>
      <c r="W17" s="4"/>
      <c r="X17" s="4"/>
      <c r="Y17" s="4"/>
      <c r="Z17" s="4"/>
    </row>
    <row r="18" ht="14.25" customHeight="1">
      <c r="A18" s="69">
        <v>10.0</v>
      </c>
      <c r="B18" s="72" t="s">
        <v>805</v>
      </c>
      <c r="C18" s="73">
        <v>0.0</v>
      </c>
      <c r="D18" s="73">
        <v>0.0</v>
      </c>
      <c r="E18" s="73">
        <v>1.0</v>
      </c>
      <c r="F18" s="194">
        <f t="shared" si="1"/>
        <v>0.3333333333</v>
      </c>
      <c r="G18" s="73">
        <v>3.0</v>
      </c>
      <c r="H18" s="73">
        <v>4.0</v>
      </c>
      <c r="I18" s="73">
        <v>6.0</v>
      </c>
      <c r="J18" s="194">
        <f t="shared" si="2"/>
        <v>4.333333333</v>
      </c>
      <c r="K18" s="194">
        <f t="shared" si="3"/>
        <v>2.333333333</v>
      </c>
      <c r="L18" s="4"/>
      <c r="M18" s="4"/>
      <c r="N18" s="4"/>
      <c r="O18" s="4"/>
      <c r="P18" s="4"/>
      <c r="Q18" s="4"/>
      <c r="R18" s="4"/>
      <c r="S18" s="4"/>
      <c r="T18" s="4"/>
      <c r="U18" s="4"/>
      <c r="V18" s="4"/>
      <c r="W18" s="4"/>
      <c r="X18" s="4"/>
      <c r="Y18" s="4"/>
      <c r="Z18" s="4"/>
    </row>
    <row r="19" ht="14.25" customHeight="1">
      <c r="A19" s="69">
        <v>11.0</v>
      </c>
      <c r="B19" s="72" t="s">
        <v>812</v>
      </c>
      <c r="C19" s="73">
        <v>1.0</v>
      </c>
      <c r="D19" s="73">
        <v>1.0</v>
      </c>
      <c r="E19" s="73">
        <v>4.0</v>
      </c>
      <c r="F19" s="194">
        <f t="shared" si="1"/>
        <v>2</v>
      </c>
      <c r="G19" s="73">
        <v>6.0</v>
      </c>
      <c r="H19" s="73">
        <v>6.0</v>
      </c>
      <c r="I19" s="73">
        <v>13.0</v>
      </c>
      <c r="J19" s="194">
        <f t="shared" si="2"/>
        <v>8.333333333</v>
      </c>
      <c r="K19" s="194">
        <f t="shared" si="3"/>
        <v>5.166666667</v>
      </c>
      <c r="L19" s="4"/>
      <c r="M19" s="4"/>
      <c r="N19" s="4"/>
      <c r="O19" s="4"/>
      <c r="P19" s="4"/>
      <c r="Q19" s="4"/>
      <c r="R19" s="4"/>
      <c r="S19" s="4"/>
      <c r="T19" s="4"/>
      <c r="U19" s="4"/>
      <c r="V19" s="4"/>
      <c r="W19" s="4"/>
      <c r="X19" s="4"/>
      <c r="Y19" s="4"/>
      <c r="Z19" s="4"/>
    </row>
    <row r="20" ht="14.25" customHeight="1">
      <c r="A20" s="69">
        <v>12.0</v>
      </c>
      <c r="B20" s="72" t="s">
        <v>819</v>
      </c>
      <c r="C20" s="73">
        <v>1.0</v>
      </c>
      <c r="D20" s="73">
        <v>2.0</v>
      </c>
      <c r="E20" s="73">
        <v>3.0</v>
      </c>
      <c r="F20" s="194">
        <f t="shared" si="1"/>
        <v>2</v>
      </c>
      <c r="G20" s="155">
        <v>4.0</v>
      </c>
      <c r="H20" s="155">
        <v>5.0</v>
      </c>
      <c r="I20" s="155">
        <v>7.0</v>
      </c>
      <c r="J20" s="194">
        <f t="shared" si="2"/>
        <v>5.333333333</v>
      </c>
      <c r="K20" s="194">
        <f t="shared" si="3"/>
        <v>3.666666667</v>
      </c>
      <c r="L20" s="4"/>
      <c r="M20" s="4"/>
      <c r="N20" s="4"/>
      <c r="O20" s="4"/>
      <c r="P20" s="4"/>
      <c r="Q20" s="4"/>
      <c r="R20" s="4"/>
      <c r="S20" s="4"/>
      <c r="T20" s="4"/>
      <c r="U20" s="4"/>
      <c r="V20" s="4"/>
      <c r="W20" s="4"/>
      <c r="X20" s="4"/>
      <c r="Y20" s="4"/>
      <c r="Z20" s="4"/>
    </row>
    <row r="21" ht="14.25" customHeight="1">
      <c r="A21" s="69">
        <v>13.0</v>
      </c>
      <c r="B21" s="72" t="s">
        <v>823</v>
      </c>
      <c r="C21" s="73">
        <v>1.0</v>
      </c>
      <c r="D21" s="73">
        <v>0.0</v>
      </c>
      <c r="E21" s="73">
        <v>5.0</v>
      </c>
      <c r="F21" s="194">
        <f t="shared" si="1"/>
        <v>2</v>
      </c>
      <c r="G21" s="155">
        <v>5.0</v>
      </c>
      <c r="H21" s="155">
        <v>6.0</v>
      </c>
      <c r="I21" s="155">
        <v>11.0</v>
      </c>
      <c r="J21" s="194">
        <f t="shared" si="2"/>
        <v>7.333333333</v>
      </c>
      <c r="K21" s="194">
        <f t="shared" si="3"/>
        <v>4.666666667</v>
      </c>
      <c r="L21" s="4"/>
      <c r="M21" s="4"/>
      <c r="N21" s="4"/>
      <c r="O21" s="4"/>
      <c r="P21" s="4"/>
      <c r="Q21" s="4"/>
      <c r="R21" s="4"/>
      <c r="S21" s="4"/>
      <c r="T21" s="4"/>
      <c r="U21" s="4"/>
      <c r="V21" s="4"/>
      <c r="W21" s="4"/>
      <c r="X21" s="4"/>
      <c r="Y21" s="4"/>
      <c r="Z21" s="4"/>
    </row>
    <row r="22" ht="14.25" customHeight="1">
      <c r="A22" s="69">
        <v>14.0</v>
      </c>
      <c r="B22" s="72" t="s">
        <v>831</v>
      </c>
      <c r="C22" s="73">
        <v>2.0</v>
      </c>
      <c r="D22" s="73">
        <v>1.0</v>
      </c>
      <c r="E22" s="73">
        <v>8.0</v>
      </c>
      <c r="F22" s="194">
        <f t="shared" si="1"/>
        <v>3.666666667</v>
      </c>
      <c r="G22" s="155">
        <v>5.0</v>
      </c>
      <c r="H22" s="155">
        <v>8.0</v>
      </c>
      <c r="I22" s="155">
        <v>34.0</v>
      </c>
      <c r="J22" s="194">
        <f t="shared" si="2"/>
        <v>15.66666667</v>
      </c>
      <c r="K22" s="194">
        <f t="shared" si="3"/>
        <v>9.666666667</v>
      </c>
      <c r="L22" s="4"/>
      <c r="M22" s="4"/>
      <c r="N22" s="4"/>
      <c r="O22" s="4"/>
      <c r="P22" s="4"/>
      <c r="Q22" s="4"/>
      <c r="R22" s="4"/>
      <c r="S22" s="4"/>
      <c r="T22" s="4"/>
      <c r="U22" s="4"/>
      <c r="V22" s="4"/>
      <c r="W22" s="4"/>
      <c r="X22" s="4"/>
      <c r="Y22" s="4"/>
      <c r="Z22" s="4"/>
    </row>
    <row r="23" ht="14.25" customHeight="1">
      <c r="A23" s="69">
        <v>15.0</v>
      </c>
      <c r="B23" s="72" t="s">
        <v>839</v>
      </c>
      <c r="C23" s="73">
        <v>2.0</v>
      </c>
      <c r="D23" s="73">
        <v>5.0</v>
      </c>
      <c r="E23" s="73">
        <v>8.0</v>
      </c>
      <c r="F23" s="194">
        <f t="shared" si="1"/>
        <v>5</v>
      </c>
      <c r="G23" s="155">
        <v>6.0</v>
      </c>
      <c r="H23" s="155">
        <v>4.0</v>
      </c>
      <c r="I23" s="155">
        <v>10.0</v>
      </c>
      <c r="J23" s="194">
        <f t="shared" si="2"/>
        <v>6.666666667</v>
      </c>
      <c r="K23" s="194">
        <f t="shared" si="3"/>
        <v>5.833333333</v>
      </c>
      <c r="L23" s="4"/>
      <c r="M23" s="4"/>
      <c r="N23" s="4"/>
      <c r="O23" s="4"/>
      <c r="P23" s="4"/>
      <c r="Q23" s="4"/>
      <c r="R23" s="4"/>
      <c r="S23" s="4"/>
      <c r="T23" s="4"/>
      <c r="U23" s="4"/>
      <c r="V23" s="4"/>
      <c r="W23" s="4"/>
      <c r="X23" s="4"/>
      <c r="Y23" s="4"/>
      <c r="Z23" s="4"/>
    </row>
    <row r="24" ht="14.25" customHeight="1">
      <c r="A24" s="69">
        <v>16.0</v>
      </c>
      <c r="B24" s="72" t="s">
        <v>861</v>
      </c>
      <c r="C24" s="73">
        <v>2.0</v>
      </c>
      <c r="D24" s="73">
        <v>1.0</v>
      </c>
      <c r="E24" s="73">
        <v>13.0</v>
      </c>
      <c r="F24" s="194">
        <f t="shared" si="1"/>
        <v>5.333333333</v>
      </c>
      <c r="G24" s="155">
        <v>5.0</v>
      </c>
      <c r="H24" s="155">
        <v>4.0</v>
      </c>
      <c r="I24" s="155">
        <v>8.0</v>
      </c>
      <c r="J24" s="194">
        <f t="shared" si="2"/>
        <v>5.666666667</v>
      </c>
      <c r="K24" s="194">
        <f t="shared" si="3"/>
        <v>5.5</v>
      </c>
      <c r="L24" s="4"/>
      <c r="M24" s="4"/>
      <c r="N24" s="4"/>
      <c r="O24" s="4"/>
      <c r="P24" s="4"/>
      <c r="Q24" s="4"/>
      <c r="R24" s="4"/>
      <c r="S24" s="4"/>
      <c r="T24" s="4"/>
      <c r="U24" s="4"/>
      <c r="V24" s="4"/>
      <c r="W24" s="4"/>
      <c r="X24" s="4"/>
      <c r="Y24" s="4"/>
      <c r="Z24" s="4"/>
    </row>
    <row r="25" ht="14.25" customHeight="1">
      <c r="A25" s="69">
        <v>17.0</v>
      </c>
      <c r="B25" s="72" t="s">
        <v>847</v>
      </c>
      <c r="C25" s="73">
        <v>2.0</v>
      </c>
      <c r="D25" s="73">
        <v>1.0</v>
      </c>
      <c r="E25" s="73">
        <v>2.0</v>
      </c>
      <c r="F25" s="194">
        <f t="shared" si="1"/>
        <v>1.666666667</v>
      </c>
      <c r="G25" s="155">
        <v>5.0</v>
      </c>
      <c r="H25" s="155">
        <v>6.0</v>
      </c>
      <c r="I25" s="155">
        <v>10.0</v>
      </c>
      <c r="J25" s="194">
        <f t="shared" si="2"/>
        <v>7</v>
      </c>
      <c r="K25" s="194">
        <f t="shared" si="3"/>
        <v>4.333333333</v>
      </c>
      <c r="L25" s="4"/>
      <c r="M25" s="4"/>
      <c r="N25" s="4"/>
      <c r="O25" s="4"/>
      <c r="P25" s="4"/>
      <c r="Q25" s="4"/>
      <c r="R25" s="4"/>
      <c r="S25" s="4"/>
      <c r="T25" s="4"/>
      <c r="U25" s="4"/>
      <c r="V25" s="4"/>
      <c r="W25" s="4"/>
      <c r="X25" s="4"/>
      <c r="Y25" s="4"/>
      <c r="Z25" s="4"/>
    </row>
    <row r="26" ht="14.25" customHeight="1">
      <c r="A26" s="69">
        <v>18.0</v>
      </c>
      <c r="B26" s="72" t="s">
        <v>853</v>
      </c>
      <c r="C26" s="73">
        <v>0.0</v>
      </c>
      <c r="D26" s="73">
        <v>0.0</v>
      </c>
      <c r="E26" s="73">
        <v>6.0</v>
      </c>
      <c r="F26" s="194">
        <f t="shared" si="1"/>
        <v>2</v>
      </c>
      <c r="G26" s="155">
        <v>5.0</v>
      </c>
      <c r="H26" s="155">
        <v>5.0</v>
      </c>
      <c r="I26" s="155">
        <v>4.0</v>
      </c>
      <c r="J26" s="194">
        <f t="shared" si="2"/>
        <v>4.666666667</v>
      </c>
      <c r="K26" s="194">
        <f t="shared" si="3"/>
        <v>3.333333333</v>
      </c>
      <c r="L26" s="4"/>
      <c r="M26" s="4"/>
      <c r="N26" s="4"/>
      <c r="O26" s="4"/>
      <c r="P26" s="4"/>
      <c r="Q26" s="4"/>
      <c r="R26" s="4"/>
      <c r="S26" s="4"/>
      <c r="T26" s="4"/>
      <c r="U26" s="4"/>
      <c r="V26" s="4"/>
      <c r="W26" s="4"/>
      <c r="X26" s="4"/>
      <c r="Y26" s="4"/>
      <c r="Z26" s="4"/>
    </row>
    <row r="27" ht="14.25" customHeight="1">
      <c r="A27" s="69">
        <v>19.0</v>
      </c>
      <c r="B27" s="72" t="s">
        <v>857</v>
      </c>
      <c r="C27" s="73">
        <v>0.0</v>
      </c>
      <c r="D27" s="73">
        <v>2.0</v>
      </c>
      <c r="E27" s="73">
        <v>3.0</v>
      </c>
      <c r="F27" s="194">
        <f t="shared" si="1"/>
        <v>1.666666667</v>
      </c>
      <c r="G27" s="155">
        <v>5.0</v>
      </c>
      <c r="H27" s="155">
        <v>4.0</v>
      </c>
      <c r="I27" s="155">
        <v>7.0</v>
      </c>
      <c r="J27" s="194">
        <f t="shared" si="2"/>
        <v>5.333333333</v>
      </c>
      <c r="K27" s="194">
        <f t="shared" si="3"/>
        <v>3.5</v>
      </c>
      <c r="L27" s="4"/>
      <c r="M27" s="4"/>
      <c r="N27" s="4"/>
      <c r="O27" s="4"/>
      <c r="P27" s="4"/>
      <c r="Q27" s="4"/>
      <c r="R27" s="4"/>
      <c r="S27" s="4"/>
      <c r="T27" s="4"/>
      <c r="U27" s="4"/>
      <c r="V27" s="4"/>
      <c r="W27" s="4"/>
      <c r="X27" s="4"/>
      <c r="Y27" s="4"/>
      <c r="Z27" s="4"/>
    </row>
    <row r="28" ht="14.25" customHeight="1">
      <c r="A28" s="69">
        <v>20.0</v>
      </c>
      <c r="B28" s="72" t="s">
        <v>868</v>
      </c>
      <c r="C28" s="73">
        <v>1.0</v>
      </c>
      <c r="D28" s="73">
        <v>1.0</v>
      </c>
      <c r="E28" s="73">
        <v>2.0</v>
      </c>
      <c r="F28" s="194">
        <f t="shared" si="1"/>
        <v>1.333333333</v>
      </c>
      <c r="G28" s="155">
        <v>3.0</v>
      </c>
      <c r="H28" s="155">
        <v>7.0</v>
      </c>
      <c r="I28" s="155">
        <v>13.0</v>
      </c>
      <c r="J28" s="194">
        <f t="shared" si="2"/>
        <v>7.666666667</v>
      </c>
      <c r="K28" s="194">
        <f t="shared" si="3"/>
        <v>4.5</v>
      </c>
      <c r="L28" s="4"/>
      <c r="M28" s="4"/>
      <c r="N28" s="4"/>
      <c r="O28" s="4"/>
      <c r="P28" s="4"/>
      <c r="Q28" s="4"/>
      <c r="R28" s="4"/>
      <c r="S28" s="4"/>
      <c r="T28" s="4"/>
      <c r="U28" s="4"/>
      <c r="V28" s="4"/>
      <c r="W28" s="4"/>
      <c r="X28" s="4"/>
      <c r="Y28" s="4"/>
      <c r="Z28" s="4"/>
    </row>
    <row r="29" ht="14.25" customHeight="1">
      <c r="A29" s="69">
        <v>21.0</v>
      </c>
      <c r="B29" s="72" t="s">
        <v>875</v>
      </c>
      <c r="C29" s="73">
        <v>0.0</v>
      </c>
      <c r="D29" s="73">
        <v>1.0</v>
      </c>
      <c r="E29" s="73">
        <v>1.0</v>
      </c>
      <c r="F29" s="194">
        <f t="shared" si="1"/>
        <v>0.6666666667</v>
      </c>
      <c r="G29" s="155">
        <v>6.0</v>
      </c>
      <c r="H29" s="155">
        <v>6.0</v>
      </c>
      <c r="I29" s="155">
        <v>9.0</v>
      </c>
      <c r="J29" s="194">
        <f t="shared" si="2"/>
        <v>7</v>
      </c>
      <c r="K29" s="194">
        <f t="shared" si="3"/>
        <v>3.833333333</v>
      </c>
      <c r="L29" s="4"/>
      <c r="M29" s="4"/>
      <c r="N29" s="4"/>
      <c r="O29" s="4"/>
      <c r="P29" s="4"/>
      <c r="Q29" s="4"/>
      <c r="R29" s="4"/>
      <c r="S29" s="4"/>
      <c r="T29" s="4"/>
      <c r="U29" s="4"/>
      <c r="V29" s="4"/>
      <c r="W29" s="4"/>
      <c r="X29" s="4"/>
      <c r="Y29" s="4"/>
      <c r="Z29" s="4"/>
    </row>
    <row r="30" ht="14.25" customHeight="1">
      <c r="A30" s="69">
        <v>22.0</v>
      </c>
      <c r="B30" s="72" t="s">
        <v>884</v>
      </c>
      <c r="C30" s="73">
        <v>0.0</v>
      </c>
      <c r="D30" s="73">
        <v>0.0</v>
      </c>
      <c r="E30" s="73">
        <v>3.0</v>
      </c>
      <c r="F30" s="194">
        <f t="shared" si="1"/>
        <v>1</v>
      </c>
      <c r="G30" s="155">
        <v>4.0</v>
      </c>
      <c r="H30" s="155">
        <v>2.0</v>
      </c>
      <c r="I30" s="155">
        <v>3.0</v>
      </c>
      <c r="J30" s="194">
        <f t="shared" si="2"/>
        <v>3</v>
      </c>
      <c r="K30" s="194">
        <f t="shared" si="3"/>
        <v>2</v>
      </c>
      <c r="L30" s="4"/>
      <c r="M30" s="4"/>
      <c r="N30" s="4"/>
      <c r="O30" s="4"/>
      <c r="P30" s="4"/>
      <c r="Q30" s="4"/>
      <c r="R30" s="4"/>
      <c r="S30" s="4"/>
      <c r="T30" s="4"/>
      <c r="U30" s="4"/>
      <c r="V30" s="4"/>
      <c r="W30" s="4"/>
      <c r="X30" s="4"/>
      <c r="Y30" s="4"/>
      <c r="Z30" s="4"/>
    </row>
    <row r="31" ht="14.25" customHeight="1">
      <c r="A31" s="69">
        <v>23.0</v>
      </c>
      <c r="B31" s="72" t="s">
        <v>891</v>
      </c>
      <c r="C31" s="73">
        <v>1.0</v>
      </c>
      <c r="D31" s="73">
        <v>1.0</v>
      </c>
      <c r="E31" s="73">
        <v>8.0</v>
      </c>
      <c r="F31" s="194">
        <f t="shared" si="1"/>
        <v>3.333333333</v>
      </c>
      <c r="G31" s="155">
        <v>4.0</v>
      </c>
      <c r="H31" s="155">
        <v>5.0</v>
      </c>
      <c r="I31" s="155">
        <v>6.0</v>
      </c>
      <c r="J31" s="194">
        <f t="shared" si="2"/>
        <v>5</v>
      </c>
      <c r="K31" s="194">
        <f t="shared" si="3"/>
        <v>4.166666667</v>
      </c>
      <c r="L31" s="4"/>
      <c r="M31" s="4"/>
      <c r="N31" s="4"/>
      <c r="O31" s="4"/>
      <c r="P31" s="4"/>
      <c r="Q31" s="4"/>
      <c r="R31" s="4"/>
      <c r="S31" s="4"/>
      <c r="T31" s="4"/>
      <c r="U31" s="4"/>
      <c r="V31" s="4"/>
      <c r="W31" s="4"/>
      <c r="X31" s="4"/>
      <c r="Y31" s="4"/>
      <c r="Z31" s="4"/>
    </row>
    <row r="32" ht="14.25" customHeight="1">
      <c r="A32" s="69">
        <v>24.0</v>
      </c>
      <c r="B32" s="72" t="s">
        <v>899</v>
      </c>
      <c r="C32" s="73">
        <v>0.0</v>
      </c>
      <c r="D32" s="73">
        <v>1.0</v>
      </c>
      <c r="E32" s="73">
        <v>2.0</v>
      </c>
      <c r="F32" s="194">
        <f t="shared" si="1"/>
        <v>1</v>
      </c>
      <c r="G32" s="155">
        <v>5.0</v>
      </c>
      <c r="H32" s="155">
        <v>5.0</v>
      </c>
      <c r="I32" s="155">
        <v>8.0</v>
      </c>
      <c r="J32" s="194">
        <f t="shared" si="2"/>
        <v>6</v>
      </c>
      <c r="K32" s="194">
        <f t="shared" si="3"/>
        <v>3.5</v>
      </c>
      <c r="L32" s="4"/>
      <c r="M32" s="4"/>
      <c r="N32" s="4"/>
      <c r="O32" s="4"/>
      <c r="P32" s="4"/>
      <c r="Q32" s="4"/>
      <c r="R32" s="4"/>
      <c r="S32" s="4"/>
      <c r="T32" s="4"/>
      <c r="U32" s="4"/>
      <c r="V32" s="4"/>
      <c r="W32" s="4"/>
      <c r="X32" s="4"/>
      <c r="Y32" s="4"/>
      <c r="Z32" s="4"/>
    </row>
    <row r="33" ht="14.25" customHeight="1">
      <c r="A33" s="69">
        <v>25.0</v>
      </c>
      <c r="B33" s="72" t="s">
        <v>906</v>
      </c>
      <c r="C33" s="73">
        <v>5.0</v>
      </c>
      <c r="D33" s="73">
        <v>1.0</v>
      </c>
      <c r="E33" s="73">
        <v>6.0</v>
      </c>
      <c r="F33" s="194">
        <f t="shared" si="1"/>
        <v>4</v>
      </c>
      <c r="G33" s="155">
        <v>6.0</v>
      </c>
      <c r="H33" s="155">
        <v>7.0</v>
      </c>
      <c r="I33" s="155">
        <v>14.0</v>
      </c>
      <c r="J33" s="194">
        <f t="shared" si="2"/>
        <v>9</v>
      </c>
      <c r="K33" s="194">
        <f t="shared" si="3"/>
        <v>6.5</v>
      </c>
      <c r="L33" s="4"/>
      <c r="M33" s="4"/>
      <c r="N33" s="4"/>
      <c r="O33" s="4"/>
      <c r="P33" s="4"/>
      <c r="Q33" s="4"/>
      <c r="R33" s="4"/>
      <c r="S33" s="4"/>
      <c r="T33" s="4"/>
      <c r="U33" s="4"/>
      <c r="V33" s="4"/>
      <c r="W33" s="4"/>
      <c r="X33" s="4"/>
      <c r="Y33" s="4"/>
      <c r="Z33" s="4"/>
    </row>
    <row r="34" ht="14.25" customHeight="1">
      <c r="A34" s="69">
        <v>26.0</v>
      </c>
      <c r="B34" s="72" t="s">
        <v>915</v>
      </c>
      <c r="C34" s="73">
        <v>0.0</v>
      </c>
      <c r="D34" s="73">
        <v>0.0</v>
      </c>
      <c r="E34" s="73">
        <v>0.0</v>
      </c>
      <c r="F34" s="194">
        <f t="shared" si="1"/>
        <v>0</v>
      </c>
      <c r="G34" s="155">
        <v>6.0</v>
      </c>
      <c r="H34" s="155">
        <v>4.0</v>
      </c>
      <c r="I34" s="155">
        <v>11.0</v>
      </c>
      <c r="J34" s="194">
        <f t="shared" si="2"/>
        <v>7</v>
      </c>
      <c r="K34" s="194">
        <f t="shared" si="3"/>
        <v>3.5</v>
      </c>
      <c r="L34" s="4"/>
      <c r="M34" s="4"/>
      <c r="N34" s="4"/>
      <c r="O34" s="4"/>
      <c r="P34" s="4"/>
      <c r="Q34" s="4"/>
      <c r="R34" s="4"/>
      <c r="S34" s="4"/>
      <c r="T34" s="4"/>
      <c r="U34" s="4"/>
      <c r="V34" s="4"/>
      <c r="W34" s="4"/>
      <c r="X34" s="4"/>
      <c r="Y34" s="4"/>
      <c r="Z34" s="4"/>
    </row>
    <row r="35" ht="14.25" customHeight="1">
      <c r="A35" s="69">
        <v>27.0</v>
      </c>
      <c r="B35" s="72" t="s">
        <v>923</v>
      </c>
      <c r="C35" s="73">
        <v>1.0</v>
      </c>
      <c r="D35" s="73">
        <v>3.0</v>
      </c>
      <c r="E35" s="73">
        <v>7.0</v>
      </c>
      <c r="F35" s="194">
        <f t="shared" si="1"/>
        <v>3.666666667</v>
      </c>
      <c r="G35" s="155">
        <v>9.0</v>
      </c>
      <c r="H35" s="155">
        <v>6.0</v>
      </c>
      <c r="I35" s="155">
        <v>20.0</v>
      </c>
      <c r="J35" s="194">
        <f t="shared" si="2"/>
        <v>11.66666667</v>
      </c>
      <c r="K35" s="194">
        <f t="shared" si="3"/>
        <v>7.666666667</v>
      </c>
      <c r="L35" s="4"/>
      <c r="M35" s="4"/>
      <c r="N35" s="4"/>
      <c r="O35" s="4"/>
      <c r="P35" s="4"/>
      <c r="Q35" s="4"/>
      <c r="R35" s="4"/>
      <c r="S35" s="4"/>
      <c r="T35" s="4"/>
      <c r="U35" s="4"/>
      <c r="V35" s="4"/>
      <c r="W35" s="4"/>
      <c r="X35" s="4"/>
      <c r="Y35" s="4"/>
      <c r="Z35" s="4"/>
    </row>
    <row r="36" ht="14.25" customHeight="1">
      <c r="A36" s="69">
        <v>28.0</v>
      </c>
      <c r="B36" s="72" t="s">
        <v>931</v>
      </c>
      <c r="C36" s="73">
        <v>2.0</v>
      </c>
      <c r="D36" s="73">
        <v>0.0</v>
      </c>
      <c r="E36" s="73">
        <v>7.0</v>
      </c>
      <c r="F36" s="194">
        <f t="shared" si="1"/>
        <v>3</v>
      </c>
      <c r="G36" s="155">
        <v>9.0</v>
      </c>
      <c r="H36" s="155">
        <v>2.0</v>
      </c>
      <c r="I36" s="155">
        <v>10.0</v>
      </c>
      <c r="J36" s="194">
        <f t="shared" si="2"/>
        <v>7</v>
      </c>
      <c r="K36" s="194">
        <f t="shared" si="3"/>
        <v>5</v>
      </c>
      <c r="L36" s="4"/>
      <c r="M36" s="4"/>
      <c r="N36" s="4"/>
      <c r="O36" s="4"/>
      <c r="P36" s="4"/>
      <c r="Q36" s="4"/>
      <c r="R36" s="4"/>
      <c r="S36" s="4"/>
      <c r="T36" s="4"/>
      <c r="U36" s="4"/>
      <c r="V36" s="4"/>
      <c r="W36" s="4"/>
      <c r="X36" s="4"/>
      <c r="Y36" s="4"/>
      <c r="Z36" s="4"/>
    </row>
    <row r="37" ht="14.25" customHeight="1">
      <c r="A37" s="69">
        <v>29.0</v>
      </c>
      <c r="B37" s="72" t="s">
        <v>937</v>
      </c>
      <c r="C37" s="73">
        <v>0.0</v>
      </c>
      <c r="D37" s="73">
        <v>0.0</v>
      </c>
      <c r="E37" s="73">
        <v>7.0</v>
      </c>
      <c r="F37" s="194">
        <f t="shared" si="1"/>
        <v>2.333333333</v>
      </c>
      <c r="G37" s="155">
        <v>7.0</v>
      </c>
      <c r="H37" s="155">
        <v>8.0</v>
      </c>
      <c r="I37" s="155">
        <v>27.0</v>
      </c>
      <c r="J37" s="194">
        <f t="shared" si="2"/>
        <v>14</v>
      </c>
      <c r="K37" s="194">
        <f t="shared" si="3"/>
        <v>8.166666667</v>
      </c>
      <c r="L37" s="4"/>
      <c r="M37" s="4"/>
      <c r="N37" s="4"/>
      <c r="O37" s="4"/>
      <c r="P37" s="4"/>
      <c r="Q37" s="4"/>
      <c r="R37" s="4"/>
      <c r="S37" s="4"/>
      <c r="T37" s="4"/>
      <c r="U37" s="4"/>
      <c r="V37" s="4"/>
      <c r="W37" s="4"/>
      <c r="X37" s="4"/>
      <c r="Y37" s="4"/>
      <c r="Z37" s="4"/>
    </row>
    <row r="38" ht="14.25" customHeight="1">
      <c r="A38" s="4"/>
      <c r="B38" s="4"/>
      <c r="C38" s="4"/>
      <c r="D38" s="4"/>
      <c r="E38" s="4"/>
      <c r="F38" s="199" t="str">
        <f t="shared" ref="F38:F4493" si="4">IF(OR(ISBLANK(C38),ISBLANK(D38),ISBLANK(E38)),"",(C38+D38+E38)/3)</f>
        <v/>
      </c>
      <c r="G38" s="4"/>
      <c r="H38" s="4"/>
      <c r="I38" s="4"/>
      <c r="J38" s="199" t="str">
        <f t="shared" ref="J38:J4493" si="5">IF(OR(ISBLANK(G38),ISBLANK(H38),ISBLANK(I38)),"",(G38+H38+I38)/3)</f>
        <v/>
      </c>
      <c r="K38" s="199" t="str">
        <f t="shared" ref="K38:K4493" si="6">IF(OR(LEN(F38)=0,LEN(J38)=0),"",(F38+J38)/2)</f>
        <v/>
      </c>
      <c r="L38" s="4"/>
      <c r="M38" s="4"/>
      <c r="N38" s="4"/>
      <c r="O38" s="4"/>
      <c r="P38" s="4"/>
      <c r="Q38" s="4"/>
      <c r="R38" s="4"/>
      <c r="S38" s="4"/>
      <c r="T38" s="4"/>
      <c r="U38" s="4"/>
      <c r="V38" s="4"/>
      <c r="W38" s="4"/>
      <c r="X38" s="4"/>
      <c r="Y38" s="4"/>
      <c r="Z38" s="4"/>
    </row>
    <row r="39" ht="14.25" customHeight="1">
      <c r="A39" s="4"/>
      <c r="B39" s="53" t="s">
        <v>944</v>
      </c>
      <c r="C39" s="4"/>
      <c r="D39" s="4"/>
      <c r="E39" s="4"/>
      <c r="F39" s="199" t="str">
        <f t="shared" si="4"/>
        <v/>
      </c>
      <c r="G39" s="4"/>
      <c r="H39" s="4"/>
      <c r="I39" s="4"/>
      <c r="J39" s="199" t="str">
        <f t="shared" si="5"/>
        <v/>
      </c>
      <c r="K39" s="199" t="str">
        <f t="shared" si="6"/>
        <v/>
      </c>
      <c r="L39" s="4"/>
      <c r="M39" s="4"/>
      <c r="N39" s="4"/>
      <c r="O39" s="4"/>
      <c r="P39" s="4"/>
      <c r="Q39" s="4"/>
      <c r="R39" s="4"/>
      <c r="S39" s="4"/>
      <c r="T39" s="4"/>
      <c r="U39" s="4"/>
      <c r="V39" s="4"/>
      <c r="W39" s="4"/>
      <c r="X39" s="4"/>
      <c r="Y39" s="4"/>
      <c r="Z39" s="4"/>
    </row>
    <row r="40" ht="14.25" customHeight="1">
      <c r="A40" s="4"/>
      <c r="B40" s="4"/>
      <c r="C40" s="4"/>
      <c r="D40" s="4"/>
      <c r="E40" s="4"/>
      <c r="F40" s="199" t="str">
        <f t="shared" si="4"/>
        <v/>
      </c>
      <c r="G40" s="4"/>
      <c r="H40" s="4"/>
      <c r="I40" s="4"/>
      <c r="J40" s="199" t="str">
        <f t="shared" si="5"/>
        <v/>
      </c>
      <c r="K40" s="199" t="str">
        <f t="shared" si="6"/>
        <v/>
      </c>
      <c r="L40" s="4"/>
      <c r="M40" s="4"/>
      <c r="N40" s="4"/>
      <c r="O40" s="4"/>
      <c r="P40" s="4"/>
      <c r="Q40" s="4"/>
      <c r="R40" s="4"/>
      <c r="S40" s="4"/>
      <c r="T40" s="4"/>
      <c r="U40" s="4"/>
      <c r="V40" s="4"/>
      <c r="W40" s="4"/>
      <c r="X40" s="4"/>
      <c r="Y40" s="4"/>
      <c r="Z40" s="4"/>
    </row>
    <row r="41" ht="14.25" customHeight="1">
      <c r="A41" s="4"/>
      <c r="B41" s="4"/>
      <c r="C41" s="4"/>
      <c r="D41" s="4"/>
      <c r="E41" s="4"/>
      <c r="F41" s="199" t="str">
        <f t="shared" si="4"/>
        <v/>
      </c>
      <c r="G41" s="4"/>
      <c r="H41" s="4"/>
      <c r="I41" s="4"/>
      <c r="J41" s="199" t="str">
        <f t="shared" si="5"/>
        <v/>
      </c>
      <c r="K41" s="199" t="str">
        <f t="shared" si="6"/>
        <v/>
      </c>
      <c r="L41" s="4"/>
      <c r="M41" s="4"/>
      <c r="N41" s="4"/>
      <c r="O41" s="4"/>
      <c r="P41" s="4"/>
      <c r="Q41" s="4"/>
      <c r="R41" s="4"/>
      <c r="S41" s="4"/>
      <c r="T41" s="4"/>
      <c r="U41" s="4"/>
      <c r="V41" s="4"/>
      <c r="W41" s="4"/>
      <c r="X41" s="4"/>
      <c r="Y41" s="4"/>
      <c r="Z41" s="4"/>
    </row>
    <row r="42" ht="14.25" customHeight="1">
      <c r="A42" s="4"/>
      <c r="B42" s="4"/>
      <c r="C42" s="4"/>
      <c r="D42" s="4"/>
      <c r="E42" s="4"/>
      <c r="F42" s="199" t="str">
        <f t="shared" si="4"/>
        <v/>
      </c>
      <c r="G42" s="4"/>
      <c r="H42" s="4"/>
      <c r="I42" s="4"/>
      <c r="J42" s="199" t="str">
        <f t="shared" si="5"/>
        <v/>
      </c>
      <c r="K42" s="199" t="str">
        <f t="shared" si="6"/>
        <v/>
      </c>
      <c r="L42" s="4"/>
      <c r="M42" s="4"/>
      <c r="N42" s="4"/>
      <c r="O42" s="4"/>
      <c r="P42" s="4"/>
      <c r="Q42" s="4"/>
      <c r="R42" s="4"/>
      <c r="S42" s="4"/>
      <c r="T42" s="4"/>
      <c r="U42" s="4"/>
      <c r="V42" s="4"/>
      <c r="W42" s="4"/>
      <c r="X42" s="4"/>
      <c r="Y42" s="4"/>
      <c r="Z42" s="4"/>
    </row>
    <row r="43" ht="14.25" customHeight="1">
      <c r="A43" s="4"/>
      <c r="B43" s="4"/>
      <c r="C43" s="4"/>
      <c r="D43" s="4"/>
      <c r="E43" s="4"/>
      <c r="F43" s="199" t="str">
        <f t="shared" si="4"/>
        <v/>
      </c>
      <c r="G43" s="4"/>
      <c r="H43" s="4"/>
      <c r="I43" s="4"/>
      <c r="J43" s="199" t="str">
        <f t="shared" si="5"/>
        <v/>
      </c>
      <c r="K43" s="199" t="str">
        <f t="shared" si="6"/>
        <v/>
      </c>
      <c r="L43" s="4"/>
      <c r="M43" s="4"/>
      <c r="N43" s="4"/>
      <c r="O43" s="4"/>
      <c r="P43" s="4"/>
      <c r="Q43" s="4"/>
      <c r="R43" s="4"/>
      <c r="S43" s="4"/>
      <c r="T43" s="4"/>
      <c r="U43" s="4"/>
      <c r="V43" s="4"/>
      <c r="W43" s="4"/>
      <c r="X43" s="4"/>
      <c r="Y43" s="4"/>
      <c r="Z43" s="4"/>
    </row>
    <row r="44" ht="14.25" customHeight="1">
      <c r="A44" s="4"/>
      <c r="B44" s="4"/>
      <c r="C44" s="4"/>
      <c r="D44" s="4"/>
      <c r="E44" s="4"/>
      <c r="F44" s="199" t="str">
        <f t="shared" si="4"/>
        <v/>
      </c>
      <c r="G44" s="4"/>
      <c r="H44" s="4"/>
      <c r="I44" s="4"/>
      <c r="J44" s="199" t="str">
        <f t="shared" si="5"/>
        <v/>
      </c>
      <c r="K44" s="199" t="str">
        <f t="shared" si="6"/>
        <v/>
      </c>
      <c r="L44" s="4"/>
      <c r="M44" s="4"/>
      <c r="N44" s="4"/>
      <c r="O44" s="4"/>
      <c r="P44" s="4"/>
      <c r="Q44" s="4"/>
      <c r="R44" s="4"/>
      <c r="S44" s="4"/>
      <c r="T44" s="4"/>
      <c r="U44" s="4"/>
      <c r="V44" s="4"/>
      <c r="W44" s="4"/>
      <c r="X44" s="4"/>
      <c r="Y44" s="4"/>
      <c r="Z44" s="4"/>
    </row>
    <row r="45" ht="14.25" customHeight="1">
      <c r="A45" s="4"/>
      <c r="B45" s="4"/>
      <c r="C45" s="4"/>
      <c r="D45" s="4"/>
      <c r="E45" s="4"/>
      <c r="F45" s="199" t="str">
        <f t="shared" si="4"/>
        <v/>
      </c>
      <c r="G45" s="4"/>
      <c r="H45" s="4"/>
      <c r="I45" s="4"/>
      <c r="J45" s="199" t="str">
        <f t="shared" si="5"/>
        <v/>
      </c>
      <c r="K45" s="199" t="str">
        <f t="shared" si="6"/>
        <v/>
      </c>
      <c r="L45" s="4"/>
      <c r="M45" s="4"/>
      <c r="N45" s="4"/>
      <c r="O45" s="4"/>
      <c r="P45" s="4"/>
      <c r="Q45" s="4"/>
      <c r="R45" s="4"/>
      <c r="S45" s="4"/>
      <c r="T45" s="4"/>
      <c r="U45" s="4"/>
      <c r="V45" s="4"/>
      <c r="W45" s="4"/>
      <c r="X45" s="4"/>
      <c r="Y45" s="4"/>
      <c r="Z45" s="4"/>
    </row>
    <row r="46" ht="14.25" customHeight="1">
      <c r="A46" s="4"/>
      <c r="B46" s="4"/>
      <c r="C46" s="4"/>
      <c r="D46" s="4"/>
      <c r="E46" s="4"/>
      <c r="F46" s="199" t="str">
        <f t="shared" si="4"/>
        <v/>
      </c>
      <c r="G46" s="4"/>
      <c r="H46" s="4"/>
      <c r="I46" s="4"/>
      <c r="J46" s="199" t="str">
        <f t="shared" si="5"/>
        <v/>
      </c>
      <c r="K46" s="199" t="str">
        <f t="shared" si="6"/>
        <v/>
      </c>
      <c r="L46" s="4"/>
      <c r="M46" s="4"/>
      <c r="N46" s="4"/>
      <c r="O46" s="4"/>
      <c r="P46" s="4"/>
      <c r="Q46" s="4"/>
      <c r="R46" s="4"/>
      <c r="S46" s="4"/>
      <c r="T46" s="4"/>
      <c r="U46" s="4"/>
      <c r="V46" s="4"/>
      <c r="W46" s="4"/>
      <c r="X46" s="4"/>
      <c r="Y46" s="4"/>
      <c r="Z46" s="4"/>
    </row>
    <row r="47" ht="14.25" customHeight="1">
      <c r="A47" s="4"/>
      <c r="B47" s="4"/>
      <c r="C47" s="4"/>
      <c r="D47" s="4"/>
      <c r="E47" s="4"/>
      <c r="F47" s="199" t="str">
        <f t="shared" si="4"/>
        <v/>
      </c>
      <c r="G47" s="4"/>
      <c r="H47" s="4"/>
      <c r="I47" s="4"/>
      <c r="J47" s="199" t="str">
        <f t="shared" si="5"/>
        <v/>
      </c>
      <c r="K47" s="199" t="str">
        <f t="shared" si="6"/>
        <v/>
      </c>
      <c r="L47" s="4"/>
      <c r="M47" s="4"/>
      <c r="N47" s="4"/>
      <c r="O47" s="4"/>
      <c r="P47" s="4"/>
      <c r="Q47" s="4"/>
      <c r="R47" s="4"/>
      <c r="S47" s="4"/>
      <c r="T47" s="4"/>
      <c r="U47" s="4"/>
      <c r="V47" s="4"/>
      <c r="W47" s="4"/>
      <c r="X47" s="4"/>
      <c r="Y47" s="4"/>
      <c r="Z47" s="4"/>
    </row>
    <row r="48" ht="14.25" customHeight="1">
      <c r="A48" s="4"/>
      <c r="B48" s="4"/>
      <c r="C48" s="4"/>
      <c r="D48" s="4"/>
      <c r="E48" s="4"/>
      <c r="F48" s="199" t="str">
        <f t="shared" si="4"/>
        <v/>
      </c>
      <c r="G48" s="4"/>
      <c r="H48" s="4"/>
      <c r="I48" s="4"/>
      <c r="J48" s="199" t="str">
        <f t="shared" si="5"/>
        <v/>
      </c>
      <c r="K48" s="199" t="str">
        <f t="shared" si="6"/>
        <v/>
      </c>
      <c r="L48" s="4"/>
      <c r="M48" s="4"/>
      <c r="N48" s="4"/>
      <c r="O48" s="4"/>
      <c r="P48" s="4"/>
      <c r="Q48" s="4"/>
      <c r="R48" s="4"/>
      <c r="S48" s="4"/>
      <c r="T48" s="4"/>
      <c r="U48" s="4"/>
      <c r="V48" s="4"/>
      <c r="W48" s="4"/>
      <c r="X48" s="4"/>
      <c r="Y48" s="4"/>
      <c r="Z48" s="4"/>
    </row>
    <row r="49" ht="14.25" customHeight="1">
      <c r="A49" s="4"/>
      <c r="B49" s="4"/>
      <c r="C49" s="4"/>
      <c r="D49" s="4"/>
      <c r="E49" s="4"/>
      <c r="F49" s="199" t="str">
        <f t="shared" si="4"/>
        <v/>
      </c>
      <c r="G49" s="4"/>
      <c r="H49" s="4"/>
      <c r="I49" s="4"/>
      <c r="J49" s="199" t="str">
        <f t="shared" si="5"/>
        <v/>
      </c>
      <c r="K49" s="199" t="str">
        <f t="shared" si="6"/>
        <v/>
      </c>
      <c r="L49" s="4"/>
      <c r="M49" s="4"/>
      <c r="N49" s="4"/>
      <c r="O49" s="4"/>
      <c r="P49" s="4"/>
      <c r="Q49" s="4"/>
      <c r="R49" s="4"/>
      <c r="S49" s="4"/>
      <c r="T49" s="4"/>
      <c r="U49" s="4"/>
      <c r="V49" s="4"/>
      <c r="W49" s="4"/>
      <c r="X49" s="4"/>
      <c r="Y49" s="4"/>
      <c r="Z49" s="4"/>
    </row>
    <row r="50" ht="14.25" customHeight="1">
      <c r="A50" s="4"/>
      <c r="B50" s="4"/>
      <c r="C50" s="4"/>
      <c r="D50" s="4"/>
      <c r="E50" s="4"/>
      <c r="F50" s="199" t="str">
        <f t="shared" si="4"/>
        <v/>
      </c>
      <c r="G50" s="4"/>
      <c r="H50" s="4"/>
      <c r="I50" s="4"/>
      <c r="J50" s="199" t="str">
        <f t="shared" si="5"/>
        <v/>
      </c>
      <c r="K50" s="199" t="str">
        <f t="shared" si="6"/>
        <v/>
      </c>
      <c r="L50" s="4"/>
      <c r="M50" s="4"/>
      <c r="N50" s="4"/>
      <c r="O50" s="4"/>
      <c r="P50" s="4"/>
      <c r="Q50" s="4"/>
      <c r="R50" s="4"/>
      <c r="S50" s="4"/>
      <c r="T50" s="4"/>
      <c r="U50" s="4"/>
      <c r="V50" s="4"/>
      <c r="W50" s="4"/>
      <c r="X50" s="4"/>
      <c r="Y50" s="4"/>
      <c r="Z50" s="4"/>
    </row>
    <row r="51" ht="14.25" customHeight="1">
      <c r="A51" s="4"/>
      <c r="B51" s="4"/>
      <c r="C51" s="4"/>
      <c r="D51" s="4"/>
      <c r="E51" s="4"/>
      <c r="F51" s="199" t="str">
        <f t="shared" si="4"/>
        <v/>
      </c>
      <c r="G51" s="4"/>
      <c r="H51" s="4"/>
      <c r="I51" s="4"/>
      <c r="J51" s="199" t="str">
        <f t="shared" si="5"/>
        <v/>
      </c>
      <c r="K51" s="199" t="str">
        <f t="shared" si="6"/>
        <v/>
      </c>
      <c r="L51" s="4"/>
      <c r="M51" s="4"/>
      <c r="N51" s="4"/>
      <c r="O51" s="4"/>
      <c r="P51" s="4"/>
      <c r="Q51" s="4"/>
      <c r="R51" s="4"/>
      <c r="S51" s="4"/>
      <c r="T51" s="4"/>
      <c r="U51" s="4"/>
      <c r="V51" s="4"/>
      <c r="W51" s="4"/>
      <c r="X51" s="4"/>
      <c r="Y51" s="4"/>
      <c r="Z51" s="4"/>
    </row>
    <row r="52" ht="14.25" customHeight="1">
      <c r="A52" s="4"/>
      <c r="B52" s="4"/>
      <c r="C52" s="4"/>
      <c r="D52" s="4"/>
      <c r="E52" s="4"/>
      <c r="F52" s="199" t="str">
        <f t="shared" si="4"/>
        <v/>
      </c>
      <c r="G52" s="4"/>
      <c r="H52" s="4"/>
      <c r="I52" s="4"/>
      <c r="J52" s="199" t="str">
        <f t="shared" si="5"/>
        <v/>
      </c>
      <c r="K52" s="199" t="str">
        <f t="shared" si="6"/>
        <v/>
      </c>
      <c r="L52" s="4"/>
      <c r="M52" s="4"/>
      <c r="N52" s="4"/>
      <c r="O52" s="4"/>
      <c r="P52" s="4"/>
      <c r="Q52" s="4"/>
      <c r="R52" s="4"/>
      <c r="S52" s="4"/>
      <c r="T52" s="4"/>
      <c r="U52" s="4"/>
      <c r="V52" s="4"/>
      <c r="W52" s="4"/>
      <c r="X52" s="4"/>
      <c r="Y52" s="4"/>
      <c r="Z52" s="4"/>
    </row>
    <row r="53" ht="14.25" customHeight="1">
      <c r="A53" s="4"/>
      <c r="B53" s="4"/>
      <c r="C53" s="4"/>
      <c r="D53" s="4"/>
      <c r="E53" s="4"/>
      <c r="F53" s="199" t="str">
        <f t="shared" si="4"/>
        <v/>
      </c>
      <c r="G53" s="4"/>
      <c r="H53" s="4"/>
      <c r="I53" s="4"/>
      <c r="J53" s="199" t="str">
        <f t="shared" si="5"/>
        <v/>
      </c>
      <c r="K53" s="199" t="str">
        <f t="shared" si="6"/>
        <v/>
      </c>
      <c r="L53" s="4"/>
      <c r="M53" s="4"/>
      <c r="N53" s="4"/>
      <c r="O53" s="4"/>
      <c r="P53" s="4"/>
      <c r="Q53" s="4"/>
      <c r="R53" s="4"/>
      <c r="S53" s="4"/>
      <c r="T53" s="4"/>
      <c r="U53" s="4"/>
      <c r="V53" s="4"/>
      <c r="W53" s="4"/>
      <c r="X53" s="4"/>
      <c r="Y53" s="4"/>
      <c r="Z53" s="4"/>
    </row>
    <row r="54" ht="14.25" customHeight="1">
      <c r="A54" s="4"/>
      <c r="B54" s="4"/>
      <c r="C54" s="4"/>
      <c r="D54" s="4"/>
      <c r="E54" s="4"/>
      <c r="F54" s="199" t="str">
        <f t="shared" si="4"/>
        <v/>
      </c>
      <c r="G54" s="4"/>
      <c r="H54" s="4"/>
      <c r="I54" s="4"/>
      <c r="J54" s="199" t="str">
        <f t="shared" si="5"/>
        <v/>
      </c>
      <c r="K54" s="199" t="str">
        <f t="shared" si="6"/>
        <v/>
      </c>
      <c r="L54" s="4"/>
      <c r="M54" s="4"/>
      <c r="N54" s="4"/>
      <c r="O54" s="4"/>
      <c r="P54" s="4"/>
      <c r="Q54" s="4"/>
      <c r="R54" s="4"/>
      <c r="S54" s="4"/>
      <c r="T54" s="4"/>
      <c r="U54" s="4"/>
      <c r="V54" s="4"/>
      <c r="W54" s="4"/>
      <c r="X54" s="4"/>
      <c r="Y54" s="4"/>
      <c r="Z54" s="4"/>
    </row>
    <row r="55" ht="14.25" customHeight="1">
      <c r="A55" s="4"/>
      <c r="B55" s="4"/>
      <c r="C55" s="4"/>
      <c r="D55" s="4"/>
      <c r="E55" s="4"/>
      <c r="F55" s="199" t="str">
        <f t="shared" si="4"/>
        <v/>
      </c>
      <c r="G55" s="4"/>
      <c r="H55" s="4"/>
      <c r="I55" s="4"/>
      <c r="J55" s="199" t="str">
        <f t="shared" si="5"/>
        <v/>
      </c>
      <c r="K55" s="199" t="str">
        <f t="shared" si="6"/>
        <v/>
      </c>
      <c r="L55" s="4"/>
      <c r="M55" s="4"/>
      <c r="N55" s="4"/>
      <c r="O55" s="4"/>
      <c r="P55" s="4"/>
      <c r="Q55" s="4"/>
      <c r="R55" s="4"/>
      <c r="S55" s="4"/>
      <c r="T55" s="4"/>
      <c r="U55" s="4"/>
      <c r="V55" s="4"/>
      <c r="W55" s="4"/>
      <c r="X55" s="4"/>
      <c r="Y55" s="4"/>
      <c r="Z55" s="4"/>
    </row>
    <row r="56" ht="14.25" customHeight="1">
      <c r="A56" s="4"/>
      <c r="B56" s="4"/>
      <c r="C56" s="4"/>
      <c r="D56" s="4"/>
      <c r="E56" s="4"/>
      <c r="F56" s="199" t="str">
        <f t="shared" si="4"/>
        <v/>
      </c>
      <c r="G56" s="4"/>
      <c r="H56" s="4"/>
      <c r="I56" s="4"/>
      <c r="J56" s="199" t="str">
        <f t="shared" si="5"/>
        <v/>
      </c>
      <c r="K56" s="199" t="str">
        <f t="shared" si="6"/>
        <v/>
      </c>
      <c r="L56" s="4"/>
      <c r="M56" s="4"/>
      <c r="N56" s="4"/>
      <c r="O56" s="4"/>
      <c r="P56" s="4"/>
      <c r="Q56" s="4"/>
      <c r="R56" s="4"/>
      <c r="S56" s="4"/>
      <c r="T56" s="4"/>
      <c r="U56" s="4"/>
      <c r="V56" s="4"/>
      <c r="W56" s="4"/>
      <c r="X56" s="4"/>
      <c r="Y56" s="4"/>
      <c r="Z56" s="4"/>
    </row>
    <row r="57" ht="14.25" customHeight="1">
      <c r="A57" s="4"/>
      <c r="B57" s="4"/>
      <c r="C57" s="4"/>
      <c r="D57" s="4"/>
      <c r="E57" s="4"/>
      <c r="F57" s="199" t="str">
        <f t="shared" si="4"/>
        <v/>
      </c>
      <c r="G57" s="4"/>
      <c r="H57" s="4"/>
      <c r="I57" s="4"/>
      <c r="J57" s="199" t="str">
        <f t="shared" si="5"/>
        <v/>
      </c>
      <c r="K57" s="199" t="str">
        <f t="shared" si="6"/>
        <v/>
      </c>
      <c r="L57" s="4"/>
      <c r="M57" s="4"/>
      <c r="N57" s="4"/>
      <c r="O57" s="4"/>
      <c r="P57" s="4"/>
      <c r="Q57" s="4"/>
      <c r="R57" s="4"/>
      <c r="S57" s="4"/>
      <c r="T57" s="4"/>
      <c r="U57" s="4"/>
      <c r="V57" s="4"/>
      <c r="W57" s="4"/>
      <c r="X57" s="4"/>
      <c r="Y57" s="4"/>
      <c r="Z57" s="4"/>
    </row>
    <row r="58" ht="14.25" customHeight="1">
      <c r="A58" s="4"/>
      <c r="B58" s="4"/>
      <c r="C58" s="4"/>
      <c r="D58" s="4"/>
      <c r="E58" s="4"/>
      <c r="F58" s="199" t="str">
        <f t="shared" si="4"/>
        <v/>
      </c>
      <c r="G58" s="4"/>
      <c r="H58" s="4"/>
      <c r="I58" s="4"/>
      <c r="J58" s="199" t="str">
        <f t="shared" si="5"/>
        <v/>
      </c>
      <c r="K58" s="199" t="str">
        <f t="shared" si="6"/>
        <v/>
      </c>
      <c r="L58" s="4"/>
      <c r="M58" s="4"/>
      <c r="N58" s="4"/>
      <c r="O58" s="4"/>
      <c r="P58" s="4"/>
      <c r="Q58" s="4"/>
      <c r="R58" s="4"/>
      <c r="S58" s="4"/>
      <c r="T58" s="4"/>
      <c r="U58" s="4"/>
      <c r="V58" s="4"/>
      <c r="W58" s="4"/>
      <c r="X58" s="4"/>
      <c r="Y58" s="4"/>
      <c r="Z58" s="4"/>
    </row>
    <row r="59" ht="14.25" customHeight="1">
      <c r="A59" s="4"/>
      <c r="B59" s="4"/>
      <c r="C59" s="4"/>
      <c r="D59" s="4"/>
      <c r="E59" s="4"/>
      <c r="F59" s="199" t="str">
        <f t="shared" si="4"/>
        <v/>
      </c>
      <c r="G59" s="4"/>
      <c r="H59" s="4"/>
      <c r="I59" s="4"/>
      <c r="J59" s="199" t="str">
        <f t="shared" si="5"/>
        <v/>
      </c>
      <c r="K59" s="199" t="str">
        <f t="shared" si="6"/>
        <v/>
      </c>
      <c r="L59" s="4"/>
      <c r="M59" s="4"/>
      <c r="N59" s="4"/>
      <c r="O59" s="4"/>
      <c r="P59" s="4"/>
      <c r="Q59" s="4"/>
      <c r="R59" s="4"/>
      <c r="S59" s="4"/>
      <c r="T59" s="4"/>
      <c r="U59" s="4"/>
      <c r="V59" s="4"/>
      <c r="W59" s="4"/>
      <c r="X59" s="4"/>
      <c r="Y59" s="4"/>
      <c r="Z59" s="4"/>
    </row>
    <row r="60" ht="14.25" customHeight="1">
      <c r="A60" s="4"/>
      <c r="B60" s="4"/>
      <c r="C60" s="4"/>
      <c r="D60" s="4"/>
      <c r="E60" s="4"/>
      <c r="F60" s="199" t="str">
        <f t="shared" si="4"/>
        <v/>
      </c>
      <c r="G60" s="4"/>
      <c r="H60" s="4"/>
      <c r="I60" s="4"/>
      <c r="J60" s="199" t="str">
        <f t="shared" si="5"/>
        <v/>
      </c>
      <c r="K60" s="199" t="str">
        <f t="shared" si="6"/>
        <v/>
      </c>
      <c r="L60" s="4"/>
      <c r="M60" s="4"/>
      <c r="N60" s="4"/>
      <c r="O60" s="4"/>
      <c r="P60" s="4"/>
      <c r="Q60" s="4"/>
      <c r="R60" s="4"/>
      <c r="S60" s="4"/>
      <c r="T60" s="4"/>
      <c r="U60" s="4"/>
      <c r="V60" s="4"/>
      <c r="W60" s="4"/>
      <c r="X60" s="4"/>
      <c r="Y60" s="4"/>
      <c r="Z60" s="4"/>
    </row>
    <row r="61" ht="14.25" customHeight="1">
      <c r="A61" s="4"/>
      <c r="B61" s="4"/>
      <c r="C61" s="4"/>
      <c r="D61" s="4"/>
      <c r="E61" s="4"/>
      <c r="F61" s="199" t="str">
        <f t="shared" si="4"/>
        <v/>
      </c>
      <c r="G61" s="4"/>
      <c r="H61" s="4"/>
      <c r="I61" s="4"/>
      <c r="J61" s="199" t="str">
        <f t="shared" si="5"/>
        <v/>
      </c>
      <c r="K61" s="199" t="str">
        <f t="shared" si="6"/>
        <v/>
      </c>
      <c r="L61" s="4"/>
      <c r="M61" s="4"/>
      <c r="N61" s="4"/>
      <c r="O61" s="4"/>
      <c r="P61" s="4"/>
      <c r="Q61" s="4"/>
      <c r="R61" s="4"/>
      <c r="S61" s="4"/>
      <c r="T61" s="4"/>
      <c r="U61" s="4"/>
      <c r="V61" s="4"/>
      <c r="W61" s="4"/>
      <c r="X61" s="4"/>
      <c r="Y61" s="4"/>
      <c r="Z61" s="4"/>
    </row>
    <row r="62" ht="14.25" customHeight="1">
      <c r="A62" s="4"/>
      <c r="B62" s="4"/>
      <c r="C62" s="4"/>
      <c r="D62" s="4"/>
      <c r="E62" s="4"/>
      <c r="F62" s="199" t="str">
        <f t="shared" si="4"/>
        <v/>
      </c>
      <c r="G62" s="4"/>
      <c r="H62" s="4"/>
      <c r="I62" s="4"/>
      <c r="J62" s="199" t="str">
        <f t="shared" si="5"/>
        <v/>
      </c>
      <c r="K62" s="199" t="str">
        <f t="shared" si="6"/>
        <v/>
      </c>
      <c r="L62" s="4"/>
      <c r="M62" s="4"/>
      <c r="N62" s="4"/>
      <c r="O62" s="4"/>
      <c r="P62" s="4"/>
      <c r="Q62" s="4"/>
      <c r="R62" s="4"/>
      <c r="S62" s="4"/>
      <c r="T62" s="4"/>
      <c r="U62" s="4"/>
      <c r="V62" s="4"/>
      <c r="W62" s="4"/>
      <c r="X62" s="4"/>
      <c r="Y62" s="4"/>
      <c r="Z62" s="4"/>
    </row>
    <row r="63" ht="14.25" customHeight="1">
      <c r="A63" s="4"/>
      <c r="B63" s="4"/>
      <c r="C63" s="4"/>
      <c r="D63" s="4"/>
      <c r="E63" s="4"/>
      <c r="F63" s="199" t="str">
        <f t="shared" si="4"/>
        <v/>
      </c>
      <c r="G63" s="4"/>
      <c r="H63" s="4"/>
      <c r="I63" s="4"/>
      <c r="J63" s="199" t="str">
        <f t="shared" si="5"/>
        <v/>
      </c>
      <c r="K63" s="199" t="str">
        <f t="shared" si="6"/>
        <v/>
      </c>
      <c r="L63" s="4"/>
      <c r="M63" s="4"/>
      <c r="N63" s="4"/>
      <c r="O63" s="4"/>
      <c r="P63" s="4"/>
      <c r="Q63" s="4"/>
      <c r="R63" s="4"/>
      <c r="S63" s="4"/>
      <c r="T63" s="4"/>
      <c r="U63" s="4"/>
      <c r="V63" s="4"/>
      <c r="W63" s="4"/>
      <c r="X63" s="4"/>
      <c r="Y63" s="4"/>
      <c r="Z63" s="4"/>
    </row>
    <row r="64" ht="14.25" customHeight="1">
      <c r="A64" s="4"/>
      <c r="B64" s="4"/>
      <c r="C64" s="4"/>
      <c r="D64" s="4"/>
      <c r="E64" s="4"/>
      <c r="F64" s="199" t="str">
        <f t="shared" si="4"/>
        <v/>
      </c>
      <c r="G64" s="4"/>
      <c r="H64" s="4"/>
      <c r="I64" s="4"/>
      <c r="J64" s="199" t="str">
        <f t="shared" si="5"/>
        <v/>
      </c>
      <c r="K64" s="199" t="str">
        <f t="shared" si="6"/>
        <v/>
      </c>
      <c r="L64" s="4"/>
      <c r="M64" s="4"/>
      <c r="N64" s="4"/>
      <c r="O64" s="4"/>
      <c r="P64" s="4"/>
      <c r="Q64" s="4"/>
      <c r="R64" s="4"/>
      <c r="S64" s="4"/>
      <c r="T64" s="4"/>
      <c r="U64" s="4"/>
      <c r="V64" s="4"/>
      <c r="W64" s="4"/>
      <c r="X64" s="4"/>
      <c r="Y64" s="4"/>
      <c r="Z64" s="4"/>
    </row>
    <row r="65" ht="14.25" customHeight="1">
      <c r="A65" s="4"/>
      <c r="B65" s="4"/>
      <c r="C65" s="4"/>
      <c r="D65" s="4"/>
      <c r="E65" s="4"/>
      <c r="F65" s="199" t="str">
        <f t="shared" si="4"/>
        <v/>
      </c>
      <c r="G65" s="4"/>
      <c r="H65" s="4"/>
      <c r="I65" s="4"/>
      <c r="J65" s="199" t="str">
        <f t="shared" si="5"/>
        <v/>
      </c>
      <c r="K65" s="199" t="str">
        <f t="shared" si="6"/>
        <v/>
      </c>
      <c r="L65" s="4"/>
      <c r="M65" s="4"/>
      <c r="N65" s="4"/>
      <c r="O65" s="4"/>
      <c r="P65" s="4"/>
      <c r="Q65" s="4"/>
      <c r="R65" s="4"/>
      <c r="S65" s="4"/>
      <c r="T65" s="4"/>
      <c r="U65" s="4"/>
      <c r="V65" s="4"/>
      <c r="W65" s="4"/>
      <c r="X65" s="4"/>
      <c r="Y65" s="4"/>
      <c r="Z65" s="4"/>
    </row>
    <row r="66" ht="14.25" customHeight="1">
      <c r="A66" s="4"/>
      <c r="B66" s="4"/>
      <c r="C66" s="4"/>
      <c r="D66" s="4"/>
      <c r="E66" s="4"/>
      <c r="F66" s="199" t="str">
        <f t="shared" si="4"/>
        <v/>
      </c>
      <c r="G66" s="4"/>
      <c r="H66" s="4"/>
      <c r="I66" s="4"/>
      <c r="J66" s="199" t="str">
        <f t="shared" si="5"/>
        <v/>
      </c>
      <c r="K66" s="199" t="str">
        <f t="shared" si="6"/>
        <v/>
      </c>
      <c r="L66" s="4"/>
      <c r="M66" s="4"/>
      <c r="N66" s="4"/>
      <c r="O66" s="4"/>
      <c r="P66" s="4"/>
      <c r="Q66" s="4"/>
      <c r="R66" s="4"/>
      <c r="S66" s="4"/>
      <c r="T66" s="4"/>
      <c r="U66" s="4"/>
      <c r="V66" s="4"/>
      <c r="W66" s="4"/>
      <c r="X66" s="4"/>
      <c r="Y66" s="4"/>
      <c r="Z66" s="4"/>
    </row>
    <row r="67" ht="14.25" customHeight="1">
      <c r="A67" s="4"/>
      <c r="B67" s="4"/>
      <c r="C67" s="4"/>
      <c r="D67" s="4"/>
      <c r="E67" s="4"/>
      <c r="F67" s="199" t="str">
        <f t="shared" si="4"/>
        <v/>
      </c>
      <c r="G67" s="4"/>
      <c r="H67" s="4"/>
      <c r="I67" s="4"/>
      <c r="J67" s="199" t="str">
        <f t="shared" si="5"/>
        <v/>
      </c>
      <c r="K67" s="199" t="str">
        <f t="shared" si="6"/>
        <v/>
      </c>
      <c r="L67" s="4"/>
      <c r="M67" s="4"/>
      <c r="N67" s="4"/>
      <c r="O67" s="4"/>
      <c r="P67" s="4"/>
      <c r="Q67" s="4"/>
      <c r="R67" s="4"/>
      <c r="S67" s="4"/>
      <c r="T67" s="4"/>
      <c r="U67" s="4"/>
      <c r="V67" s="4"/>
      <c r="W67" s="4"/>
      <c r="X67" s="4"/>
      <c r="Y67" s="4"/>
      <c r="Z67" s="4"/>
    </row>
    <row r="68" ht="14.25" customHeight="1">
      <c r="A68" s="4"/>
      <c r="B68" s="4"/>
      <c r="C68" s="4"/>
      <c r="D68" s="4"/>
      <c r="E68" s="4"/>
      <c r="F68" s="199" t="str">
        <f t="shared" si="4"/>
        <v/>
      </c>
      <c r="G68" s="4"/>
      <c r="H68" s="4"/>
      <c r="I68" s="4"/>
      <c r="J68" s="199" t="str">
        <f t="shared" si="5"/>
        <v/>
      </c>
      <c r="K68" s="199" t="str">
        <f t="shared" si="6"/>
        <v/>
      </c>
      <c r="L68" s="4"/>
      <c r="M68" s="4"/>
      <c r="N68" s="4"/>
      <c r="O68" s="4"/>
      <c r="P68" s="4"/>
      <c r="Q68" s="4"/>
      <c r="R68" s="4"/>
      <c r="S68" s="4"/>
      <c r="T68" s="4"/>
      <c r="U68" s="4"/>
      <c r="V68" s="4"/>
      <c r="W68" s="4"/>
      <c r="X68" s="4"/>
      <c r="Y68" s="4"/>
      <c r="Z68" s="4"/>
    </row>
    <row r="69" ht="14.25" customHeight="1">
      <c r="A69" s="4"/>
      <c r="B69" s="4"/>
      <c r="C69" s="4"/>
      <c r="D69" s="4"/>
      <c r="E69" s="4"/>
      <c r="F69" s="199" t="str">
        <f t="shared" si="4"/>
        <v/>
      </c>
      <c r="G69" s="4"/>
      <c r="H69" s="4"/>
      <c r="I69" s="4"/>
      <c r="J69" s="199" t="str">
        <f t="shared" si="5"/>
        <v/>
      </c>
      <c r="K69" s="199" t="str">
        <f t="shared" si="6"/>
        <v/>
      </c>
      <c r="L69" s="4"/>
      <c r="M69" s="4"/>
      <c r="N69" s="4"/>
      <c r="O69" s="4"/>
      <c r="P69" s="4"/>
      <c r="Q69" s="4"/>
      <c r="R69" s="4"/>
      <c r="S69" s="4"/>
      <c r="T69" s="4"/>
      <c r="U69" s="4"/>
      <c r="V69" s="4"/>
      <c r="W69" s="4"/>
      <c r="X69" s="4"/>
      <c r="Y69" s="4"/>
      <c r="Z69" s="4"/>
    </row>
    <row r="70" ht="14.25" customHeight="1">
      <c r="A70" s="4"/>
      <c r="B70" s="4"/>
      <c r="C70" s="4"/>
      <c r="D70" s="4"/>
      <c r="E70" s="4"/>
      <c r="F70" s="199" t="str">
        <f t="shared" si="4"/>
        <v/>
      </c>
      <c r="G70" s="4"/>
      <c r="H70" s="4"/>
      <c r="I70" s="4"/>
      <c r="J70" s="199" t="str">
        <f t="shared" si="5"/>
        <v/>
      </c>
      <c r="K70" s="199" t="str">
        <f t="shared" si="6"/>
        <v/>
      </c>
      <c r="L70" s="4"/>
      <c r="M70" s="4"/>
      <c r="N70" s="4"/>
      <c r="O70" s="4"/>
      <c r="P70" s="4"/>
      <c r="Q70" s="4"/>
      <c r="R70" s="4"/>
      <c r="S70" s="4"/>
      <c r="T70" s="4"/>
      <c r="U70" s="4"/>
      <c r="V70" s="4"/>
      <c r="W70" s="4"/>
      <c r="X70" s="4"/>
      <c r="Y70" s="4"/>
      <c r="Z70" s="4"/>
    </row>
    <row r="71" ht="14.25" customHeight="1">
      <c r="A71" s="4"/>
      <c r="B71" s="4"/>
      <c r="C71" s="4"/>
      <c r="D71" s="4"/>
      <c r="E71" s="4"/>
      <c r="F71" s="199" t="str">
        <f t="shared" si="4"/>
        <v/>
      </c>
      <c r="G71" s="4"/>
      <c r="H71" s="4"/>
      <c r="I71" s="4"/>
      <c r="J71" s="199" t="str">
        <f t="shared" si="5"/>
        <v/>
      </c>
      <c r="K71" s="199" t="str">
        <f t="shared" si="6"/>
        <v/>
      </c>
      <c r="L71" s="4"/>
      <c r="M71" s="4"/>
      <c r="N71" s="4"/>
      <c r="O71" s="4"/>
      <c r="P71" s="4"/>
      <c r="Q71" s="4"/>
      <c r="R71" s="4"/>
      <c r="S71" s="4"/>
      <c r="T71" s="4"/>
      <c r="U71" s="4"/>
      <c r="V71" s="4"/>
      <c r="W71" s="4"/>
      <c r="X71" s="4"/>
      <c r="Y71" s="4"/>
      <c r="Z71" s="4"/>
    </row>
    <row r="72" ht="14.25" customHeight="1">
      <c r="A72" s="4"/>
      <c r="B72" s="4"/>
      <c r="C72" s="4"/>
      <c r="D72" s="4"/>
      <c r="E72" s="4"/>
      <c r="F72" s="199" t="str">
        <f t="shared" si="4"/>
        <v/>
      </c>
      <c r="G72" s="4"/>
      <c r="H72" s="4"/>
      <c r="I72" s="4"/>
      <c r="J72" s="199" t="str">
        <f t="shared" si="5"/>
        <v/>
      </c>
      <c r="K72" s="199" t="str">
        <f t="shared" si="6"/>
        <v/>
      </c>
      <c r="L72" s="4"/>
      <c r="M72" s="4"/>
      <c r="N72" s="4"/>
      <c r="O72" s="4"/>
      <c r="P72" s="4"/>
      <c r="Q72" s="4"/>
      <c r="R72" s="4"/>
      <c r="S72" s="4"/>
      <c r="T72" s="4"/>
      <c r="U72" s="4"/>
      <c r="V72" s="4"/>
      <c r="W72" s="4"/>
      <c r="X72" s="4"/>
      <c r="Y72" s="4"/>
      <c r="Z72" s="4"/>
    </row>
    <row r="73" ht="14.25" customHeight="1">
      <c r="A73" s="4"/>
      <c r="B73" s="4"/>
      <c r="C73" s="4"/>
      <c r="D73" s="4"/>
      <c r="E73" s="4"/>
      <c r="F73" s="199" t="str">
        <f t="shared" si="4"/>
        <v/>
      </c>
      <c r="G73" s="4"/>
      <c r="H73" s="4"/>
      <c r="I73" s="4"/>
      <c r="J73" s="199" t="str">
        <f t="shared" si="5"/>
        <v/>
      </c>
      <c r="K73" s="199" t="str">
        <f t="shared" si="6"/>
        <v/>
      </c>
      <c r="L73" s="4"/>
      <c r="M73" s="4"/>
      <c r="N73" s="4"/>
      <c r="O73" s="4"/>
      <c r="P73" s="4"/>
      <c r="Q73" s="4"/>
      <c r="R73" s="4"/>
      <c r="S73" s="4"/>
      <c r="T73" s="4"/>
      <c r="U73" s="4"/>
      <c r="V73" s="4"/>
      <c r="W73" s="4"/>
      <c r="X73" s="4"/>
      <c r="Y73" s="4"/>
      <c r="Z73" s="4"/>
    </row>
    <row r="74" ht="14.25" customHeight="1">
      <c r="A74" s="4"/>
      <c r="B74" s="4"/>
      <c r="C74" s="4"/>
      <c r="D74" s="4"/>
      <c r="E74" s="4"/>
      <c r="F74" s="199" t="str">
        <f t="shared" si="4"/>
        <v/>
      </c>
      <c r="G74" s="4"/>
      <c r="H74" s="4"/>
      <c r="I74" s="4"/>
      <c r="J74" s="199" t="str">
        <f t="shared" si="5"/>
        <v/>
      </c>
      <c r="K74" s="199" t="str">
        <f t="shared" si="6"/>
        <v/>
      </c>
      <c r="L74" s="4"/>
      <c r="M74" s="4"/>
      <c r="N74" s="4"/>
      <c r="O74" s="4"/>
      <c r="P74" s="4"/>
      <c r="Q74" s="4"/>
      <c r="R74" s="4"/>
      <c r="S74" s="4"/>
      <c r="T74" s="4"/>
      <c r="U74" s="4"/>
      <c r="V74" s="4"/>
      <c r="W74" s="4"/>
      <c r="X74" s="4"/>
      <c r="Y74" s="4"/>
      <c r="Z74" s="4"/>
    </row>
    <row r="75" ht="14.25" customHeight="1">
      <c r="A75" s="4"/>
      <c r="B75" s="4"/>
      <c r="C75" s="4"/>
      <c r="D75" s="4"/>
      <c r="E75" s="4"/>
      <c r="F75" s="199" t="str">
        <f t="shared" si="4"/>
        <v/>
      </c>
      <c r="G75" s="4"/>
      <c r="H75" s="4"/>
      <c r="I75" s="4"/>
      <c r="J75" s="199" t="str">
        <f t="shared" si="5"/>
        <v/>
      </c>
      <c r="K75" s="199" t="str">
        <f t="shared" si="6"/>
        <v/>
      </c>
      <c r="L75" s="4"/>
      <c r="M75" s="4"/>
      <c r="N75" s="4"/>
      <c r="O75" s="4"/>
      <c r="P75" s="4"/>
      <c r="Q75" s="4"/>
      <c r="R75" s="4"/>
      <c r="S75" s="4"/>
      <c r="T75" s="4"/>
      <c r="U75" s="4"/>
      <c r="V75" s="4"/>
      <c r="W75" s="4"/>
      <c r="X75" s="4"/>
      <c r="Y75" s="4"/>
      <c r="Z75" s="4"/>
    </row>
    <row r="76" ht="14.25" customHeight="1">
      <c r="A76" s="4"/>
      <c r="B76" s="4"/>
      <c r="C76" s="4"/>
      <c r="D76" s="4"/>
      <c r="E76" s="4"/>
      <c r="F76" s="199" t="str">
        <f t="shared" si="4"/>
        <v/>
      </c>
      <c r="G76" s="4"/>
      <c r="H76" s="4"/>
      <c r="I76" s="4"/>
      <c r="J76" s="199" t="str">
        <f t="shared" si="5"/>
        <v/>
      </c>
      <c r="K76" s="199" t="str">
        <f t="shared" si="6"/>
        <v/>
      </c>
      <c r="L76" s="4"/>
      <c r="M76" s="4"/>
      <c r="N76" s="4"/>
      <c r="O76" s="4"/>
      <c r="P76" s="4"/>
      <c r="Q76" s="4"/>
      <c r="R76" s="4"/>
      <c r="S76" s="4"/>
      <c r="T76" s="4"/>
      <c r="U76" s="4"/>
      <c r="V76" s="4"/>
      <c r="W76" s="4"/>
      <c r="X76" s="4"/>
      <c r="Y76" s="4"/>
      <c r="Z76" s="4"/>
    </row>
    <row r="77" ht="14.25" customHeight="1">
      <c r="A77" s="4"/>
      <c r="B77" s="4"/>
      <c r="C77" s="4"/>
      <c r="D77" s="4"/>
      <c r="E77" s="4"/>
      <c r="F77" s="199" t="str">
        <f t="shared" si="4"/>
        <v/>
      </c>
      <c r="G77" s="4"/>
      <c r="H77" s="4"/>
      <c r="I77" s="4"/>
      <c r="J77" s="199" t="str">
        <f t="shared" si="5"/>
        <v/>
      </c>
      <c r="K77" s="199" t="str">
        <f t="shared" si="6"/>
        <v/>
      </c>
      <c r="L77" s="4"/>
      <c r="M77" s="4"/>
      <c r="N77" s="4"/>
      <c r="O77" s="4"/>
      <c r="P77" s="4"/>
      <c r="Q77" s="4"/>
      <c r="R77" s="4"/>
      <c r="S77" s="4"/>
      <c r="T77" s="4"/>
      <c r="U77" s="4"/>
      <c r="V77" s="4"/>
      <c r="W77" s="4"/>
      <c r="X77" s="4"/>
      <c r="Y77" s="4"/>
      <c r="Z77" s="4"/>
    </row>
    <row r="78" ht="14.25" customHeight="1">
      <c r="A78" s="4"/>
      <c r="B78" s="4"/>
      <c r="C78" s="4"/>
      <c r="D78" s="4"/>
      <c r="E78" s="4"/>
      <c r="F78" s="199" t="str">
        <f t="shared" si="4"/>
        <v/>
      </c>
      <c r="G78" s="4"/>
      <c r="H78" s="4"/>
      <c r="I78" s="4"/>
      <c r="J78" s="199" t="str">
        <f t="shared" si="5"/>
        <v/>
      </c>
      <c r="K78" s="199" t="str">
        <f t="shared" si="6"/>
        <v/>
      </c>
      <c r="L78" s="4"/>
      <c r="M78" s="4"/>
      <c r="N78" s="4"/>
      <c r="O78" s="4"/>
      <c r="P78" s="4"/>
      <c r="Q78" s="4"/>
      <c r="R78" s="4"/>
      <c r="S78" s="4"/>
      <c r="T78" s="4"/>
      <c r="U78" s="4"/>
      <c r="V78" s="4"/>
      <c r="W78" s="4"/>
      <c r="X78" s="4"/>
      <c r="Y78" s="4"/>
      <c r="Z78" s="4"/>
    </row>
    <row r="79" ht="14.25" customHeight="1">
      <c r="A79" s="4"/>
      <c r="B79" s="4"/>
      <c r="C79" s="4"/>
      <c r="D79" s="4"/>
      <c r="E79" s="4"/>
      <c r="F79" s="199" t="str">
        <f t="shared" si="4"/>
        <v/>
      </c>
      <c r="G79" s="4"/>
      <c r="H79" s="4"/>
      <c r="I79" s="4"/>
      <c r="J79" s="199" t="str">
        <f t="shared" si="5"/>
        <v/>
      </c>
      <c r="K79" s="199" t="str">
        <f t="shared" si="6"/>
        <v/>
      </c>
      <c r="L79" s="4"/>
      <c r="M79" s="4"/>
      <c r="N79" s="4"/>
      <c r="O79" s="4"/>
      <c r="P79" s="4"/>
      <c r="Q79" s="4"/>
      <c r="R79" s="4"/>
      <c r="S79" s="4"/>
      <c r="T79" s="4"/>
      <c r="U79" s="4"/>
      <c r="V79" s="4"/>
      <c r="W79" s="4"/>
      <c r="X79" s="4"/>
      <c r="Y79" s="4"/>
      <c r="Z79" s="4"/>
    </row>
    <row r="80" ht="14.25" customHeight="1">
      <c r="A80" s="4"/>
      <c r="B80" s="4"/>
      <c r="C80" s="4"/>
      <c r="D80" s="4"/>
      <c r="E80" s="4"/>
      <c r="F80" s="199" t="str">
        <f t="shared" si="4"/>
        <v/>
      </c>
      <c r="G80" s="4"/>
      <c r="H80" s="4"/>
      <c r="I80" s="4"/>
      <c r="J80" s="199" t="str">
        <f t="shared" si="5"/>
        <v/>
      </c>
      <c r="K80" s="199" t="str">
        <f t="shared" si="6"/>
        <v/>
      </c>
      <c r="L80" s="4"/>
      <c r="M80" s="4"/>
      <c r="N80" s="4"/>
      <c r="O80" s="4"/>
      <c r="P80" s="4"/>
      <c r="Q80" s="4"/>
      <c r="R80" s="4"/>
      <c r="S80" s="4"/>
      <c r="T80" s="4"/>
      <c r="U80" s="4"/>
      <c r="V80" s="4"/>
      <c r="W80" s="4"/>
      <c r="X80" s="4"/>
      <c r="Y80" s="4"/>
      <c r="Z80" s="4"/>
    </row>
    <row r="81" ht="14.25" customHeight="1">
      <c r="A81" s="4"/>
      <c r="B81" s="4"/>
      <c r="C81" s="4"/>
      <c r="D81" s="4"/>
      <c r="E81" s="4"/>
      <c r="F81" s="199" t="str">
        <f t="shared" si="4"/>
        <v/>
      </c>
      <c r="G81" s="4"/>
      <c r="H81" s="4"/>
      <c r="I81" s="4"/>
      <c r="J81" s="199" t="str">
        <f t="shared" si="5"/>
        <v/>
      </c>
      <c r="K81" s="199" t="str">
        <f t="shared" si="6"/>
        <v/>
      </c>
      <c r="L81" s="4"/>
      <c r="M81" s="4"/>
      <c r="N81" s="4"/>
      <c r="O81" s="4"/>
      <c r="P81" s="4"/>
      <c r="Q81" s="4"/>
      <c r="R81" s="4"/>
      <c r="S81" s="4"/>
      <c r="T81" s="4"/>
      <c r="U81" s="4"/>
      <c r="V81" s="4"/>
      <c r="W81" s="4"/>
      <c r="X81" s="4"/>
      <c r="Y81" s="4"/>
      <c r="Z81" s="4"/>
    </row>
    <row r="82" ht="14.25" customHeight="1">
      <c r="A82" s="4"/>
      <c r="B82" s="4"/>
      <c r="C82" s="4"/>
      <c r="D82" s="4"/>
      <c r="E82" s="4"/>
      <c r="F82" s="199" t="str">
        <f t="shared" si="4"/>
        <v/>
      </c>
      <c r="G82" s="4"/>
      <c r="H82" s="4"/>
      <c r="I82" s="4"/>
      <c r="J82" s="199" t="str">
        <f t="shared" si="5"/>
        <v/>
      </c>
      <c r="K82" s="199" t="str">
        <f t="shared" si="6"/>
        <v/>
      </c>
      <c r="L82" s="4"/>
      <c r="M82" s="4"/>
      <c r="N82" s="4"/>
      <c r="O82" s="4"/>
      <c r="P82" s="4"/>
      <c r="Q82" s="4"/>
      <c r="R82" s="4"/>
      <c r="S82" s="4"/>
      <c r="T82" s="4"/>
      <c r="U82" s="4"/>
      <c r="V82" s="4"/>
      <c r="W82" s="4"/>
      <c r="X82" s="4"/>
      <c r="Y82" s="4"/>
      <c r="Z82" s="4"/>
    </row>
    <row r="83" ht="14.25" customHeight="1">
      <c r="A83" s="4"/>
      <c r="B83" s="4"/>
      <c r="C83" s="4"/>
      <c r="D83" s="4"/>
      <c r="E83" s="4"/>
      <c r="F83" s="199" t="str">
        <f t="shared" si="4"/>
        <v/>
      </c>
      <c r="G83" s="4"/>
      <c r="H83" s="4"/>
      <c r="I83" s="4"/>
      <c r="J83" s="199" t="str">
        <f t="shared" si="5"/>
        <v/>
      </c>
      <c r="K83" s="199" t="str">
        <f t="shared" si="6"/>
        <v/>
      </c>
      <c r="L83" s="4"/>
      <c r="M83" s="4"/>
      <c r="N83" s="4"/>
      <c r="O83" s="4"/>
      <c r="P83" s="4"/>
      <c r="Q83" s="4"/>
      <c r="R83" s="4"/>
      <c r="S83" s="4"/>
      <c r="T83" s="4"/>
      <c r="U83" s="4"/>
      <c r="V83" s="4"/>
      <c r="W83" s="4"/>
      <c r="X83" s="4"/>
      <c r="Y83" s="4"/>
      <c r="Z83" s="4"/>
    </row>
    <row r="84" ht="14.25" customHeight="1">
      <c r="A84" s="4"/>
      <c r="B84" s="4"/>
      <c r="C84" s="4"/>
      <c r="D84" s="4"/>
      <c r="E84" s="4"/>
      <c r="F84" s="199" t="str">
        <f t="shared" si="4"/>
        <v/>
      </c>
      <c r="G84" s="4"/>
      <c r="H84" s="4"/>
      <c r="I84" s="4"/>
      <c r="J84" s="199" t="str">
        <f t="shared" si="5"/>
        <v/>
      </c>
      <c r="K84" s="199" t="str">
        <f t="shared" si="6"/>
        <v/>
      </c>
      <c r="L84" s="4"/>
      <c r="M84" s="4"/>
      <c r="N84" s="4"/>
      <c r="O84" s="4"/>
      <c r="P84" s="4"/>
      <c r="Q84" s="4"/>
      <c r="R84" s="4"/>
      <c r="S84" s="4"/>
      <c r="T84" s="4"/>
      <c r="U84" s="4"/>
      <c r="V84" s="4"/>
      <c r="W84" s="4"/>
      <c r="X84" s="4"/>
      <c r="Y84" s="4"/>
      <c r="Z84" s="4"/>
    </row>
    <row r="85" ht="14.25" customHeight="1">
      <c r="A85" s="4"/>
      <c r="B85" s="4"/>
      <c r="C85" s="4"/>
      <c r="D85" s="4"/>
      <c r="E85" s="4"/>
      <c r="F85" s="199" t="str">
        <f t="shared" si="4"/>
        <v/>
      </c>
      <c r="G85" s="4"/>
      <c r="H85" s="4"/>
      <c r="I85" s="4"/>
      <c r="J85" s="199" t="str">
        <f t="shared" si="5"/>
        <v/>
      </c>
      <c r="K85" s="199" t="str">
        <f t="shared" si="6"/>
        <v/>
      </c>
      <c r="L85" s="4"/>
      <c r="M85" s="4"/>
      <c r="N85" s="4"/>
      <c r="O85" s="4"/>
      <c r="P85" s="4"/>
      <c r="Q85" s="4"/>
      <c r="R85" s="4"/>
      <c r="S85" s="4"/>
      <c r="T85" s="4"/>
      <c r="U85" s="4"/>
      <c r="V85" s="4"/>
      <c r="W85" s="4"/>
      <c r="X85" s="4"/>
      <c r="Y85" s="4"/>
      <c r="Z85" s="4"/>
    </row>
    <row r="86" ht="14.25" customHeight="1">
      <c r="A86" s="4"/>
      <c r="B86" s="4"/>
      <c r="C86" s="4"/>
      <c r="D86" s="4"/>
      <c r="E86" s="4"/>
      <c r="F86" s="199" t="str">
        <f t="shared" si="4"/>
        <v/>
      </c>
      <c r="G86" s="4"/>
      <c r="H86" s="4"/>
      <c r="I86" s="4"/>
      <c r="J86" s="199" t="str">
        <f t="shared" si="5"/>
        <v/>
      </c>
      <c r="K86" s="199" t="str">
        <f t="shared" si="6"/>
        <v/>
      </c>
      <c r="L86" s="4"/>
      <c r="M86" s="4"/>
      <c r="N86" s="4"/>
      <c r="O86" s="4"/>
      <c r="P86" s="4"/>
      <c r="Q86" s="4"/>
      <c r="R86" s="4"/>
      <c r="S86" s="4"/>
      <c r="T86" s="4"/>
      <c r="U86" s="4"/>
      <c r="V86" s="4"/>
      <c r="W86" s="4"/>
      <c r="X86" s="4"/>
      <c r="Y86" s="4"/>
      <c r="Z86" s="4"/>
    </row>
    <row r="87" ht="14.25" customHeight="1">
      <c r="A87" s="4"/>
      <c r="B87" s="4"/>
      <c r="C87" s="4"/>
      <c r="D87" s="4"/>
      <c r="E87" s="4"/>
      <c r="F87" s="199" t="str">
        <f t="shared" si="4"/>
        <v/>
      </c>
      <c r="G87" s="4"/>
      <c r="H87" s="4"/>
      <c r="I87" s="4"/>
      <c r="J87" s="199" t="str">
        <f t="shared" si="5"/>
        <v/>
      </c>
      <c r="K87" s="199" t="str">
        <f t="shared" si="6"/>
        <v/>
      </c>
      <c r="L87" s="4"/>
      <c r="M87" s="4"/>
      <c r="N87" s="4"/>
      <c r="O87" s="4"/>
      <c r="P87" s="4"/>
      <c r="Q87" s="4"/>
      <c r="R87" s="4"/>
      <c r="S87" s="4"/>
      <c r="T87" s="4"/>
      <c r="U87" s="4"/>
      <c r="V87" s="4"/>
      <c r="W87" s="4"/>
      <c r="X87" s="4"/>
      <c r="Y87" s="4"/>
      <c r="Z87" s="4"/>
    </row>
    <row r="88" ht="14.25" customHeight="1">
      <c r="A88" s="4"/>
      <c r="B88" s="4"/>
      <c r="C88" s="4"/>
      <c r="D88" s="4"/>
      <c r="E88" s="4"/>
      <c r="F88" s="199" t="str">
        <f t="shared" si="4"/>
        <v/>
      </c>
      <c r="G88" s="4"/>
      <c r="H88" s="4"/>
      <c r="I88" s="4"/>
      <c r="J88" s="199" t="str">
        <f t="shared" si="5"/>
        <v/>
      </c>
      <c r="K88" s="199" t="str">
        <f t="shared" si="6"/>
        <v/>
      </c>
      <c r="L88" s="4"/>
      <c r="M88" s="4"/>
      <c r="N88" s="4"/>
      <c r="O88" s="4"/>
      <c r="P88" s="4"/>
      <c r="Q88" s="4"/>
      <c r="R88" s="4"/>
      <c r="S88" s="4"/>
      <c r="T88" s="4"/>
      <c r="U88" s="4"/>
      <c r="V88" s="4"/>
      <c r="W88" s="4"/>
      <c r="X88" s="4"/>
      <c r="Y88" s="4"/>
      <c r="Z88" s="4"/>
    </row>
    <row r="89" ht="14.25" customHeight="1">
      <c r="A89" s="4"/>
      <c r="B89" s="4"/>
      <c r="C89" s="4"/>
      <c r="D89" s="4"/>
      <c r="E89" s="4"/>
      <c r="F89" s="199" t="str">
        <f t="shared" si="4"/>
        <v/>
      </c>
      <c r="G89" s="4"/>
      <c r="H89" s="4"/>
      <c r="I89" s="4"/>
      <c r="J89" s="199" t="str">
        <f t="shared" si="5"/>
        <v/>
      </c>
      <c r="K89" s="199" t="str">
        <f t="shared" si="6"/>
        <v/>
      </c>
      <c r="L89" s="4"/>
      <c r="M89" s="4"/>
      <c r="N89" s="4"/>
      <c r="O89" s="4"/>
      <c r="P89" s="4"/>
      <c r="Q89" s="4"/>
      <c r="R89" s="4"/>
      <c r="S89" s="4"/>
      <c r="T89" s="4"/>
      <c r="U89" s="4"/>
      <c r="V89" s="4"/>
      <c r="W89" s="4"/>
      <c r="X89" s="4"/>
      <c r="Y89" s="4"/>
      <c r="Z89" s="4"/>
    </row>
    <row r="90" ht="14.25" customHeight="1">
      <c r="A90" s="4"/>
      <c r="B90" s="4"/>
      <c r="C90" s="4"/>
      <c r="D90" s="4"/>
      <c r="E90" s="4"/>
      <c r="F90" s="199" t="str">
        <f t="shared" si="4"/>
        <v/>
      </c>
      <c r="G90" s="4"/>
      <c r="H90" s="4"/>
      <c r="I90" s="4"/>
      <c r="J90" s="199" t="str">
        <f t="shared" si="5"/>
        <v/>
      </c>
      <c r="K90" s="199" t="str">
        <f t="shared" si="6"/>
        <v/>
      </c>
      <c r="L90" s="4"/>
      <c r="M90" s="4"/>
      <c r="N90" s="4"/>
      <c r="O90" s="4"/>
      <c r="P90" s="4"/>
      <c r="Q90" s="4"/>
      <c r="R90" s="4"/>
      <c r="S90" s="4"/>
      <c r="T90" s="4"/>
      <c r="U90" s="4"/>
      <c r="V90" s="4"/>
      <c r="W90" s="4"/>
      <c r="X90" s="4"/>
      <c r="Y90" s="4"/>
      <c r="Z90" s="4"/>
    </row>
    <row r="91" ht="14.25" customHeight="1">
      <c r="A91" s="4"/>
      <c r="B91" s="4"/>
      <c r="C91" s="4"/>
      <c r="D91" s="4"/>
      <c r="E91" s="4"/>
      <c r="F91" s="199" t="str">
        <f t="shared" si="4"/>
        <v/>
      </c>
      <c r="G91" s="4"/>
      <c r="H91" s="4"/>
      <c r="I91" s="4"/>
      <c r="J91" s="199" t="str">
        <f t="shared" si="5"/>
        <v/>
      </c>
      <c r="K91" s="199" t="str">
        <f t="shared" si="6"/>
        <v/>
      </c>
      <c r="L91" s="4"/>
      <c r="M91" s="4"/>
      <c r="N91" s="4"/>
      <c r="O91" s="4"/>
      <c r="P91" s="4"/>
      <c r="Q91" s="4"/>
      <c r="R91" s="4"/>
      <c r="S91" s="4"/>
      <c r="T91" s="4"/>
      <c r="U91" s="4"/>
      <c r="V91" s="4"/>
      <c r="W91" s="4"/>
      <c r="X91" s="4"/>
      <c r="Y91" s="4"/>
      <c r="Z91" s="4"/>
    </row>
    <row r="92" ht="14.25" customHeight="1">
      <c r="A92" s="4"/>
      <c r="B92" s="4"/>
      <c r="C92" s="4"/>
      <c r="D92" s="4"/>
      <c r="E92" s="4"/>
      <c r="F92" s="199" t="str">
        <f t="shared" si="4"/>
        <v/>
      </c>
      <c r="G92" s="4"/>
      <c r="H92" s="4"/>
      <c r="I92" s="4"/>
      <c r="J92" s="199" t="str">
        <f t="shared" si="5"/>
        <v/>
      </c>
      <c r="K92" s="199" t="str">
        <f t="shared" si="6"/>
        <v/>
      </c>
      <c r="L92" s="4"/>
      <c r="M92" s="4"/>
      <c r="N92" s="4"/>
      <c r="O92" s="4"/>
      <c r="P92" s="4"/>
      <c r="Q92" s="4"/>
      <c r="R92" s="4"/>
      <c r="S92" s="4"/>
      <c r="T92" s="4"/>
      <c r="U92" s="4"/>
      <c r="V92" s="4"/>
      <c r="W92" s="4"/>
      <c r="X92" s="4"/>
      <c r="Y92" s="4"/>
      <c r="Z92" s="4"/>
    </row>
    <row r="93" ht="14.25" customHeight="1">
      <c r="A93" s="4"/>
      <c r="B93" s="4"/>
      <c r="C93" s="4"/>
      <c r="D93" s="4"/>
      <c r="E93" s="4"/>
      <c r="F93" s="199" t="str">
        <f t="shared" si="4"/>
        <v/>
      </c>
      <c r="G93" s="4"/>
      <c r="H93" s="4"/>
      <c r="I93" s="4"/>
      <c r="J93" s="199" t="str">
        <f t="shared" si="5"/>
        <v/>
      </c>
      <c r="K93" s="199" t="str">
        <f t="shared" si="6"/>
        <v/>
      </c>
      <c r="L93" s="4"/>
      <c r="M93" s="4"/>
      <c r="N93" s="4"/>
      <c r="O93" s="4"/>
      <c r="P93" s="4"/>
      <c r="Q93" s="4"/>
      <c r="R93" s="4"/>
      <c r="S93" s="4"/>
      <c r="T93" s="4"/>
      <c r="U93" s="4"/>
      <c r="V93" s="4"/>
      <c r="W93" s="4"/>
      <c r="X93" s="4"/>
      <c r="Y93" s="4"/>
      <c r="Z93" s="4"/>
    </row>
    <row r="94" ht="14.25" customHeight="1">
      <c r="A94" s="4"/>
      <c r="B94" s="4"/>
      <c r="C94" s="4"/>
      <c r="D94" s="4"/>
      <c r="E94" s="4"/>
      <c r="F94" s="199" t="str">
        <f t="shared" si="4"/>
        <v/>
      </c>
      <c r="G94" s="4"/>
      <c r="H94" s="4"/>
      <c r="I94" s="4"/>
      <c r="J94" s="199" t="str">
        <f t="shared" si="5"/>
        <v/>
      </c>
      <c r="K94" s="199" t="str">
        <f t="shared" si="6"/>
        <v/>
      </c>
      <c r="L94" s="4"/>
      <c r="M94" s="4"/>
      <c r="N94" s="4"/>
      <c r="O94" s="4"/>
      <c r="P94" s="4"/>
      <c r="Q94" s="4"/>
      <c r="R94" s="4"/>
      <c r="S94" s="4"/>
      <c r="T94" s="4"/>
      <c r="U94" s="4"/>
      <c r="V94" s="4"/>
      <c r="W94" s="4"/>
      <c r="X94" s="4"/>
      <c r="Y94" s="4"/>
      <c r="Z94" s="4"/>
    </row>
    <row r="95" ht="14.25" customHeight="1">
      <c r="A95" s="4"/>
      <c r="B95" s="4"/>
      <c r="C95" s="4"/>
      <c r="D95" s="4"/>
      <c r="E95" s="4"/>
      <c r="F95" s="199" t="str">
        <f t="shared" si="4"/>
        <v/>
      </c>
      <c r="G95" s="4"/>
      <c r="H95" s="4"/>
      <c r="I95" s="4"/>
      <c r="J95" s="199" t="str">
        <f t="shared" si="5"/>
        <v/>
      </c>
      <c r="K95" s="199" t="str">
        <f t="shared" si="6"/>
        <v/>
      </c>
      <c r="L95" s="4"/>
      <c r="M95" s="4"/>
      <c r="N95" s="4"/>
      <c r="O95" s="4"/>
      <c r="P95" s="4"/>
      <c r="Q95" s="4"/>
      <c r="R95" s="4"/>
      <c r="S95" s="4"/>
      <c r="T95" s="4"/>
      <c r="U95" s="4"/>
      <c r="V95" s="4"/>
      <c r="W95" s="4"/>
      <c r="X95" s="4"/>
      <c r="Y95" s="4"/>
      <c r="Z95" s="4"/>
    </row>
    <row r="96" ht="14.25" customHeight="1">
      <c r="A96" s="4"/>
      <c r="B96" s="4"/>
      <c r="C96" s="4"/>
      <c r="D96" s="4"/>
      <c r="E96" s="4"/>
      <c r="F96" s="199" t="str">
        <f t="shared" si="4"/>
        <v/>
      </c>
      <c r="G96" s="4"/>
      <c r="H96" s="4"/>
      <c r="I96" s="4"/>
      <c r="J96" s="199" t="str">
        <f t="shared" si="5"/>
        <v/>
      </c>
      <c r="K96" s="199" t="str">
        <f t="shared" si="6"/>
        <v/>
      </c>
      <c r="L96" s="4"/>
      <c r="M96" s="4"/>
      <c r="N96" s="4"/>
      <c r="O96" s="4"/>
      <c r="P96" s="4"/>
      <c r="Q96" s="4"/>
      <c r="R96" s="4"/>
      <c r="S96" s="4"/>
      <c r="T96" s="4"/>
      <c r="U96" s="4"/>
      <c r="V96" s="4"/>
      <c r="W96" s="4"/>
      <c r="X96" s="4"/>
      <c r="Y96" s="4"/>
      <c r="Z96" s="4"/>
    </row>
    <row r="97" ht="14.25" customHeight="1">
      <c r="A97" s="4"/>
      <c r="B97" s="4"/>
      <c r="C97" s="4"/>
      <c r="D97" s="4"/>
      <c r="E97" s="4"/>
      <c r="F97" s="199" t="str">
        <f t="shared" si="4"/>
        <v/>
      </c>
      <c r="G97" s="4"/>
      <c r="H97" s="4"/>
      <c r="I97" s="4"/>
      <c r="J97" s="199" t="str">
        <f t="shared" si="5"/>
        <v/>
      </c>
      <c r="K97" s="199" t="str">
        <f t="shared" si="6"/>
        <v/>
      </c>
      <c r="L97" s="4"/>
      <c r="M97" s="4"/>
      <c r="N97" s="4"/>
      <c r="O97" s="4"/>
      <c r="P97" s="4"/>
      <c r="Q97" s="4"/>
      <c r="R97" s="4"/>
      <c r="S97" s="4"/>
      <c r="T97" s="4"/>
      <c r="U97" s="4"/>
      <c r="V97" s="4"/>
      <c r="W97" s="4"/>
      <c r="X97" s="4"/>
      <c r="Y97" s="4"/>
      <c r="Z97" s="4"/>
    </row>
    <row r="98" ht="14.25" customHeight="1">
      <c r="A98" s="4"/>
      <c r="B98" s="4"/>
      <c r="C98" s="4"/>
      <c r="D98" s="4"/>
      <c r="E98" s="4"/>
      <c r="F98" s="199" t="str">
        <f t="shared" si="4"/>
        <v/>
      </c>
      <c r="G98" s="4"/>
      <c r="H98" s="4"/>
      <c r="I98" s="4"/>
      <c r="J98" s="199" t="str">
        <f t="shared" si="5"/>
        <v/>
      </c>
      <c r="K98" s="199" t="str">
        <f t="shared" si="6"/>
        <v/>
      </c>
      <c r="L98" s="4"/>
      <c r="M98" s="4"/>
      <c r="N98" s="4"/>
      <c r="O98" s="4"/>
      <c r="P98" s="4"/>
      <c r="Q98" s="4"/>
      <c r="R98" s="4"/>
      <c r="S98" s="4"/>
      <c r="T98" s="4"/>
      <c r="U98" s="4"/>
      <c r="V98" s="4"/>
      <c r="W98" s="4"/>
      <c r="X98" s="4"/>
      <c r="Y98" s="4"/>
      <c r="Z98" s="4"/>
    </row>
    <row r="99" ht="14.25" customHeight="1">
      <c r="A99" s="4"/>
      <c r="B99" s="4"/>
      <c r="C99" s="4"/>
      <c r="D99" s="4"/>
      <c r="E99" s="4"/>
      <c r="F99" s="199" t="str">
        <f t="shared" si="4"/>
        <v/>
      </c>
      <c r="G99" s="4"/>
      <c r="H99" s="4"/>
      <c r="I99" s="4"/>
      <c r="J99" s="199" t="str">
        <f t="shared" si="5"/>
        <v/>
      </c>
      <c r="K99" s="199" t="str">
        <f t="shared" si="6"/>
        <v/>
      </c>
      <c r="L99" s="4"/>
      <c r="M99" s="4"/>
      <c r="N99" s="4"/>
      <c r="O99" s="4"/>
      <c r="P99" s="4"/>
      <c r="Q99" s="4"/>
      <c r="R99" s="4"/>
      <c r="S99" s="4"/>
      <c r="T99" s="4"/>
      <c r="U99" s="4"/>
      <c r="V99" s="4"/>
      <c r="W99" s="4"/>
      <c r="X99" s="4"/>
      <c r="Y99" s="4"/>
      <c r="Z99" s="4"/>
    </row>
    <row r="100" ht="14.25" customHeight="1">
      <c r="A100" s="4"/>
      <c r="B100" s="4"/>
      <c r="C100" s="4"/>
      <c r="D100" s="4"/>
      <c r="E100" s="4"/>
      <c r="F100" s="199" t="str">
        <f t="shared" si="4"/>
        <v/>
      </c>
      <c r="G100" s="4"/>
      <c r="H100" s="4"/>
      <c r="I100" s="4"/>
      <c r="J100" s="199" t="str">
        <f t="shared" si="5"/>
        <v/>
      </c>
      <c r="K100" s="199" t="str">
        <f t="shared" si="6"/>
        <v/>
      </c>
      <c r="L100" s="4"/>
      <c r="M100" s="4"/>
      <c r="N100" s="4"/>
      <c r="O100" s="4"/>
      <c r="P100" s="4"/>
      <c r="Q100" s="4"/>
      <c r="R100" s="4"/>
      <c r="S100" s="4"/>
      <c r="T100" s="4"/>
      <c r="U100" s="4"/>
      <c r="V100" s="4"/>
      <c r="W100" s="4"/>
      <c r="X100" s="4"/>
      <c r="Y100" s="4"/>
      <c r="Z100" s="4"/>
    </row>
    <row r="101" ht="14.25" customHeight="1">
      <c r="A101" s="4"/>
      <c r="B101" s="4"/>
      <c r="C101" s="4"/>
      <c r="D101" s="4"/>
      <c r="E101" s="4"/>
      <c r="F101" s="199" t="str">
        <f t="shared" si="4"/>
        <v/>
      </c>
      <c r="G101" s="4"/>
      <c r="H101" s="4"/>
      <c r="I101" s="4"/>
      <c r="J101" s="199" t="str">
        <f t="shared" si="5"/>
        <v/>
      </c>
      <c r="K101" s="199" t="str">
        <f t="shared" si="6"/>
        <v/>
      </c>
      <c r="L101" s="4"/>
      <c r="M101" s="4"/>
      <c r="N101" s="4"/>
      <c r="O101" s="4"/>
      <c r="P101" s="4"/>
      <c r="Q101" s="4"/>
      <c r="R101" s="4"/>
      <c r="S101" s="4"/>
      <c r="T101" s="4"/>
      <c r="U101" s="4"/>
      <c r="V101" s="4"/>
      <c r="W101" s="4"/>
      <c r="X101" s="4"/>
      <c r="Y101" s="4"/>
      <c r="Z101" s="4"/>
    </row>
    <row r="102" ht="14.25" customHeight="1">
      <c r="A102" s="4"/>
      <c r="B102" s="4"/>
      <c r="C102" s="4"/>
      <c r="D102" s="4"/>
      <c r="E102" s="4"/>
      <c r="F102" s="199" t="str">
        <f t="shared" si="4"/>
        <v/>
      </c>
      <c r="G102" s="4"/>
      <c r="H102" s="4"/>
      <c r="I102" s="4"/>
      <c r="J102" s="199" t="str">
        <f t="shared" si="5"/>
        <v/>
      </c>
      <c r="K102" s="199" t="str">
        <f t="shared" si="6"/>
        <v/>
      </c>
      <c r="L102" s="4"/>
      <c r="M102" s="4"/>
      <c r="N102" s="4"/>
      <c r="O102" s="4"/>
      <c r="P102" s="4"/>
      <c r="Q102" s="4"/>
      <c r="R102" s="4"/>
      <c r="S102" s="4"/>
      <c r="T102" s="4"/>
      <c r="U102" s="4"/>
      <c r="V102" s="4"/>
      <c r="W102" s="4"/>
      <c r="X102" s="4"/>
      <c r="Y102" s="4"/>
      <c r="Z102" s="4"/>
    </row>
    <row r="103" ht="14.25" customHeight="1">
      <c r="A103" s="4"/>
      <c r="B103" s="4"/>
      <c r="C103" s="4"/>
      <c r="D103" s="4"/>
      <c r="E103" s="4"/>
      <c r="F103" s="199" t="str">
        <f t="shared" si="4"/>
        <v/>
      </c>
      <c r="G103" s="4"/>
      <c r="H103" s="4"/>
      <c r="I103" s="4"/>
      <c r="J103" s="199" t="str">
        <f t="shared" si="5"/>
        <v/>
      </c>
      <c r="K103" s="199" t="str">
        <f t="shared" si="6"/>
        <v/>
      </c>
      <c r="L103" s="4"/>
      <c r="M103" s="4"/>
      <c r="N103" s="4"/>
      <c r="O103" s="4"/>
      <c r="P103" s="4"/>
      <c r="Q103" s="4"/>
      <c r="R103" s="4"/>
      <c r="S103" s="4"/>
      <c r="T103" s="4"/>
      <c r="U103" s="4"/>
      <c r="V103" s="4"/>
      <c r="W103" s="4"/>
      <c r="X103" s="4"/>
      <c r="Y103" s="4"/>
      <c r="Z103" s="4"/>
    </row>
    <row r="104" ht="14.25" customHeight="1">
      <c r="A104" s="4"/>
      <c r="B104" s="4"/>
      <c r="C104" s="4"/>
      <c r="D104" s="4"/>
      <c r="E104" s="4"/>
      <c r="F104" s="199" t="str">
        <f t="shared" si="4"/>
        <v/>
      </c>
      <c r="G104" s="4"/>
      <c r="H104" s="4"/>
      <c r="I104" s="4"/>
      <c r="J104" s="199" t="str">
        <f t="shared" si="5"/>
        <v/>
      </c>
      <c r="K104" s="199" t="str">
        <f t="shared" si="6"/>
        <v/>
      </c>
      <c r="L104" s="4"/>
      <c r="M104" s="4"/>
      <c r="N104" s="4"/>
      <c r="O104" s="4"/>
      <c r="P104" s="4"/>
      <c r="Q104" s="4"/>
      <c r="R104" s="4"/>
      <c r="S104" s="4"/>
      <c r="T104" s="4"/>
      <c r="U104" s="4"/>
      <c r="V104" s="4"/>
      <c r="W104" s="4"/>
      <c r="X104" s="4"/>
      <c r="Y104" s="4"/>
      <c r="Z104" s="4"/>
    </row>
    <row r="105" ht="14.25" customHeight="1">
      <c r="A105" s="4"/>
      <c r="B105" s="4"/>
      <c r="C105" s="4"/>
      <c r="D105" s="4"/>
      <c r="E105" s="4"/>
      <c r="F105" s="199" t="str">
        <f t="shared" si="4"/>
        <v/>
      </c>
      <c r="G105" s="4"/>
      <c r="H105" s="4"/>
      <c r="I105" s="4"/>
      <c r="J105" s="199" t="str">
        <f t="shared" si="5"/>
        <v/>
      </c>
      <c r="K105" s="199" t="str">
        <f t="shared" si="6"/>
        <v/>
      </c>
      <c r="L105" s="4"/>
      <c r="M105" s="4"/>
      <c r="N105" s="4"/>
      <c r="O105" s="4"/>
      <c r="P105" s="4"/>
      <c r="Q105" s="4"/>
      <c r="R105" s="4"/>
      <c r="S105" s="4"/>
      <c r="T105" s="4"/>
      <c r="U105" s="4"/>
      <c r="V105" s="4"/>
      <c r="W105" s="4"/>
      <c r="X105" s="4"/>
      <c r="Y105" s="4"/>
      <c r="Z105" s="4"/>
    </row>
    <row r="106" ht="14.25" customHeight="1">
      <c r="A106" s="4"/>
      <c r="B106" s="4"/>
      <c r="C106" s="4"/>
      <c r="D106" s="4"/>
      <c r="E106" s="4"/>
      <c r="F106" s="199" t="str">
        <f t="shared" si="4"/>
        <v/>
      </c>
      <c r="G106" s="4"/>
      <c r="H106" s="4"/>
      <c r="I106" s="4"/>
      <c r="J106" s="199" t="str">
        <f t="shared" si="5"/>
        <v/>
      </c>
      <c r="K106" s="199" t="str">
        <f t="shared" si="6"/>
        <v/>
      </c>
      <c r="L106" s="4"/>
      <c r="M106" s="4"/>
      <c r="N106" s="4"/>
      <c r="O106" s="4"/>
      <c r="P106" s="4"/>
      <c r="Q106" s="4"/>
      <c r="R106" s="4"/>
      <c r="S106" s="4"/>
      <c r="T106" s="4"/>
      <c r="U106" s="4"/>
      <c r="V106" s="4"/>
      <c r="W106" s="4"/>
      <c r="X106" s="4"/>
      <c r="Y106" s="4"/>
      <c r="Z106" s="4"/>
    </row>
    <row r="107" ht="14.25" customHeight="1">
      <c r="A107" s="4"/>
      <c r="B107" s="4"/>
      <c r="C107" s="4"/>
      <c r="D107" s="4"/>
      <c r="E107" s="4"/>
      <c r="F107" s="199" t="str">
        <f t="shared" si="4"/>
        <v/>
      </c>
      <c r="G107" s="4"/>
      <c r="H107" s="4"/>
      <c r="I107" s="4"/>
      <c r="J107" s="199" t="str">
        <f t="shared" si="5"/>
        <v/>
      </c>
      <c r="K107" s="199" t="str">
        <f t="shared" si="6"/>
        <v/>
      </c>
      <c r="L107" s="4"/>
      <c r="M107" s="4"/>
      <c r="N107" s="4"/>
      <c r="O107" s="4"/>
      <c r="P107" s="4"/>
      <c r="Q107" s="4"/>
      <c r="R107" s="4"/>
      <c r="S107" s="4"/>
      <c r="T107" s="4"/>
      <c r="U107" s="4"/>
      <c r="V107" s="4"/>
      <c r="W107" s="4"/>
      <c r="X107" s="4"/>
      <c r="Y107" s="4"/>
      <c r="Z107" s="4"/>
    </row>
    <row r="108" ht="14.25" customHeight="1">
      <c r="A108" s="4"/>
      <c r="B108" s="4"/>
      <c r="C108" s="4"/>
      <c r="D108" s="4"/>
      <c r="E108" s="4"/>
      <c r="F108" s="199" t="str">
        <f t="shared" si="4"/>
        <v/>
      </c>
      <c r="G108" s="4"/>
      <c r="H108" s="4"/>
      <c r="I108" s="4"/>
      <c r="J108" s="199" t="str">
        <f t="shared" si="5"/>
        <v/>
      </c>
      <c r="K108" s="199" t="str">
        <f t="shared" si="6"/>
        <v/>
      </c>
      <c r="L108" s="4"/>
      <c r="M108" s="4"/>
      <c r="N108" s="4"/>
      <c r="O108" s="4"/>
      <c r="P108" s="4"/>
      <c r="Q108" s="4"/>
      <c r="R108" s="4"/>
      <c r="S108" s="4"/>
      <c r="T108" s="4"/>
      <c r="U108" s="4"/>
      <c r="V108" s="4"/>
      <c r="W108" s="4"/>
      <c r="X108" s="4"/>
      <c r="Y108" s="4"/>
      <c r="Z108" s="4"/>
    </row>
    <row r="109" ht="14.25" customHeight="1">
      <c r="A109" s="4"/>
      <c r="B109" s="4"/>
      <c r="C109" s="4"/>
      <c r="D109" s="4"/>
      <c r="E109" s="4"/>
      <c r="F109" s="199" t="str">
        <f t="shared" si="4"/>
        <v/>
      </c>
      <c r="G109" s="4"/>
      <c r="H109" s="4"/>
      <c r="I109" s="4"/>
      <c r="J109" s="199" t="str">
        <f t="shared" si="5"/>
        <v/>
      </c>
      <c r="K109" s="199" t="str">
        <f t="shared" si="6"/>
        <v/>
      </c>
      <c r="L109" s="4"/>
      <c r="M109" s="4"/>
      <c r="N109" s="4"/>
      <c r="O109" s="4"/>
      <c r="P109" s="4"/>
      <c r="Q109" s="4"/>
      <c r="R109" s="4"/>
      <c r="S109" s="4"/>
      <c r="T109" s="4"/>
      <c r="U109" s="4"/>
      <c r="V109" s="4"/>
      <c r="W109" s="4"/>
      <c r="X109" s="4"/>
      <c r="Y109" s="4"/>
      <c r="Z109" s="4"/>
    </row>
    <row r="110" ht="14.25" customHeight="1">
      <c r="A110" s="4"/>
      <c r="B110" s="4"/>
      <c r="C110" s="4"/>
      <c r="D110" s="4"/>
      <c r="E110" s="4"/>
      <c r="F110" s="199" t="str">
        <f t="shared" si="4"/>
        <v/>
      </c>
      <c r="G110" s="4"/>
      <c r="H110" s="4"/>
      <c r="I110" s="4"/>
      <c r="J110" s="199" t="str">
        <f t="shared" si="5"/>
        <v/>
      </c>
      <c r="K110" s="199" t="str">
        <f t="shared" si="6"/>
        <v/>
      </c>
      <c r="L110" s="4"/>
      <c r="M110" s="4"/>
      <c r="N110" s="4"/>
      <c r="O110" s="4"/>
      <c r="P110" s="4"/>
      <c r="Q110" s="4"/>
      <c r="R110" s="4"/>
      <c r="S110" s="4"/>
      <c r="T110" s="4"/>
      <c r="U110" s="4"/>
      <c r="V110" s="4"/>
      <c r="W110" s="4"/>
      <c r="X110" s="4"/>
      <c r="Y110" s="4"/>
      <c r="Z110" s="4"/>
    </row>
    <row r="111" ht="14.25" customHeight="1">
      <c r="A111" s="4"/>
      <c r="B111" s="4"/>
      <c r="C111" s="4"/>
      <c r="D111" s="4"/>
      <c r="E111" s="4"/>
      <c r="F111" s="199" t="str">
        <f t="shared" si="4"/>
        <v/>
      </c>
      <c r="G111" s="4"/>
      <c r="H111" s="4"/>
      <c r="I111" s="4"/>
      <c r="J111" s="199" t="str">
        <f t="shared" si="5"/>
        <v/>
      </c>
      <c r="K111" s="199" t="str">
        <f t="shared" si="6"/>
        <v/>
      </c>
      <c r="L111" s="4"/>
      <c r="M111" s="4"/>
      <c r="N111" s="4"/>
      <c r="O111" s="4"/>
      <c r="P111" s="4"/>
      <c r="Q111" s="4"/>
      <c r="R111" s="4"/>
      <c r="S111" s="4"/>
      <c r="T111" s="4"/>
      <c r="U111" s="4"/>
      <c r="V111" s="4"/>
      <c r="W111" s="4"/>
      <c r="X111" s="4"/>
      <c r="Y111" s="4"/>
      <c r="Z111" s="4"/>
    </row>
    <row r="112" ht="14.25" customHeight="1">
      <c r="A112" s="4"/>
      <c r="B112" s="4"/>
      <c r="C112" s="4"/>
      <c r="D112" s="4"/>
      <c r="E112" s="4"/>
      <c r="F112" s="199" t="str">
        <f t="shared" si="4"/>
        <v/>
      </c>
      <c r="G112" s="4"/>
      <c r="H112" s="4"/>
      <c r="I112" s="4"/>
      <c r="J112" s="199" t="str">
        <f t="shared" si="5"/>
        <v/>
      </c>
      <c r="K112" s="199" t="str">
        <f t="shared" si="6"/>
        <v/>
      </c>
      <c r="L112" s="4"/>
      <c r="M112" s="4"/>
      <c r="N112" s="4"/>
      <c r="O112" s="4"/>
      <c r="P112" s="4"/>
      <c r="Q112" s="4"/>
      <c r="R112" s="4"/>
      <c r="S112" s="4"/>
      <c r="T112" s="4"/>
      <c r="U112" s="4"/>
      <c r="V112" s="4"/>
      <c r="W112" s="4"/>
      <c r="X112" s="4"/>
      <c r="Y112" s="4"/>
      <c r="Z112" s="4"/>
    </row>
    <row r="113" ht="14.25" customHeight="1">
      <c r="A113" s="4"/>
      <c r="B113" s="4"/>
      <c r="C113" s="4"/>
      <c r="D113" s="4"/>
      <c r="E113" s="4"/>
      <c r="F113" s="199" t="str">
        <f t="shared" si="4"/>
        <v/>
      </c>
      <c r="G113" s="4"/>
      <c r="H113" s="4"/>
      <c r="I113" s="4"/>
      <c r="J113" s="199" t="str">
        <f t="shared" si="5"/>
        <v/>
      </c>
      <c r="K113" s="199" t="str">
        <f t="shared" si="6"/>
        <v/>
      </c>
      <c r="L113" s="4"/>
      <c r="M113" s="4"/>
      <c r="N113" s="4"/>
      <c r="O113" s="4"/>
      <c r="P113" s="4"/>
      <c r="Q113" s="4"/>
      <c r="R113" s="4"/>
      <c r="S113" s="4"/>
      <c r="T113" s="4"/>
      <c r="U113" s="4"/>
      <c r="V113" s="4"/>
      <c r="W113" s="4"/>
      <c r="X113" s="4"/>
      <c r="Y113" s="4"/>
      <c r="Z113" s="4"/>
    </row>
    <row r="114" ht="14.25" customHeight="1">
      <c r="A114" s="4"/>
      <c r="B114" s="4"/>
      <c r="C114" s="4"/>
      <c r="D114" s="4"/>
      <c r="E114" s="4"/>
      <c r="F114" s="199" t="str">
        <f t="shared" si="4"/>
        <v/>
      </c>
      <c r="G114" s="4"/>
      <c r="H114" s="4"/>
      <c r="I114" s="4"/>
      <c r="J114" s="199" t="str">
        <f t="shared" si="5"/>
        <v/>
      </c>
      <c r="K114" s="199" t="str">
        <f t="shared" si="6"/>
        <v/>
      </c>
      <c r="L114" s="4"/>
      <c r="M114" s="4"/>
      <c r="N114" s="4"/>
      <c r="O114" s="4"/>
      <c r="P114" s="4"/>
      <c r="Q114" s="4"/>
      <c r="R114" s="4"/>
      <c r="S114" s="4"/>
      <c r="T114" s="4"/>
      <c r="U114" s="4"/>
      <c r="V114" s="4"/>
      <c r="W114" s="4"/>
      <c r="X114" s="4"/>
      <c r="Y114" s="4"/>
      <c r="Z114" s="4"/>
    </row>
    <row r="115" ht="14.25" customHeight="1">
      <c r="A115" s="4"/>
      <c r="B115" s="4"/>
      <c r="C115" s="4"/>
      <c r="D115" s="4"/>
      <c r="E115" s="4"/>
      <c r="F115" s="199" t="str">
        <f t="shared" si="4"/>
        <v/>
      </c>
      <c r="G115" s="4"/>
      <c r="H115" s="4"/>
      <c r="I115" s="4"/>
      <c r="J115" s="199" t="str">
        <f t="shared" si="5"/>
        <v/>
      </c>
      <c r="K115" s="199" t="str">
        <f t="shared" si="6"/>
        <v/>
      </c>
      <c r="L115" s="4"/>
      <c r="M115" s="4"/>
      <c r="N115" s="4"/>
      <c r="O115" s="4"/>
      <c r="P115" s="4"/>
      <c r="Q115" s="4"/>
      <c r="R115" s="4"/>
      <c r="S115" s="4"/>
      <c r="T115" s="4"/>
      <c r="U115" s="4"/>
      <c r="V115" s="4"/>
      <c r="W115" s="4"/>
      <c r="X115" s="4"/>
      <c r="Y115" s="4"/>
      <c r="Z115" s="4"/>
    </row>
    <row r="116" ht="14.25" customHeight="1">
      <c r="A116" s="4"/>
      <c r="B116" s="4"/>
      <c r="C116" s="4"/>
      <c r="D116" s="4"/>
      <c r="E116" s="4"/>
      <c r="F116" s="199" t="str">
        <f t="shared" si="4"/>
        <v/>
      </c>
      <c r="G116" s="4"/>
      <c r="H116" s="4"/>
      <c r="I116" s="4"/>
      <c r="J116" s="199" t="str">
        <f t="shared" si="5"/>
        <v/>
      </c>
      <c r="K116" s="199" t="str">
        <f t="shared" si="6"/>
        <v/>
      </c>
      <c r="L116" s="4"/>
      <c r="M116" s="4"/>
      <c r="N116" s="4"/>
      <c r="O116" s="4"/>
      <c r="P116" s="4"/>
      <c r="Q116" s="4"/>
      <c r="R116" s="4"/>
      <c r="S116" s="4"/>
      <c r="T116" s="4"/>
      <c r="U116" s="4"/>
      <c r="V116" s="4"/>
      <c r="W116" s="4"/>
      <c r="X116" s="4"/>
      <c r="Y116" s="4"/>
      <c r="Z116" s="4"/>
    </row>
    <row r="117" ht="14.25" customHeight="1">
      <c r="A117" s="4"/>
      <c r="B117" s="4"/>
      <c r="C117" s="4"/>
      <c r="D117" s="4"/>
      <c r="E117" s="4"/>
      <c r="F117" s="199" t="str">
        <f t="shared" si="4"/>
        <v/>
      </c>
      <c r="G117" s="4"/>
      <c r="H117" s="4"/>
      <c r="I117" s="4"/>
      <c r="J117" s="199" t="str">
        <f t="shared" si="5"/>
        <v/>
      </c>
      <c r="K117" s="199" t="str">
        <f t="shared" si="6"/>
        <v/>
      </c>
      <c r="L117" s="4"/>
      <c r="M117" s="4"/>
      <c r="N117" s="4"/>
      <c r="O117" s="4"/>
      <c r="P117" s="4"/>
      <c r="Q117" s="4"/>
      <c r="R117" s="4"/>
      <c r="S117" s="4"/>
      <c r="T117" s="4"/>
      <c r="U117" s="4"/>
      <c r="V117" s="4"/>
      <c r="W117" s="4"/>
      <c r="X117" s="4"/>
      <c r="Y117" s="4"/>
      <c r="Z117" s="4"/>
    </row>
    <row r="118" ht="14.25" customHeight="1">
      <c r="A118" s="4"/>
      <c r="B118" s="4"/>
      <c r="C118" s="4"/>
      <c r="D118" s="4"/>
      <c r="E118" s="4"/>
      <c r="F118" s="199" t="str">
        <f t="shared" si="4"/>
        <v/>
      </c>
      <c r="G118" s="4"/>
      <c r="H118" s="4"/>
      <c r="I118" s="4"/>
      <c r="J118" s="199" t="str">
        <f t="shared" si="5"/>
        <v/>
      </c>
      <c r="K118" s="199" t="str">
        <f t="shared" si="6"/>
        <v/>
      </c>
      <c r="L118" s="4"/>
      <c r="M118" s="4"/>
      <c r="N118" s="4"/>
      <c r="O118" s="4"/>
      <c r="P118" s="4"/>
      <c r="Q118" s="4"/>
      <c r="R118" s="4"/>
      <c r="S118" s="4"/>
      <c r="T118" s="4"/>
      <c r="U118" s="4"/>
      <c r="V118" s="4"/>
      <c r="W118" s="4"/>
      <c r="X118" s="4"/>
      <c r="Y118" s="4"/>
      <c r="Z118" s="4"/>
    </row>
    <row r="119" ht="14.25" customHeight="1">
      <c r="A119" s="4"/>
      <c r="B119" s="4"/>
      <c r="C119" s="4"/>
      <c r="D119" s="4"/>
      <c r="E119" s="4"/>
      <c r="F119" s="199" t="str">
        <f t="shared" si="4"/>
        <v/>
      </c>
      <c r="G119" s="4"/>
      <c r="H119" s="4"/>
      <c r="I119" s="4"/>
      <c r="J119" s="199" t="str">
        <f t="shared" si="5"/>
        <v/>
      </c>
      <c r="K119" s="199" t="str">
        <f t="shared" si="6"/>
        <v/>
      </c>
      <c r="L119" s="4"/>
      <c r="M119" s="4"/>
      <c r="N119" s="4"/>
      <c r="O119" s="4"/>
      <c r="P119" s="4"/>
      <c r="Q119" s="4"/>
      <c r="R119" s="4"/>
      <c r="S119" s="4"/>
      <c r="T119" s="4"/>
      <c r="U119" s="4"/>
      <c r="V119" s="4"/>
      <c r="W119" s="4"/>
      <c r="X119" s="4"/>
      <c r="Y119" s="4"/>
      <c r="Z119" s="4"/>
    </row>
    <row r="120" ht="14.25" customHeight="1">
      <c r="A120" s="4"/>
      <c r="B120" s="4"/>
      <c r="C120" s="4"/>
      <c r="D120" s="4"/>
      <c r="E120" s="4"/>
      <c r="F120" s="199" t="str">
        <f t="shared" si="4"/>
        <v/>
      </c>
      <c r="G120" s="4"/>
      <c r="H120" s="4"/>
      <c r="I120" s="4"/>
      <c r="J120" s="199" t="str">
        <f t="shared" si="5"/>
        <v/>
      </c>
      <c r="K120" s="199" t="str">
        <f t="shared" si="6"/>
        <v/>
      </c>
      <c r="L120" s="4"/>
      <c r="M120" s="4"/>
      <c r="N120" s="4"/>
      <c r="O120" s="4"/>
      <c r="P120" s="4"/>
      <c r="Q120" s="4"/>
      <c r="R120" s="4"/>
      <c r="S120" s="4"/>
      <c r="T120" s="4"/>
      <c r="U120" s="4"/>
      <c r="V120" s="4"/>
      <c r="W120" s="4"/>
      <c r="X120" s="4"/>
      <c r="Y120" s="4"/>
      <c r="Z120" s="4"/>
    </row>
    <row r="121" ht="14.25" customHeight="1">
      <c r="A121" s="4"/>
      <c r="B121" s="4"/>
      <c r="C121" s="4"/>
      <c r="D121" s="4"/>
      <c r="E121" s="4"/>
      <c r="F121" s="199" t="str">
        <f t="shared" si="4"/>
        <v/>
      </c>
      <c r="G121" s="4"/>
      <c r="H121" s="4"/>
      <c r="I121" s="4"/>
      <c r="J121" s="199" t="str">
        <f t="shared" si="5"/>
        <v/>
      </c>
      <c r="K121" s="199" t="str">
        <f t="shared" si="6"/>
        <v/>
      </c>
      <c r="L121" s="4"/>
      <c r="M121" s="4"/>
      <c r="N121" s="4"/>
      <c r="O121" s="4"/>
      <c r="P121" s="4"/>
      <c r="Q121" s="4"/>
      <c r="R121" s="4"/>
      <c r="S121" s="4"/>
      <c r="T121" s="4"/>
      <c r="U121" s="4"/>
      <c r="V121" s="4"/>
      <c r="W121" s="4"/>
      <c r="X121" s="4"/>
      <c r="Y121" s="4"/>
      <c r="Z121" s="4"/>
    </row>
    <row r="122" ht="14.25" customHeight="1">
      <c r="A122" s="4"/>
      <c r="B122" s="4"/>
      <c r="C122" s="4"/>
      <c r="D122" s="4"/>
      <c r="E122" s="4"/>
      <c r="F122" s="199" t="str">
        <f t="shared" si="4"/>
        <v/>
      </c>
      <c r="G122" s="4"/>
      <c r="H122" s="4"/>
      <c r="I122" s="4"/>
      <c r="J122" s="199" t="str">
        <f t="shared" si="5"/>
        <v/>
      </c>
      <c r="K122" s="199" t="str">
        <f t="shared" si="6"/>
        <v/>
      </c>
      <c r="L122" s="4"/>
      <c r="M122" s="4"/>
      <c r="N122" s="4"/>
      <c r="O122" s="4"/>
      <c r="P122" s="4"/>
      <c r="Q122" s="4"/>
      <c r="R122" s="4"/>
      <c r="S122" s="4"/>
      <c r="T122" s="4"/>
      <c r="U122" s="4"/>
      <c r="V122" s="4"/>
      <c r="W122" s="4"/>
      <c r="X122" s="4"/>
      <c r="Y122" s="4"/>
      <c r="Z122" s="4"/>
    </row>
    <row r="123" ht="14.25" customHeight="1">
      <c r="A123" s="4"/>
      <c r="B123" s="4"/>
      <c r="C123" s="4"/>
      <c r="D123" s="4"/>
      <c r="E123" s="4"/>
      <c r="F123" s="199" t="str">
        <f t="shared" si="4"/>
        <v/>
      </c>
      <c r="G123" s="4"/>
      <c r="H123" s="4"/>
      <c r="I123" s="4"/>
      <c r="J123" s="199" t="str">
        <f t="shared" si="5"/>
        <v/>
      </c>
      <c r="K123" s="199" t="str">
        <f t="shared" si="6"/>
        <v/>
      </c>
      <c r="L123" s="4"/>
      <c r="M123" s="4"/>
      <c r="N123" s="4"/>
      <c r="O123" s="4"/>
      <c r="P123" s="4"/>
      <c r="Q123" s="4"/>
      <c r="R123" s="4"/>
      <c r="S123" s="4"/>
      <c r="T123" s="4"/>
      <c r="U123" s="4"/>
      <c r="V123" s="4"/>
      <c r="W123" s="4"/>
      <c r="X123" s="4"/>
      <c r="Y123" s="4"/>
      <c r="Z123" s="4"/>
    </row>
    <row r="124" ht="14.25" customHeight="1">
      <c r="A124" s="4"/>
      <c r="B124" s="4"/>
      <c r="C124" s="4"/>
      <c r="D124" s="4"/>
      <c r="E124" s="4"/>
      <c r="F124" s="199" t="str">
        <f t="shared" si="4"/>
        <v/>
      </c>
      <c r="G124" s="4"/>
      <c r="H124" s="4"/>
      <c r="I124" s="4"/>
      <c r="J124" s="199" t="str">
        <f t="shared" si="5"/>
        <v/>
      </c>
      <c r="K124" s="199" t="str">
        <f t="shared" si="6"/>
        <v/>
      </c>
      <c r="L124" s="4"/>
      <c r="M124" s="4"/>
      <c r="N124" s="4"/>
      <c r="O124" s="4"/>
      <c r="P124" s="4"/>
      <c r="Q124" s="4"/>
      <c r="R124" s="4"/>
      <c r="S124" s="4"/>
      <c r="T124" s="4"/>
      <c r="U124" s="4"/>
      <c r="V124" s="4"/>
      <c r="W124" s="4"/>
      <c r="X124" s="4"/>
      <c r="Y124" s="4"/>
      <c r="Z124" s="4"/>
    </row>
    <row r="125" ht="14.25" customHeight="1">
      <c r="A125" s="4"/>
      <c r="B125" s="4"/>
      <c r="C125" s="4"/>
      <c r="D125" s="4"/>
      <c r="E125" s="4"/>
      <c r="F125" s="199" t="str">
        <f t="shared" si="4"/>
        <v/>
      </c>
      <c r="G125" s="4"/>
      <c r="H125" s="4"/>
      <c r="I125" s="4"/>
      <c r="J125" s="199" t="str">
        <f t="shared" si="5"/>
        <v/>
      </c>
      <c r="K125" s="199" t="str">
        <f t="shared" si="6"/>
        <v/>
      </c>
      <c r="L125" s="4"/>
      <c r="M125" s="4"/>
      <c r="N125" s="4"/>
      <c r="O125" s="4"/>
      <c r="P125" s="4"/>
      <c r="Q125" s="4"/>
      <c r="R125" s="4"/>
      <c r="S125" s="4"/>
      <c r="T125" s="4"/>
      <c r="U125" s="4"/>
      <c r="V125" s="4"/>
      <c r="W125" s="4"/>
      <c r="X125" s="4"/>
      <c r="Y125" s="4"/>
      <c r="Z125" s="4"/>
    </row>
    <row r="126" ht="14.25" customHeight="1">
      <c r="A126" s="4"/>
      <c r="B126" s="4"/>
      <c r="C126" s="4"/>
      <c r="D126" s="4"/>
      <c r="E126" s="4"/>
      <c r="F126" s="199" t="str">
        <f t="shared" si="4"/>
        <v/>
      </c>
      <c r="G126" s="4"/>
      <c r="H126" s="4"/>
      <c r="I126" s="4"/>
      <c r="J126" s="199" t="str">
        <f t="shared" si="5"/>
        <v/>
      </c>
      <c r="K126" s="199" t="str">
        <f t="shared" si="6"/>
        <v/>
      </c>
      <c r="L126" s="4"/>
      <c r="M126" s="4"/>
      <c r="N126" s="4"/>
      <c r="O126" s="4"/>
      <c r="P126" s="4"/>
      <c r="Q126" s="4"/>
      <c r="R126" s="4"/>
      <c r="S126" s="4"/>
      <c r="T126" s="4"/>
      <c r="U126" s="4"/>
      <c r="V126" s="4"/>
      <c r="W126" s="4"/>
      <c r="X126" s="4"/>
      <c r="Y126" s="4"/>
      <c r="Z126" s="4"/>
    </row>
    <row r="127" ht="14.25" customHeight="1">
      <c r="A127" s="4"/>
      <c r="B127" s="4"/>
      <c r="C127" s="4"/>
      <c r="D127" s="4"/>
      <c r="E127" s="4"/>
      <c r="F127" s="199" t="str">
        <f t="shared" si="4"/>
        <v/>
      </c>
      <c r="G127" s="4"/>
      <c r="H127" s="4"/>
      <c r="I127" s="4"/>
      <c r="J127" s="199" t="str">
        <f t="shared" si="5"/>
        <v/>
      </c>
      <c r="K127" s="199" t="str">
        <f t="shared" si="6"/>
        <v/>
      </c>
      <c r="L127" s="4"/>
      <c r="M127" s="4"/>
      <c r="N127" s="4"/>
      <c r="O127" s="4"/>
      <c r="P127" s="4"/>
      <c r="Q127" s="4"/>
      <c r="R127" s="4"/>
      <c r="S127" s="4"/>
      <c r="T127" s="4"/>
      <c r="U127" s="4"/>
      <c r="V127" s="4"/>
      <c r="W127" s="4"/>
      <c r="X127" s="4"/>
      <c r="Y127" s="4"/>
      <c r="Z127" s="4"/>
    </row>
    <row r="128" ht="14.25" customHeight="1">
      <c r="A128" s="4"/>
      <c r="B128" s="4"/>
      <c r="C128" s="4"/>
      <c r="D128" s="4"/>
      <c r="E128" s="4"/>
      <c r="F128" s="199" t="str">
        <f t="shared" si="4"/>
        <v/>
      </c>
      <c r="G128" s="4"/>
      <c r="H128" s="4"/>
      <c r="I128" s="4"/>
      <c r="J128" s="199" t="str">
        <f t="shared" si="5"/>
        <v/>
      </c>
      <c r="K128" s="199" t="str">
        <f t="shared" si="6"/>
        <v/>
      </c>
      <c r="L128" s="4"/>
      <c r="M128" s="4"/>
      <c r="N128" s="4"/>
      <c r="O128" s="4"/>
      <c r="P128" s="4"/>
      <c r="Q128" s="4"/>
      <c r="R128" s="4"/>
      <c r="S128" s="4"/>
      <c r="T128" s="4"/>
      <c r="U128" s="4"/>
      <c r="V128" s="4"/>
      <c r="W128" s="4"/>
      <c r="X128" s="4"/>
      <c r="Y128" s="4"/>
      <c r="Z128" s="4"/>
    </row>
    <row r="129" ht="14.25" customHeight="1">
      <c r="A129" s="4"/>
      <c r="B129" s="4"/>
      <c r="C129" s="4"/>
      <c r="D129" s="4"/>
      <c r="E129" s="4"/>
      <c r="F129" s="199" t="str">
        <f t="shared" si="4"/>
        <v/>
      </c>
      <c r="G129" s="4"/>
      <c r="H129" s="4"/>
      <c r="I129" s="4"/>
      <c r="J129" s="199" t="str">
        <f t="shared" si="5"/>
        <v/>
      </c>
      <c r="K129" s="199" t="str">
        <f t="shared" si="6"/>
        <v/>
      </c>
      <c r="L129" s="4"/>
      <c r="M129" s="4"/>
      <c r="N129" s="4"/>
      <c r="O129" s="4"/>
      <c r="P129" s="4"/>
      <c r="Q129" s="4"/>
      <c r="R129" s="4"/>
      <c r="S129" s="4"/>
      <c r="T129" s="4"/>
      <c r="U129" s="4"/>
      <c r="V129" s="4"/>
      <c r="W129" s="4"/>
      <c r="X129" s="4"/>
      <c r="Y129" s="4"/>
      <c r="Z129" s="4"/>
    </row>
    <row r="130" ht="14.25" customHeight="1">
      <c r="A130" s="4"/>
      <c r="B130" s="4"/>
      <c r="C130" s="4"/>
      <c r="D130" s="4"/>
      <c r="E130" s="4"/>
      <c r="F130" s="199" t="str">
        <f t="shared" si="4"/>
        <v/>
      </c>
      <c r="G130" s="4"/>
      <c r="H130" s="4"/>
      <c r="I130" s="4"/>
      <c r="J130" s="199" t="str">
        <f t="shared" si="5"/>
        <v/>
      </c>
      <c r="K130" s="199" t="str">
        <f t="shared" si="6"/>
        <v/>
      </c>
      <c r="L130" s="4"/>
      <c r="M130" s="4"/>
      <c r="N130" s="4"/>
      <c r="O130" s="4"/>
      <c r="P130" s="4"/>
      <c r="Q130" s="4"/>
      <c r="R130" s="4"/>
      <c r="S130" s="4"/>
      <c r="T130" s="4"/>
      <c r="U130" s="4"/>
      <c r="V130" s="4"/>
      <c r="W130" s="4"/>
      <c r="X130" s="4"/>
      <c r="Y130" s="4"/>
      <c r="Z130" s="4"/>
    </row>
    <row r="131" ht="14.25" customHeight="1">
      <c r="A131" s="4"/>
      <c r="B131" s="4"/>
      <c r="C131" s="4"/>
      <c r="D131" s="4"/>
      <c r="E131" s="4"/>
      <c r="F131" s="199" t="str">
        <f t="shared" si="4"/>
        <v/>
      </c>
      <c r="G131" s="4"/>
      <c r="H131" s="4"/>
      <c r="I131" s="4"/>
      <c r="J131" s="199" t="str">
        <f t="shared" si="5"/>
        <v/>
      </c>
      <c r="K131" s="199" t="str">
        <f t="shared" si="6"/>
        <v/>
      </c>
      <c r="L131" s="4"/>
      <c r="M131" s="4"/>
      <c r="N131" s="4"/>
      <c r="O131" s="4"/>
      <c r="P131" s="4"/>
      <c r="Q131" s="4"/>
      <c r="R131" s="4"/>
      <c r="S131" s="4"/>
      <c r="T131" s="4"/>
      <c r="U131" s="4"/>
      <c r="V131" s="4"/>
      <c r="W131" s="4"/>
      <c r="X131" s="4"/>
      <c r="Y131" s="4"/>
      <c r="Z131" s="4"/>
    </row>
    <row r="132" ht="14.25" customHeight="1">
      <c r="A132" s="4"/>
      <c r="B132" s="4"/>
      <c r="C132" s="4"/>
      <c r="D132" s="4"/>
      <c r="E132" s="4"/>
      <c r="F132" s="199" t="str">
        <f t="shared" si="4"/>
        <v/>
      </c>
      <c r="G132" s="4"/>
      <c r="H132" s="4"/>
      <c r="I132" s="4"/>
      <c r="J132" s="199" t="str">
        <f t="shared" si="5"/>
        <v/>
      </c>
      <c r="K132" s="199" t="str">
        <f t="shared" si="6"/>
        <v/>
      </c>
      <c r="L132" s="4"/>
      <c r="M132" s="4"/>
      <c r="N132" s="4"/>
      <c r="O132" s="4"/>
      <c r="P132" s="4"/>
      <c r="Q132" s="4"/>
      <c r="R132" s="4"/>
      <c r="S132" s="4"/>
      <c r="T132" s="4"/>
      <c r="U132" s="4"/>
      <c r="V132" s="4"/>
      <c r="W132" s="4"/>
      <c r="X132" s="4"/>
      <c r="Y132" s="4"/>
      <c r="Z132" s="4"/>
    </row>
    <row r="133" ht="14.25" customHeight="1">
      <c r="A133" s="4"/>
      <c r="B133" s="4"/>
      <c r="C133" s="4"/>
      <c r="D133" s="4"/>
      <c r="E133" s="4"/>
      <c r="F133" s="199" t="str">
        <f t="shared" si="4"/>
        <v/>
      </c>
      <c r="G133" s="4"/>
      <c r="H133" s="4"/>
      <c r="I133" s="4"/>
      <c r="J133" s="199" t="str">
        <f t="shared" si="5"/>
        <v/>
      </c>
      <c r="K133" s="199" t="str">
        <f t="shared" si="6"/>
        <v/>
      </c>
      <c r="L133" s="4"/>
      <c r="M133" s="4"/>
      <c r="N133" s="4"/>
      <c r="O133" s="4"/>
      <c r="P133" s="4"/>
      <c r="Q133" s="4"/>
      <c r="R133" s="4"/>
      <c r="S133" s="4"/>
      <c r="T133" s="4"/>
      <c r="U133" s="4"/>
      <c r="V133" s="4"/>
      <c r="W133" s="4"/>
      <c r="X133" s="4"/>
      <c r="Y133" s="4"/>
      <c r="Z133" s="4"/>
    </row>
    <row r="134" ht="14.25" customHeight="1">
      <c r="A134" s="4"/>
      <c r="B134" s="4"/>
      <c r="C134" s="4"/>
      <c r="D134" s="4"/>
      <c r="E134" s="4"/>
      <c r="F134" s="199" t="str">
        <f t="shared" si="4"/>
        <v/>
      </c>
      <c r="G134" s="4"/>
      <c r="H134" s="4"/>
      <c r="I134" s="4"/>
      <c r="J134" s="199" t="str">
        <f t="shared" si="5"/>
        <v/>
      </c>
      <c r="K134" s="199" t="str">
        <f t="shared" si="6"/>
        <v/>
      </c>
      <c r="L134" s="4"/>
      <c r="M134" s="4"/>
      <c r="N134" s="4"/>
      <c r="O134" s="4"/>
      <c r="P134" s="4"/>
      <c r="Q134" s="4"/>
      <c r="R134" s="4"/>
      <c r="S134" s="4"/>
      <c r="T134" s="4"/>
      <c r="U134" s="4"/>
      <c r="V134" s="4"/>
      <c r="W134" s="4"/>
      <c r="X134" s="4"/>
      <c r="Y134" s="4"/>
      <c r="Z134" s="4"/>
    </row>
    <row r="135" ht="14.25" customHeight="1">
      <c r="A135" s="4"/>
      <c r="B135" s="4"/>
      <c r="C135" s="4"/>
      <c r="D135" s="4"/>
      <c r="E135" s="4"/>
      <c r="F135" s="199" t="str">
        <f t="shared" si="4"/>
        <v/>
      </c>
      <c r="G135" s="4"/>
      <c r="H135" s="4"/>
      <c r="I135" s="4"/>
      <c r="J135" s="199" t="str">
        <f t="shared" si="5"/>
        <v/>
      </c>
      <c r="K135" s="199" t="str">
        <f t="shared" si="6"/>
        <v/>
      </c>
      <c r="L135" s="4"/>
      <c r="M135" s="4"/>
      <c r="N135" s="4"/>
      <c r="O135" s="4"/>
      <c r="P135" s="4"/>
      <c r="Q135" s="4"/>
      <c r="R135" s="4"/>
      <c r="S135" s="4"/>
      <c r="T135" s="4"/>
      <c r="U135" s="4"/>
      <c r="V135" s="4"/>
      <c r="W135" s="4"/>
      <c r="X135" s="4"/>
      <c r="Y135" s="4"/>
      <c r="Z135" s="4"/>
    </row>
    <row r="136" ht="14.25" customHeight="1">
      <c r="A136" s="4"/>
      <c r="B136" s="4"/>
      <c r="C136" s="4"/>
      <c r="D136" s="4"/>
      <c r="E136" s="4"/>
      <c r="F136" s="199" t="str">
        <f t="shared" si="4"/>
        <v/>
      </c>
      <c r="G136" s="4"/>
      <c r="H136" s="4"/>
      <c r="I136" s="4"/>
      <c r="J136" s="199" t="str">
        <f t="shared" si="5"/>
        <v/>
      </c>
      <c r="K136" s="199" t="str">
        <f t="shared" si="6"/>
        <v/>
      </c>
      <c r="L136" s="4"/>
      <c r="M136" s="4"/>
      <c r="N136" s="4"/>
      <c r="O136" s="4"/>
      <c r="P136" s="4"/>
      <c r="Q136" s="4"/>
      <c r="R136" s="4"/>
      <c r="S136" s="4"/>
      <c r="T136" s="4"/>
      <c r="U136" s="4"/>
      <c r="V136" s="4"/>
      <c r="W136" s="4"/>
      <c r="X136" s="4"/>
      <c r="Y136" s="4"/>
      <c r="Z136" s="4"/>
    </row>
    <row r="137" ht="14.25" customHeight="1">
      <c r="A137" s="4"/>
      <c r="B137" s="4"/>
      <c r="C137" s="4"/>
      <c r="D137" s="4"/>
      <c r="E137" s="4"/>
      <c r="F137" s="199" t="str">
        <f t="shared" si="4"/>
        <v/>
      </c>
      <c r="G137" s="4"/>
      <c r="H137" s="4"/>
      <c r="I137" s="4"/>
      <c r="J137" s="199" t="str">
        <f t="shared" si="5"/>
        <v/>
      </c>
      <c r="K137" s="199" t="str">
        <f t="shared" si="6"/>
        <v/>
      </c>
      <c r="L137" s="4"/>
      <c r="M137" s="4"/>
      <c r="N137" s="4"/>
      <c r="O137" s="4"/>
      <c r="P137" s="4"/>
      <c r="Q137" s="4"/>
      <c r="R137" s="4"/>
      <c r="S137" s="4"/>
      <c r="T137" s="4"/>
      <c r="U137" s="4"/>
      <c r="V137" s="4"/>
      <c r="W137" s="4"/>
      <c r="X137" s="4"/>
      <c r="Y137" s="4"/>
      <c r="Z137" s="4"/>
    </row>
    <row r="138" ht="14.25" customHeight="1">
      <c r="A138" s="4"/>
      <c r="B138" s="4"/>
      <c r="C138" s="4"/>
      <c r="D138" s="4"/>
      <c r="E138" s="4"/>
      <c r="F138" s="199" t="str">
        <f t="shared" si="4"/>
        <v/>
      </c>
      <c r="G138" s="4"/>
      <c r="H138" s="4"/>
      <c r="I138" s="4"/>
      <c r="J138" s="199" t="str">
        <f t="shared" si="5"/>
        <v/>
      </c>
      <c r="K138" s="199" t="str">
        <f t="shared" si="6"/>
        <v/>
      </c>
      <c r="L138" s="4"/>
      <c r="M138" s="4"/>
      <c r="N138" s="4"/>
      <c r="O138" s="4"/>
      <c r="P138" s="4"/>
      <c r="Q138" s="4"/>
      <c r="R138" s="4"/>
      <c r="S138" s="4"/>
      <c r="T138" s="4"/>
      <c r="U138" s="4"/>
      <c r="V138" s="4"/>
      <c r="W138" s="4"/>
      <c r="X138" s="4"/>
      <c r="Y138" s="4"/>
      <c r="Z138" s="4"/>
    </row>
    <row r="139" ht="14.25" customHeight="1">
      <c r="A139" s="4"/>
      <c r="B139" s="4"/>
      <c r="C139" s="4"/>
      <c r="D139" s="4"/>
      <c r="E139" s="4"/>
      <c r="F139" s="199" t="str">
        <f t="shared" si="4"/>
        <v/>
      </c>
      <c r="G139" s="4"/>
      <c r="H139" s="4"/>
      <c r="I139" s="4"/>
      <c r="J139" s="199" t="str">
        <f t="shared" si="5"/>
        <v/>
      </c>
      <c r="K139" s="199" t="str">
        <f t="shared" si="6"/>
        <v/>
      </c>
      <c r="L139" s="4"/>
      <c r="M139" s="4"/>
      <c r="N139" s="4"/>
      <c r="O139" s="4"/>
      <c r="P139" s="4"/>
      <c r="Q139" s="4"/>
      <c r="R139" s="4"/>
      <c r="S139" s="4"/>
      <c r="T139" s="4"/>
      <c r="U139" s="4"/>
      <c r="V139" s="4"/>
      <c r="W139" s="4"/>
      <c r="X139" s="4"/>
      <c r="Y139" s="4"/>
      <c r="Z139" s="4"/>
    </row>
    <row r="140" ht="14.25" customHeight="1">
      <c r="A140" s="4"/>
      <c r="B140" s="4"/>
      <c r="C140" s="4"/>
      <c r="D140" s="4"/>
      <c r="E140" s="4"/>
      <c r="F140" s="199" t="str">
        <f t="shared" si="4"/>
        <v/>
      </c>
      <c r="G140" s="4"/>
      <c r="H140" s="4"/>
      <c r="I140" s="4"/>
      <c r="J140" s="199" t="str">
        <f t="shared" si="5"/>
        <v/>
      </c>
      <c r="K140" s="199" t="str">
        <f t="shared" si="6"/>
        <v/>
      </c>
      <c r="L140" s="4"/>
      <c r="M140" s="4"/>
      <c r="N140" s="4"/>
      <c r="O140" s="4"/>
      <c r="P140" s="4"/>
      <c r="Q140" s="4"/>
      <c r="R140" s="4"/>
      <c r="S140" s="4"/>
      <c r="T140" s="4"/>
      <c r="U140" s="4"/>
      <c r="V140" s="4"/>
      <c r="W140" s="4"/>
      <c r="X140" s="4"/>
      <c r="Y140" s="4"/>
      <c r="Z140" s="4"/>
    </row>
    <row r="141" ht="14.25" customHeight="1">
      <c r="A141" s="4"/>
      <c r="B141" s="4"/>
      <c r="C141" s="4"/>
      <c r="D141" s="4"/>
      <c r="E141" s="4"/>
      <c r="F141" s="199" t="str">
        <f t="shared" si="4"/>
        <v/>
      </c>
      <c r="G141" s="4"/>
      <c r="H141" s="4"/>
      <c r="I141" s="4"/>
      <c r="J141" s="199" t="str">
        <f t="shared" si="5"/>
        <v/>
      </c>
      <c r="K141" s="199" t="str">
        <f t="shared" si="6"/>
        <v/>
      </c>
      <c r="L141" s="4"/>
      <c r="M141" s="4"/>
      <c r="N141" s="4"/>
      <c r="O141" s="4"/>
      <c r="P141" s="4"/>
      <c r="Q141" s="4"/>
      <c r="R141" s="4"/>
      <c r="S141" s="4"/>
      <c r="T141" s="4"/>
      <c r="U141" s="4"/>
      <c r="V141" s="4"/>
      <c r="W141" s="4"/>
      <c r="X141" s="4"/>
      <c r="Y141" s="4"/>
      <c r="Z141" s="4"/>
    </row>
    <row r="142" ht="14.25" customHeight="1">
      <c r="A142" s="4"/>
      <c r="B142" s="4"/>
      <c r="C142" s="4"/>
      <c r="D142" s="4"/>
      <c r="E142" s="4"/>
      <c r="F142" s="199" t="str">
        <f t="shared" si="4"/>
        <v/>
      </c>
      <c r="G142" s="4"/>
      <c r="H142" s="4"/>
      <c r="I142" s="4"/>
      <c r="J142" s="199" t="str">
        <f t="shared" si="5"/>
        <v/>
      </c>
      <c r="K142" s="199" t="str">
        <f t="shared" si="6"/>
        <v/>
      </c>
      <c r="L142" s="4"/>
      <c r="M142" s="4"/>
      <c r="N142" s="4"/>
      <c r="O142" s="4"/>
      <c r="P142" s="4"/>
      <c r="Q142" s="4"/>
      <c r="R142" s="4"/>
      <c r="S142" s="4"/>
      <c r="T142" s="4"/>
      <c r="U142" s="4"/>
      <c r="V142" s="4"/>
      <c r="W142" s="4"/>
      <c r="X142" s="4"/>
      <c r="Y142" s="4"/>
      <c r="Z142" s="4"/>
    </row>
    <row r="143" ht="14.25" customHeight="1">
      <c r="A143" s="4"/>
      <c r="B143" s="4"/>
      <c r="C143" s="4"/>
      <c r="D143" s="4"/>
      <c r="E143" s="4"/>
      <c r="F143" s="199" t="str">
        <f t="shared" si="4"/>
        <v/>
      </c>
      <c r="G143" s="4"/>
      <c r="H143" s="4"/>
      <c r="I143" s="4"/>
      <c r="J143" s="199" t="str">
        <f t="shared" si="5"/>
        <v/>
      </c>
      <c r="K143" s="199" t="str">
        <f t="shared" si="6"/>
        <v/>
      </c>
      <c r="L143" s="4"/>
      <c r="M143" s="4"/>
      <c r="N143" s="4"/>
      <c r="O143" s="4"/>
      <c r="P143" s="4"/>
      <c r="Q143" s="4"/>
      <c r="R143" s="4"/>
      <c r="S143" s="4"/>
      <c r="T143" s="4"/>
      <c r="U143" s="4"/>
      <c r="V143" s="4"/>
      <c r="W143" s="4"/>
      <c r="X143" s="4"/>
      <c r="Y143" s="4"/>
      <c r="Z143" s="4"/>
    </row>
    <row r="144" ht="14.25" customHeight="1">
      <c r="A144" s="4"/>
      <c r="B144" s="4"/>
      <c r="C144" s="4"/>
      <c r="D144" s="4"/>
      <c r="E144" s="4"/>
      <c r="F144" s="199" t="str">
        <f t="shared" si="4"/>
        <v/>
      </c>
      <c r="G144" s="4"/>
      <c r="H144" s="4"/>
      <c r="I144" s="4"/>
      <c r="J144" s="199" t="str">
        <f t="shared" si="5"/>
        <v/>
      </c>
      <c r="K144" s="199" t="str">
        <f t="shared" si="6"/>
        <v/>
      </c>
      <c r="L144" s="4"/>
      <c r="M144" s="4"/>
      <c r="N144" s="4"/>
      <c r="O144" s="4"/>
      <c r="P144" s="4"/>
      <c r="Q144" s="4"/>
      <c r="R144" s="4"/>
      <c r="S144" s="4"/>
      <c r="T144" s="4"/>
      <c r="U144" s="4"/>
      <c r="V144" s="4"/>
      <c r="W144" s="4"/>
      <c r="X144" s="4"/>
      <c r="Y144" s="4"/>
      <c r="Z144" s="4"/>
    </row>
    <row r="145" ht="14.25" customHeight="1">
      <c r="A145" s="4"/>
      <c r="B145" s="4"/>
      <c r="C145" s="4"/>
      <c r="D145" s="4"/>
      <c r="E145" s="4"/>
      <c r="F145" s="199" t="str">
        <f t="shared" si="4"/>
        <v/>
      </c>
      <c r="G145" s="4"/>
      <c r="H145" s="4"/>
      <c r="I145" s="4"/>
      <c r="J145" s="199" t="str">
        <f t="shared" si="5"/>
        <v/>
      </c>
      <c r="K145" s="199" t="str">
        <f t="shared" si="6"/>
        <v/>
      </c>
      <c r="L145" s="4"/>
      <c r="M145" s="4"/>
      <c r="N145" s="4"/>
      <c r="O145" s="4"/>
      <c r="P145" s="4"/>
      <c r="Q145" s="4"/>
      <c r="R145" s="4"/>
      <c r="S145" s="4"/>
      <c r="T145" s="4"/>
      <c r="U145" s="4"/>
      <c r="V145" s="4"/>
      <c r="W145" s="4"/>
      <c r="X145" s="4"/>
      <c r="Y145" s="4"/>
      <c r="Z145" s="4"/>
    </row>
    <row r="146" ht="14.25" customHeight="1">
      <c r="A146" s="4"/>
      <c r="B146" s="4"/>
      <c r="C146" s="4"/>
      <c r="D146" s="4"/>
      <c r="E146" s="4"/>
      <c r="F146" s="199" t="str">
        <f t="shared" si="4"/>
        <v/>
      </c>
      <c r="G146" s="4"/>
      <c r="H146" s="4"/>
      <c r="I146" s="4"/>
      <c r="J146" s="199" t="str">
        <f t="shared" si="5"/>
        <v/>
      </c>
      <c r="K146" s="199" t="str">
        <f t="shared" si="6"/>
        <v/>
      </c>
      <c r="L146" s="4"/>
      <c r="M146" s="4"/>
      <c r="N146" s="4"/>
      <c r="O146" s="4"/>
      <c r="P146" s="4"/>
      <c r="Q146" s="4"/>
      <c r="R146" s="4"/>
      <c r="S146" s="4"/>
      <c r="T146" s="4"/>
      <c r="U146" s="4"/>
      <c r="V146" s="4"/>
      <c r="W146" s="4"/>
      <c r="X146" s="4"/>
      <c r="Y146" s="4"/>
      <c r="Z146" s="4"/>
    </row>
    <row r="147" ht="14.25" customHeight="1">
      <c r="A147" s="4"/>
      <c r="B147" s="4"/>
      <c r="C147" s="4"/>
      <c r="D147" s="4"/>
      <c r="E147" s="4"/>
      <c r="F147" s="199" t="str">
        <f t="shared" si="4"/>
        <v/>
      </c>
      <c r="G147" s="4"/>
      <c r="H147" s="4"/>
      <c r="I147" s="4"/>
      <c r="J147" s="199" t="str">
        <f t="shared" si="5"/>
        <v/>
      </c>
      <c r="K147" s="199" t="str">
        <f t="shared" si="6"/>
        <v/>
      </c>
      <c r="L147" s="4"/>
      <c r="M147" s="4"/>
      <c r="N147" s="4"/>
      <c r="O147" s="4"/>
      <c r="P147" s="4"/>
      <c r="Q147" s="4"/>
      <c r="R147" s="4"/>
      <c r="S147" s="4"/>
      <c r="T147" s="4"/>
      <c r="U147" s="4"/>
      <c r="V147" s="4"/>
      <c r="W147" s="4"/>
      <c r="X147" s="4"/>
      <c r="Y147" s="4"/>
      <c r="Z147" s="4"/>
    </row>
    <row r="148" ht="14.25" customHeight="1">
      <c r="A148" s="4"/>
      <c r="B148" s="4"/>
      <c r="C148" s="4"/>
      <c r="D148" s="4"/>
      <c r="E148" s="4"/>
      <c r="F148" s="199" t="str">
        <f t="shared" si="4"/>
        <v/>
      </c>
      <c r="G148" s="4"/>
      <c r="H148" s="4"/>
      <c r="I148" s="4"/>
      <c r="J148" s="199" t="str">
        <f t="shared" si="5"/>
        <v/>
      </c>
      <c r="K148" s="199" t="str">
        <f t="shared" si="6"/>
        <v/>
      </c>
      <c r="L148" s="4"/>
      <c r="M148" s="4"/>
      <c r="N148" s="4"/>
      <c r="O148" s="4"/>
      <c r="P148" s="4"/>
      <c r="Q148" s="4"/>
      <c r="R148" s="4"/>
      <c r="S148" s="4"/>
      <c r="T148" s="4"/>
      <c r="U148" s="4"/>
      <c r="V148" s="4"/>
      <c r="W148" s="4"/>
      <c r="X148" s="4"/>
      <c r="Y148" s="4"/>
      <c r="Z148" s="4"/>
    </row>
    <row r="149" ht="14.25" customHeight="1">
      <c r="A149" s="4"/>
      <c r="B149" s="4"/>
      <c r="C149" s="4"/>
      <c r="D149" s="4"/>
      <c r="E149" s="4"/>
      <c r="F149" s="199" t="str">
        <f t="shared" si="4"/>
        <v/>
      </c>
      <c r="G149" s="4"/>
      <c r="H149" s="4"/>
      <c r="I149" s="4"/>
      <c r="J149" s="199" t="str">
        <f t="shared" si="5"/>
        <v/>
      </c>
      <c r="K149" s="199" t="str">
        <f t="shared" si="6"/>
        <v/>
      </c>
      <c r="L149" s="4"/>
      <c r="M149" s="4"/>
      <c r="N149" s="4"/>
      <c r="O149" s="4"/>
      <c r="P149" s="4"/>
      <c r="Q149" s="4"/>
      <c r="R149" s="4"/>
      <c r="S149" s="4"/>
      <c r="T149" s="4"/>
      <c r="U149" s="4"/>
      <c r="V149" s="4"/>
      <c r="W149" s="4"/>
      <c r="X149" s="4"/>
      <c r="Y149" s="4"/>
      <c r="Z149" s="4"/>
    </row>
    <row r="150" ht="14.25" customHeight="1">
      <c r="A150" s="4"/>
      <c r="B150" s="4"/>
      <c r="C150" s="4"/>
      <c r="D150" s="4"/>
      <c r="E150" s="4"/>
      <c r="F150" s="199" t="str">
        <f t="shared" si="4"/>
        <v/>
      </c>
      <c r="G150" s="4"/>
      <c r="H150" s="4"/>
      <c r="I150" s="4"/>
      <c r="J150" s="199" t="str">
        <f t="shared" si="5"/>
        <v/>
      </c>
      <c r="K150" s="199" t="str">
        <f t="shared" si="6"/>
        <v/>
      </c>
      <c r="L150" s="4"/>
      <c r="M150" s="4"/>
      <c r="N150" s="4"/>
      <c r="O150" s="4"/>
      <c r="P150" s="4"/>
      <c r="Q150" s="4"/>
      <c r="R150" s="4"/>
      <c r="S150" s="4"/>
      <c r="T150" s="4"/>
      <c r="U150" s="4"/>
      <c r="V150" s="4"/>
      <c r="W150" s="4"/>
      <c r="X150" s="4"/>
      <c r="Y150" s="4"/>
      <c r="Z150" s="4"/>
    </row>
    <row r="151" ht="14.25" customHeight="1">
      <c r="A151" s="4"/>
      <c r="B151" s="4"/>
      <c r="C151" s="4"/>
      <c r="D151" s="4"/>
      <c r="E151" s="4"/>
      <c r="F151" s="199" t="str">
        <f t="shared" si="4"/>
        <v/>
      </c>
      <c r="G151" s="4"/>
      <c r="H151" s="4"/>
      <c r="I151" s="4"/>
      <c r="J151" s="199" t="str">
        <f t="shared" si="5"/>
        <v/>
      </c>
      <c r="K151" s="199" t="str">
        <f t="shared" si="6"/>
        <v/>
      </c>
      <c r="L151" s="4"/>
      <c r="M151" s="4"/>
      <c r="N151" s="4"/>
      <c r="O151" s="4"/>
      <c r="P151" s="4"/>
      <c r="Q151" s="4"/>
      <c r="R151" s="4"/>
      <c r="S151" s="4"/>
      <c r="T151" s="4"/>
      <c r="U151" s="4"/>
      <c r="V151" s="4"/>
      <c r="W151" s="4"/>
      <c r="X151" s="4"/>
      <c r="Y151" s="4"/>
      <c r="Z151" s="4"/>
    </row>
    <row r="152" ht="14.25" customHeight="1">
      <c r="A152" s="4"/>
      <c r="B152" s="4"/>
      <c r="C152" s="4"/>
      <c r="D152" s="4"/>
      <c r="E152" s="4"/>
      <c r="F152" s="199" t="str">
        <f t="shared" si="4"/>
        <v/>
      </c>
      <c r="G152" s="4"/>
      <c r="H152" s="4"/>
      <c r="I152" s="4"/>
      <c r="J152" s="199" t="str">
        <f t="shared" si="5"/>
        <v/>
      </c>
      <c r="K152" s="199" t="str">
        <f t="shared" si="6"/>
        <v/>
      </c>
      <c r="L152" s="4"/>
      <c r="M152" s="4"/>
      <c r="N152" s="4"/>
      <c r="O152" s="4"/>
      <c r="P152" s="4"/>
      <c r="Q152" s="4"/>
      <c r="R152" s="4"/>
      <c r="S152" s="4"/>
      <c r="T152" s="4"/>
      <c r="U152" s="4"/>
      <c r="V152" s="4"/>
      <c r="W152" s="4"/>
      <c r="X152" s="4"/>
      <c r="Y152" s="4"/>
      <c r="Z152" s="4"/>
    </row>
    <row r="153" ht="14.25" customHeight="1">
      <c r="A153" s="4"/>
      <c r="B153" s="4"/>
      <c r="C153" s="4"/>
      <c r="D153" s="4"/>
      <c r="E153" s="4"/>
      <c r="F153" s="199" t="str">
        <f t="shared" si="4"/>
        <v/>
      </c>
      <c r="G153" s="4"/>
      <c r="H153" s="4"/>
      <c r="I153" s="4"/>
      <c r="J153" s="199" t="str">
        <f t="shared" si="5"/>
        <v/>
      </c>
      <c r="K153" s="199" t="str">
        <f t="shared" si="6"/>
        <v/>
      </c>
      <c r="L153" s="4"/>
      <c r="M153" s="4"/>
      <c r="N153" s="4"/>
      <c r="O153" s="4"/>
      <c r="P153" s="4"/>
      <c r="Q153" s="4"/>
      <c r="R153" s="4"/>
      <c r="S153" s="4"/>
      <c r="T153" s="4"/>
      <c r="U153" s="4"/>
      <c r="V153" s="4"/>
      <c r="W153" s="4"/>
      <c r="X153" s="4"/>
      <c r="Y153" s="4"/>
      <c r="Z153" s="4"/>
    </row>
    <row r="154" ht="14.25" customHeight="1">
      <c r="A154" s="4"/>
      <c r="B154" s="4"/>
      <c r="C154" s="4"/>
      <c r="D154" s="4"/>
      <c r="E154" s="4"/>
      <c r="F154" s="199" t="str">
        <f t="shared" si="4"/>
        <v/>
      </c>
      <c r="G154" s="4"/>
      <c r="H154" s="4"/>
      <c r="I154" s="4"/>
      <c r="J154" s="199" t="str">
        <f t="shared" si="5"/>
        <v/>
      </c>
      <c r="K154" s="199" t="str">
        <f t="shared" si="6"/>
        <v/>
      </c>
      <c r="L154" s="4"/>
      <c r="M154" s="4"/>
      <c r="N154" s="4"/>
      <c r="O154" s="4"/>
      <c r="P154" s="4"/>
      <c r="Q154" s="4"/>
      <c r="R154" s="4"/>
      <c r="S154" s="4"/>
      <c r="T154" s="4"/>
      <c r="U154" s="4"/>
      <c r="V154" s="4"/>
      <c r="W154" s="4"/>
      <c r="X154" s="4"/>
      <c r="Y154" s="4"/>
      <c r="Z154" s="4"/>
    </row>
    <row r="155" ht="14.25" customHeight="1">
      <c r="A155" s="4"/>
      <c r="B155" s="4"/>
      <c r="C155" s="4"/>
      <c r="D155" s="4"/>
      <c r="E155" s="4"/>
      <c r="F155" s="199" t="str">
        <f t="shared" si="4"/>
        <v/>
      </c>
      <c r="G155" s="4"/>
      <c r="H155" s="4"/>
      <c r="I155" s="4"/>
      <c r="J155" s="199" t="str">
        <f t="shared" si="5"/>
        <v/>
      </c>
      <c r="K155" s="199" t="str">
        <f t="shared" si="6"/>
        <v/>
      </c>
      <c r="L155" s="4"/>
      <c r="M155" s="4"/>
      <c r="N155" s="4"/>
      <c r="O155" s="4"/>
      <c r="P155" s="4"/>
      <c r="Q155" s="4"/>
      <c r="R155" s="4"/>
      <c r="S155" s="4"/>
      <c r="T155" s="4"/>
      <c r="U155" s="4"/>
      <c r="V155" s="4"/>
      <c r="W155" s="4"/>
      <c r="X155" s="4"/>
      <c r="Y155" s="4"/>
      <c r="Z155" s="4"/>
    </row>
    <row r="156" ht="14.25" customHeight="1">
      <c r="A156" s="4"/>
      <c r="B156" s="4"/>
      <c r="C156" s="4"/>
      <c r="D156" s="4"/>
      <c r="E156" s="4"/>
      <c r="F156" s="199" t="str">
        <f t="shared" si="4"/>
        <v/>
      </c>
      <c r="G156" s="4"/>
      <c r="H156" s="4"/>
      <c r="I156" s="4"/>
      <c r="J156" s="199" t="str">
        <f t="shared" si="5"/>
        <v/>
      </c>
      <c r="K156" s="199" t="str">
        <f t="shared" si="6"/>
        <v/>
      </c>
      <c r="L156" s="4"/>
      <c r="M156" s="4"/>
      <c r="N156" s="4"/>
      <c r="O156" s="4"/>
      <c r="P156" s="4"/>
      <c r="Q156" s="4"/>
      <c r="R156" s="4"/>
      <c r="S156" s="4"/>
      <c r="T156" s="4"/>
      <c r="U156" s="4"/>
      <c r="V156" s="4"/>
      <c r="W156" s="4"/>
      <c r="X156" s="4"/>
      <c r="Y156" s="4"/>
      <c r="Z156" s="4"/>
    </row>
    <row r="157" ht="14.25" customHeight="1">
      <c r="A157" s="4"/>
      <c r="B157" s="4"/>
      <c r="C157" s="4"/>
      <c r="D157" s="4"/>
      <c r="E157" s="4"/>
      <c r="F157" s="199" t="str">
        <f t="shared" si="4"/>
        <v/>
      </c>
      <c r="G157" s="4"/>
      <c r="H157" s="4"/>
      <c r="I157" s="4"/>
      <c r="J157" s="199" t="str">
        <f t="shared" si="5"/>
        <v/>
      </c>
      <c r="K157" s="199" t="str">
        <f t="shared" si="6"/>
        <v/>
      </c>
      <c r="L157" s="4"/>
      <c r="M157" s="4"/>
      <c r="N157" s="4"/>
      <c r="O157" s="4"/>
      <c r="P157" s="4"/>
      <c r="Q157" s="4"/>
      <c r="R157" s="4"/>
      <c r="S157" s="4"/>
      <c r="T157" s="4"/>
      <c r="U157" s="4"/>
      <c r="V157" s="4"/>
      <c r="W157" s="4"/>
      <c r="X157" s="4"/>
      <c r="Y157" s="4"/>
      <c r="Z157" s="4"/>
    </row>
    <row r="158" ht="14.25" customHeight="1">
      <c r="A158" s="4"/>
      <c r="B158" s="4"/>
      <c r="C158" s="4"/>
      <c r="D158" s="4"/>
      <c r="E158" s="4"/>
      <c r="F158" s="199" t="str">
        <f t="shared" si="4"/>
        <v/>
      </c>
      <c r="G158" s="4"/>
      <c r="H158" s="4"/>
      <c r="I158" s="4"/>
      <c r="J158" s="199" t="str">
        <f t="shared" si="5"/>
        <v/>
      </c>
      <c r="K158" s="199" t="str">
        <f t="shared" si="6"/>
        <v/>
      </c>
      <c r="L158" s="4"/>
      <c r="M158" s="4"/>
      <c r="N158" s="4"/>
      <c r="O158" s="4"/>
      <c r="P158" s="4"/>
      <c r="Q158" s="4"/>
      <c r="R158" s="4"/>
      <c r="S158" s="4"/>
      <c r="T158" s="4"/>
      <c r="U158" s="4"/>
      <c r="V158" s="4"/>
      <c r="W158" s="4"/>
      <c r="X158" s="4"/>
      <c r="Y158" s="4"/>
      <c r="Z158" s="4"/>
    </row>
    <row r="159" ht="14.25" customHeight="1">
      <c r="A159" s="4"/>
      <c r="B159" s="4"/>
      <c r="C159" s="4"/>
      <c r="D159" s="4"/>
      <c r="E159" s="4"/>
      <c r="F159" s="199" t="str">
        <f t="shared" si="4"/>
        <v/>
      </c>
      <c r="G159" s="4"/>
      <c r="H159" s="4"/>
      <c r="I159" s="4"/>
      <c r="J159" s="199" t="str">
        <f t="shared" si="5"/>
        <v/>
      </c>
      <c r="K159" s="199" t="str">
        <f t="shared" si="6"/>
        <v/>
      </c>
      <c r="L159" s="4"/>
      <c r="M159" s="4"/>
      <c r="N159" s="4"/>
      <c r="O159" s="4"/>
      <c r="P159" s="4"/>
      <c r="Q159" s="4"/>
      <c r="R159" s="4"/>
      <c r="S159" s="4"/>
      <c r="T159" s="4"/>
      <c r="U159" s="4"/>
      <c r="V159" s="4"/>
      <c r="W159" s="4"/>
      <c r="X159" s="4"/>
      <c r="Y159" s="4"/>
      <c r="Z159" s="4"/>
    </row>
    <row r="160" ht="14.25" customHeight="1">
      <c r="A160" s="4"/>
      <c r="B160" s="4"/>
      <c r="C160" s="4"/>
      <c r="D160" s="4"/>
      <c r="E160" s="4"/>
      <c r="F160" s="199" t="str">
        <f t="shared" si="4"/>
        <v/>
      </c>
      <c r="G160" s="4"/>
      <c r="H160" s="4"/>
      <c r="I160" s="4"/>
      <c r="J160" s="199" t="str">
        <f t="shared" si="5"/>
        <v/>
      </c>
      <c r="K160" s="199" t="str">
        <f t="shared" si="6"/>
        <v/>
      </c>
      <c r="L160" s="4"/>
      <c r="M160" s="4"/>
      <c r="N160" s="4"/>
      <c r="O160" s="4"/>
      <c r="P160" s="4"/>
      <c r="Q160" s="4"/>
      <c r="R160" s="4"/>
      <c r="S160" s="4"/>
      <c r="T160" s="4"/>
      <c r="U160" s="4"/>
      <c r="V160" s="4"/>
      <c r="W160" s="4"/>
      <c r="X160" s="4"/>
      <c r="Y160" s="4"/>
      <c r="Z160" s="4"/>
    </row>
    <row r="161" ht="14.25" customHeight="1">
      <c r="A161" s="4"/>
      <c r="B161" s="4"/>
      <c r="C161" s="4"/>
      <c r="D161" s="4"/>
      <c r="E161" s="4"/>
      <c r="F161" s="199" t="str">
        <f t="shared" si="4"/>
        <v/>
      </c>
      <c r="G161" s="4"/>
      <c r="H161" s="4"/>
      <c r="I161" s="4"/>
      <c r="J161" s="199" t="str">
        <f t="shared" si="5"/>
        <v/>
      </c>
      <c r="K161" s="199" t="str">
        <f t="shared" si="6"/>
        <v/>
      </c>
      <c r="L161" s="4"/>
      <c r="M161" s="4"/>
      <c r="N161" s="4"/>
      <c r="O161" s="4"/>
      <c r="P161" s="4"/>
      <c r="Q161" s="4"/>
      <c r="R161" s="4"/>
      <c r="S161" s="4"/>
      <c r="T161" s="4"/>
      <c r="U161" s="4"/>
      <c r="V161" s="4"/>
      <c r="W161" s="4"/>
      <c r="X161" s="4"/>
      <c r="Y161" s="4"/>
      <c r="Z161" s="4"/>
    </row>
    <row r="162" ht="14.25" customHeight="1">
      <c r="A162" s="4"/>
      <c r="B162" s="4"/>
      <c r="C162" s="4"/>
      <c r="D162" s="4"/>
      <c r="E162" s="4"/>
      <c r="F162" s="199" t="str">
        <f t="shared" si="4"/>
        <v/>
      </c>
      <c r="G162" s="4"/>
      <c r="H162" s="4"/>
      <c r="I162" s="4"/>
      <c r="J162" s="199" t="str">
        <f t="shared" si="5"/>
        <v/>
      </c>
      <c r="K162" s="199" t="str">
        <f t="shared" si="6"/>
        <v/>
      </c>
      <c r="L162" s="4"/>
      <c r="M162" s="4"/>
      <c r="N162" s="4"/>
      <c r="O162" s="4"/>
      <c r="P162" s="4"/>
      <c r="Q162" s="4"/>
      <c r="R162" s="4"/>
      <c r="S162" s="4"/>
      <c r="T162" s="4"/>
      <c r="U162" s="4"/>
      <c r="V162" s="4"/>
      <c r="W162" s="4"/>
      <c r="X162" s="4"/>
      <c r="Y162" s="4"/>
      <c r="Z162" s="4"/>
    </row>
    <row r="163" ht="14.25" customHeight="1">
      <c r="A163" s="4"/>
      <c r="B163" s="4"/>
      <c r="C163" s="4"/>
      <c r="D163" s="4"/>
      <c r="E163" s="4"/>
      <c r="F163" s="199" t="str">
        <f t="shared" si="4"/>
        <v/>
      </c>
      <c r="G163" s="4"/>
      <c r="H163" s="4"/>
      <c r="I163" s="4"/>
      <c r="J163" s="199" t="str">
        <f t="shared" si="5"/>
        <v/>
      </c>
      <c r="K163" s="199" t="str">
        <f t="shared" si="6"/>
        <v/>
      </c>
      <c r="L163" s="4"/>
      <c r="M163" s="4"/>
      <c r="N163" s="4"/>
      <c r="O163" s="4"/>
      <c r="P163" s="4"/>
      <c r="Q163" s="4"/>
      <c r="R163" s="4"/>
      <c r="S163" s="4"/>
      <c r="T163" s="4"/>
      <c r="U163" s="4"/>
      <c r="V163" s="4"/>
      <c r="W163" s="4"/>
      <c r="X163" s="4"/>
      <c r="Y163" s="4"/>
      <c r="Z163" s="4"/>
    </row>
    <row r="164" ht="14.25" customHeight="1">
      <c r="A164" s="4"/>
      <c r="B164" s="4"/>
      <c r="C164" s="4"/>
      <c r="D164" s="4"/>
      <c r="E164" s="4"/>
      <c r="F164" s="199" t="str">
        <f t="shared" si="4"/>
        <v/>
      </c>
      <c r="G164" s="4"/>
      <c r="H164" s="4"/>
      <c r="I164" s="4"/>
      <c r="J164" s="199" t="str">
        <f t="shared" si="5"/>
        <v/>
      </c>
      <c r="K164" s="199" t="str">
        <f t="shared" si="6"/>
        <v/>
      </c>
      <c r="L164" s="4"/>
      <c r="M164" s="4"/>
      <c r="N164" s="4"/>
      <c r="O164" s="4"/>
      <c r="P164" s="4"/>
      <c r="Q164" s="4"/>
      <c r="R164" s="4"/>
      <c r="S164" s="4"/>
      <c r="T164" s="4"/>
      <c r="U164" s="4"/>
      <c r="V164" s="4"/>
      <c r="W164" s="4"/>
      <c r="X164" s="4"/>
      <c r="Y164" s="4"/>
      <c r="Z164" s="4"/>
    </row>
    <row r="165" ht="14.25" customHeight="1">
      <c r="A165" s="4"/>
      <c r="B165" s="4"/>
      <c r="C165" s="4"/>
      <c r="D165" s="4"/>
      <c r="E165" s="4"/>
      <c r="F165" s="199" t="str">
        <f t="shared" si="4"/>
        <v/>
      </c>
      <c r="G165" s="4"/>
      <c r="H165" s="4"/>
      <c r="I165" s="4"/>
      <c r="J165" s="199" t="str">
        <f t="shared" si="5"/>
        <v/>
      </c>
      <c r="K165" s="199" t="str">
        <f t="shared" si="6"/>
        <v/>
      </c>
      <c r="L165" s="4"/>
      <c r="M165" s="4"/>
      <c r="N165" s="4"/>
      <c r="O165" s="4"/>
      <c r="P165" s="4"/>
      <c r="Q165" s="4"/>
      <c r="R165" s="4"/>
      <c r="S165" s="4"/>
      <c r="T165" s="4"/>
      <c r="U165" s="4"/>
      <c r="V165" s="4"/>
      <c r="W165" s="4"/>
      <c r="X165" s="4"/>
      <c r="Y165" s="4"/>
      <c r="Z165" s="4"/>
    </row>
    <row r="166" ht="14.25" customHeight="1">
      <c r="A166" s="4"/>
      <c r="B166" s="4"/>
      <c r="C166" s="4"/>
      <c r="D166" s="4"/>
      <c r="E166" s="4"/>
      <c r="F166" s="199" t="str">
        <f t="shared" si="4"/>
        <v/>
      </c>
      <c r="G166" s="4"/>
      <c r="H166" s="4"/>
      <c r="I166" s="4"/>
      <c r="J166" s="199" t="str">
        <f t="shared" si="5"/>
        <v/>
      </c>
      <c r="K166" s="199" t="str">
        <f t="shared" si="6"/>
        <v/>
      </c>
      <c r="L166" s="4"/>
      <c r="M166" s="4"/>
      <c r="N166" s="4"/>
      <c r="O166" s="4"/>
      <c r="P166" s="4"/>
      <c r="Q166" s="4"/>
      <c r="R166" s="4"/>
      <c r="S166" s="4"/>
      <c r="T166" s="4"/>
      <c r="U166" s="4"/>
      <c r="V166" s="4"/>
      <c r="W166" s="4"/>
      <c r="X166" s="4"/>
      <c r="Y166" s="4"/>
      <c r="Z166" s="4"/>
    </row>
    <row r="167" ht="14.25" customHeight="1">
      <c r="A167" s="4"/>
      <c r="B167" s="4"/>
      <c r="C167" s="4"/>
      <c r="D167" s="4"/>
      <c r="E167" s="4"/>
      <c r="F167" s="199" t="str">
        <f t="shared" si="4"/>
        <v/>
      </c>
      <c r="G167" s="4"/>
      <c r="H167" s="4"/>
      <c r="I167" s="4"/>
      <c r="J167" s="199" t="str">
        <f t="shared" si="5"/>
        <v/>
      </c>
      <c r="K167" s="199" t="str">
        <f t="shared" si="6"/>
        <v/>
      </c>
      <c r="L167" s="4"/>
      <c r="M167" s="4"/>
      <c r="N167" s="4"/>
      <c r="O167" s="4"/>
      <c r="P167" s="4"/>
      <c r="Q167" s="4"/>
      <c r="R167" s="4"/>
      <c r="S167" s="4"/>
      <c r="T167" s="4"/>
      <c r="U167" s="4"/>
      <c r="V167" s="4"/>
      <c r="W167" s="4"/>
      <c r="X167" s="4"/>
      <c r="Y167" s="4"/>
      <c r="Z167" s="4"/>
    </row>
    <row r="168" ht="14.25" customHeight="1">
      <c r="A168" s="4"/>
      <c r="B168" s="4"/>
      <c r="C168" s="4"/>
      <c r="D168" s="4"/>
      <c r="E168" s="4"/>
      <c r="F168" s="199" t="str">
        <f t="shared" si="4"/>
        <v/>
      </c>
      <c r="G168" s="4"/>
      <c r="H168" s="4"/>
      <c r="I168" s="4"/>
      <c r="J168" s="199" t="str">
        <f t="shared" si="5"/>
        <v/>
      </c>
      <c r="K168" s="199" t="str">
        <f t="shared" si="6"/>
        <v/>
      </c>
      <c r="L168" s="4"/>
      <c r="M168" s="4"/>
      <c r="N168" s="4"/>
      <c r="O168" s="4"/>
      <c r="P168" s="4"/>
      <c r="Q168" s="4"/>
      <c r="R168" s="4"/>
      <c r="S168" s="4"/>
      <c r="T168" s="4"/>
      <c r="U168" s="4"/>
      <c r="V168" s="4"/>
      <c r="W168" s="4"/>
      <c r="X168" s="4"/>
      <c r="Y168" s="4"/>
      <c r="Z168" s="4"/>
    </row>
    <row r="169" ht="14.25" customHeight="1">
      <c r="A169" s="4"/>
      <c r="B169" s="4"/>
      <c r="C169" s="4"/>
      <c r="D169" s="4"/>
      <c r="E169" s="4"/>
      <c r="F169" s="199" t="str">
        <f t="shared" si="4"/>
        <v/>
      </c>
      <c r="G169" s="4"/>
      <c r="H169" s="4"/>
      <c r="I169" s="4"/>
      <c r="J169" s="199" t="str">
        <f t="shared" si="5"/>
        <v/>
      </c>
      <c r="K169" s="199" t="str">
        <f t="shared" si="6"/>
        <v/>
      </c>
      <c r="L169" s="4"/>
      <c r="M169" s="4"/>
      <c r="N169" s="4"/>
      <c r="O169" s="4"/>
      <c r="P169" s="4"/>
      <c r="Q169" s="4"/>
      <c r="R169" s="4"/>
      <c r="S169" s="4"/>
      <c r="T169" s="4"/>
      <c r="U169" s="4"/>
      <c r="V169" s="4"/>
      <c r="W169" s="4"/>
      <c r="X169" s="4"/>
      <c r="Y169" s="4"/>
      <c r="Z169" s="4"/>
    </row>
    <row r="170" ht="14.25" customHeight="1">
      <c r="A170" s="4"/>
      <c r="B170" s="4"/>
      <c r="C170" s="4"/>
      <c r="D170" s="4"/>
      <c r="E170" s="4"/>
      <c r="F170" s="199" t="str">
        <f t="shared" si="4"/>
        <v/>
      </c>
      <c r="G170" s="4"/>
      <c r="H170" s="4"/>
      <c r="I170" s="4"/>
      <c r="J170" s="199" t="str">
        <f t="shared" si="5"/>
        <v/>
      </c>
      <c r="K170" s="199" t="str">
        <f t="shared" si="6"/>
        <v/>
      </c>
      <c r="L170" s="4"/>
      <c r="M170" s="4"/>
      <c r="N170" s="4"/>
      <c r="O170" s="4"/>
      <c r="P170" s="4"/>
      <c r="Q170" s="4"/>
      <c r="R170" s="4"/>
      <c r="S170" s="4"/>
      <c r="T170" s="4"/>
      <c r="U170" s="4"/>
      <c r="V170" s="4"/>
      <c r="W170" s="4"/>
      <c r="X170" s="4"/>
      <c r="Y170" s="4"/>
      <c r="Z170" s="4"/>
    </row>
    <row r="171" ht="14.25" customHeight="1">
      <c r="A171" s="4"/>
      <c r="B171" s="4"/>
      <c r="C171" s="4"/>
      <c r="D171" s="4"/>
      <c r="E171" s="4"/>
      <c r="F171" s="199" t="str">
        <f t="shared" si="4"/>
        <v/>
      </c>
      <c r="G171" s="4"/>
      <c r="H171" s="4"/>
      <c r="I171" s="4"/>
      <c r="J171" s="199" t="str">
        <f t="shared" si="5"/>
        <v/>
      </c>
      <c r="K171" s="199" t="str">
        <f t="shared" si="6"/>
        <v/>
      </c>
      <c r="L171" s="4"/>
      <c r="M171" s="4"/>
      <c r="N171" s="4"/>
      <c r="O171" s="4"/>
      <c r="P171" s="4"/>
      <c r="Q171" s="4"/>
      <c r="R171" s="4"/>
      <c r="S171" s="4"/>
      <c r="T171" s="4"/>
      <c r="U171" s="4"/>
      <c r="V171" s="4"/>
      <c r="W171" s="4"/>
      <c r="X171" s="4"/>
      <c r="Y171" s="4"/>
      <c r="Z171" s="4"/>
    </row>
    <row r="172" ht="14.25" customHeight="1">
      <c r="A172" s="4"/>
      <c r="B172" s="4"/>
      <c r="C172" s="4"/>
      <c r="D172" s="4"/>
      <c r="E172" s="4"/>
      <c r="F172" s="199" t="str">
        <f t="shared" si="4"/>
        <v/>
      </c>
      <c r="G172" s="4"/>
      <c r="H172" s="4"/>
      <c r="I172" s="4"/>
      <c r="J172" s="199" t="str">
        <f t="shared" si="5"/>
        <v/>
      </c>
      <c r="K172" s="199" t="str">
        <f t="shared" si="6"/>
        <v/>
      </c>
      <c r="L172" s="4"/>
      <c r="M172" s="4"/>
      <c r="N172" s="4"/>
      <c r="O172" s="4"/>
      <c r="P172" s="4"/>
      <c r="Q172" s="4"/>
      <c r="R172" s="4"/>
      <c r="S172" s="4"/>
      <c r="T172" s="4"/>
      <c r="U172" s="4"/>
      <c r="V172" s="4"/>
      <c r="W172" s="4"/>
      <c r="X172" s="4"/>
      <c r="Y172" s="4"/>
      <c r="Z172" s="4"/>
    </row>
    <row r="173" ht="14.25" customHeight="1">
      <c r="A173" s="4"/>
      <c r="B173" s="4"/>
      <c r="C173" s="4"/>
      <c r="D173" s="4"/>
      <c r="E173" s="4"/>
      <c r="F173" s="199" t="str">
        <f t="shared" si="4"/>
        <v/>
      </c>
      <c r="G173" s="4"/>
      <c r="H173" s="4"/>
      <c r="I173" s="4"/>
      <c r="J173" s="199" t="str">
        <f t="shared" si="5"/>
        <v/>
      </c>
      <c r="K173" s="199" t="str">
        <f t="shared" si="6"/>
        <v/>
      </c>
      <c r="L173" s="4"/>
      <c r="M173" s="4"/>
      <c r="N173" s="4"/>
      <c r="O173" s="4"/>
      <c r="P173" s="4"/>
      <c r="Q173" s="4"/>
      <c r="R173" s="4"/>
      <c r="S173" s="4"/>
      <c r="T173" s="4"/>
      <c r="U173" s="4"/>
      <c r="V173" s="4"/>
      <c r="W173" s="4"/>
      <c r="X173" s="4"/>
      <c r="Y173" s="4"/>
      <c r="Z173" s="4"/>
    </row>
    <row r="174" ht="14.25" customHeight="1">
      <c r="A174" s="4"/>
      <c r="B174" s="4"/>
      <c r="C174" s="4"/>
      <c r="D174" s="4"/>
      <c r="E174" s="4"/>
      <c r="F174" s="199" t="str">
        <f t="shared" si="4"/>
        <v/>
      </c>
      <c r="G174" s="4"/>
      <c r="H174" s="4"/>
      <c r="I174" s="4"/>
      <c r="J174" s="199" t="str">
        <f t="shared" si="5"/>
        <v/>
      </c>
      <c r="K174" s="199" t="str">
        <f t="shared" si="6"/>
        <v/>
      </c>
      <c r="L174" s="4"/>
      <c r="M174" s="4"/>
      <c r="N174" s="4"/>
      <c r="O174" s="4"/>
      <c r="P174" s="4"/>
      <c r="Q174" s="4"/>
      <c r="R174" s="4"/>
      <c r="S174" s="4"/>
      <c r="T174" s="4"/>
      <c r="U174" s="4"/>
      <c r="V174" s="4"/>
      <c r="W174" s="4"/>
      <c r="X174" s="4"/>
      <c r="Y174" s="4"/>
      <c r="Z174" s="4"/>
    </row>
    <row r="175" ht="14.25" customHeight="1">
      <c r="A175" s="4"/>
      <c r="B175" s="4"/>
      <c r="C175" s="4"/>
      <c r="D175" s="4"/>
      <c r="E175" s="4"/>
      <c r="F175" s="199" t="str">
        <f t="shared" si="4"/>
        <v/>
      </c>
      <c r="G175" s="4"/>
      <c r="H175" s="4"/>
      <c r="I175" s="4"/>
      <c r="J175" s="199" t="str">
        <f t="shared" si="5"/>
        <v/>
      </c>
      <c r="K175" s="199" t="str">
        <f t="shared" si="6"/>
        <v/>
      </c>
      <c r="L175" s="4"/>
      <c r="M175" s="4"/>
      <c r="N175" s="4"/>
      <c r="O175" s="4"/>
      <c r="P175" s="4"/>
      <c r="Q175" s="4"/>
      <c r="R175" s="4"/>
      <c r="S175" s="4"/>
      <c r="T175" s="4"/>
      <c r="U175" s="4"/>
      <c r="V175" s="4"/>
      <c r="W175" s="4"/>
      <c r="X175" s="4"/>
      <c r="Y175" s="4"/>
      <c r="Z175" s="4"/>
    </row>
    <row r="176" ht="14.25" customHeight="1">
      <c r="A176" s="4"/>
      <c r="B176" s="4"/>
      <c r="C176" s="4"/>
      <c r="D176" s="4"/>
      <c r="E176" s="4"/>
      <c r="F176" s="199" t="str">
        <f t="shared" si="4"/>
        <v/>
      </c>
      <c r="G176" s="4"/>
      <c r="H176" s="4"/>
      <c r="I176" s="4"/>
      <c r="J176" s="199" t="str">
        <f t="shared" si="5"/>
        <v/>
      </c>
      <c r="K176" s="199" t="str">
        <f t="shared" si="6"/>
        <v/>
      </c>
      <c r="L176" s="4"/>
      <c r="M176" s="4"/>
      <c r="N176" s="4"/>
      <c r="O176" s="4"/>
      <c r="P176" s="4"/>
      <c r="Q176" s="4"/>
      <c r="R176" s="4"/>
      <c r="S176" s="4"/>
      <c r="T176" s="4"/>
      <c r="U176" s="4"/>
      <c r="V176" s="4"/>
      <c r="W176" s="4"/>
      <c r="X176" s="4"/>
      <c r="Y176" s="4"/>
      <c r="Z176" s="4"/>
    </row>
    <row r="177" ht="14.25" customHeight="1">
      <c r="A177" s="4"/>
      <c r="B177" s="4"/>
      <c r="C177" s="4"/>
      <c r="D177" s="4"/>
      <c r="E177" s="4"/>
      <c r="F177" s="199" t="str">
        <f t="shared" si="4"/>
        <v/>
      </c>
      <c r="G177" s="4"/>
      <c r="H177" s="4"/>
      <c r="I177" s="4"/>
      <c r="J177" s="199" t="str">
        <f t="shared" si="5"/>
        <v/>
      </c>
      <c r="K177" s="199" t="str">
        <f t="shared" si="6"/>
        <v/>
      </c>
      <c r="L177" s="4"/>
      <c r="M177" s="4"/>
      <c r="N177" s="4"/>
      <c r="O177" s="4"/>
      <c r="P177" s="4"/>
      <c r="Q177" s="4"/>
      <c r="R177" s="4"/>
      <c r="S177" s="4"/>
      <c r="T177" s="4"/>
      <c r="U177" s="4"/>
      <c r="V177" s="4"/>
      <c r="W177" s="4"/>
      <c r="X177" s="4"/>
      <c r="Y177" s="4"/>
      <c r="Z177" s="4"/>
    </row>
    <row r="178" ht="14.25" customHeight="1">
      <c r="A178" s="4"/>
      <c r="B178" s="4"/>
      <c r="C178" s="4"/>
      <c r="D178" s="4"/>
      <c r="E178" s="4"/>
      <c r="F178" s="199" t="str">
        <f t="shared" si="4"/>
        <v/>
      </c>
      <c r="G178" s="4"/>
      <c r="H178" s="4"/>
      <c r="I178" s="4"/>
      <c r="J178" s="199" t="str">
        <f t="shared" si="5"/>
        <v/>
      </c>
      <c r="K178" s="199" t="str">
        <f t="shared" si="6"/>
        <v/>
      </c>
      <c r="L178" s="4"/>
      <c r="M178" s="4"/>
      <c r="N178" s="4"/>
      <c r="O178" s="4"/>
      <c r="P178" s="4"/>
      <c r="Q178" s="4"/>
      <c r="R178" s="4"/>
      <c r="S178" s="4"/>
      <c r="T178" s="4"/>
      <c r="U178" s="4"/>
      <c r="V178" s="4"/>
      <c r="W178" s="4"/>
      <c r="X178" s="4"/>
      <c r="Y178" s="4"/>
      <c r="Z178" s="4"/>
    </row>
    <row r="179" ht="14.25" customHeight="1">
      <c r="A179" s="4"/>
      <c r="B179" s="4"/>
      <c r="C179" s="4"/>
      <c r="D179" s="4"/>
      <c r="E179" s="4"/>
      <c r="F179" s="199" t="str">
        <f t="shared" si="4"/>
        <v/>
      </c>
      <c r="G179" s="4"/>
      <c r="H179" s="4"/>
      <c r="I179" s="4"/>
      <c r="J179" s="199" t="str">
        <f t="shared" si="5"/>
        <v/>
      </c>
      <c r="K179" s="199" t="str">
        <f t="shared" si="6"/>
        <v/>
      </c>
      <c r="L179" s="4"/>
      <c r="M179" s="4"/>
      <c r="N179" s="4"/>
      <c r="O179" s="4"/>
      <c r="P179" s="4"/>
      <c r="Q179" s="4"/>
      <c r="R179" s="4"/>
      <c r="S179" s="4"/>
      <c r="T179" s="4"/>
      <c r="U179" s="4"/>
      <c r="V179" s="4"/>
      <c r="W179" s="4"/>
      <c r="X179" s="4"/>
      <c r="Y179" s="4"/>
      <c r="Z179" s="4"/>
    </row>
    <row r="180" ht="14.25" customHeight="1">
      <c r="A180" s="4"/>
      <c r="B180" s="4"/>
      <c r="C180" s="4"/>
      <c r="D180" s="4"/>
      <c r="E180" s="4"/>
      <c r="F180" s="199" t="str">
        <f t="shared" si="4"/>
        <v/>
      </c>
      <c r="G180" s="4"/>
      <c r="H180" s="4"/>
      <c r="I180" s="4"/>
      <c r="J180" s="199" t="str">
        <f t="shared" si="5"/>
        <v/>
      </c>
      <c r="K180" s="199" t="str">
        <f t="shared" si="6"/>
        <v/>
      </c>
      <c r="L180" s="4"/>
      <c r="M180" s="4"/>
      <c r="N180" s="4"/>
      <c r="O180" s="4"/>
      <c r="P180" s="4"/>
      <c r="Q180" s="4"/>
      <c r="R180" s="4"/>
      <c r="S180" s="4"/>
      <c r="T180" s="4"/>
      <c r="U180" s="4"/>
      <c r="V180" s="4"/>
      <c r="W180" s="4"/>
      <c r="X180" s="4"/>
      <c r="Y180" s="4"/>
      <c r="Z180" s="4"/>
    </row>
    <row r="181" ht="14.25" customHeight="1">
      <c r="A181" s="4"/>
      <c r="B181" s="4"/>
      <c r="C181" s="4"/>
      <c r="D181" s="4"/>
      <c r="E181" s="4"/>
      <c r="F181" s="199" t="str">
        <f t="shared" si="4"/>
        <v/>
      </c>
      <c r="G181" s="4"/>
      <c r="H181" s="4"/>
      <c r="I181" s="4"/>
      <c r="J181" s="199" t="str">
        <f t="shared" si="5"/>
        <v/>
      </c>
      <c r="K181" s="199" t="str">
        <f t="shared" si="6"/>
        <v/>
      </c>
      <c r="L181" s="4"/>
      <c r="M181" s="4"/>
      <c r="N181" s="4"/>
      <c r="O181" s="4"/>
      <c r="P181" s="4"/>
      <c r="Q181" s="4"/>
      <c r="R181" s="4"/>
      <c r="S181" s="4"/>
      <c r="T181" s="4"/>
      <c r="U181" s="4"/>
      <c r="V181" s="4"/>
      <c r="W181" s="4"/>
      <c r="X181" s="4"/>
      <c r="Y181" s="4"/>
      <c r="Z181" s="4"/>
    </row>
    <row r="182" ht="14.25" customHeight="1">
      <c r="A182" s="4"/>
      <c r="B182" s="4"/>
      <c r="C182" s="4"/>
      <c r="D182" s="4"/>
      <c r="E182" s="4"/>
      <c r="F182" s="199" t="str">
        <f t="shared" si="4"/>
        <v/>
      </c>
      <c r="G182" s="4"/>
      <c r="H182" s="4"/>
      <c r="I182" s="4"/>
      <c r="J182" s="199" t="str">
        <f t="shared" si="5"/>
        <v/>
      </c>
      <c r="K182" s="199" t="str">
        <f t="shared" si="6"/>
        <v/>
      </c>
      <c r="L182" s="4"/>
      <c r="M182" s="4"/>
      <c r="N182" s="4"/>
      <c r="O182" s="4"/>
      <c r="P182" s="4"/>
      <c r="Q182" s="4"/>
      <c r="R182" s="4"/>
      <c r="S182" s="4"/>
      <c r="T182" s="4"/>
      <c r="U182" s="4"/>
      <c r="V182" s="4"/>
      <c r="W182" s="4"/>
      <c r="X182" s="4"/>
      <c r="Y182" s="4"/>
      <c r="Z182" s="4"/>
    </row>
    <row r="183" ht="14.25" customHeight="1">
      <c r="A183" s="4"/>
      <c r="B183" s="4"/>
      <c r="C183" s="4"/>
      <c r="D183" s="4"/>
      <c r="E183" s="4"/>
      <c r="F183" s="199" t="str">
        <f t="shared" si="4"/>
        <v/>
      </c>
      <c r="G183" s="4"/>
      <c r="H183" s="4"/>
      <c r="I183" s="4"/>
      <c r="J183" s="199" t="str">
        <f t="shared" si="5"/>
        <v/>
      </c>
      <c r="K183" s="199" t="str">
        <f t="shared" si="6"/>
        <v/>
      </c>
      <c r="L183" s="4"/>
      <c r="M183" s="4"/>
      <c r="N183" s="4"/>
      <c r="O183" s="4"/>
      <c r="P183" s="4"/>
      <c r="Q183" s="4"/>
      <c r="R183" s="4"/>
      <c r="S183" s="4"/>
      <c r="T183" s="4"/>
      <c r="U183" s="4"/>
      <c r="V183" s="4"/>
      <c r="W183" s="4"/>
      <c r="X183" s="4"/>
      <c r="Y183" s="4"/>
      <c r="Z183" s="4"/>
    </row>
    <row r="184" ht="14.25" customHeight="1">
      <c r="A184" s="4"/>
      <c r="B184" s="4"/>
      <c r="C184" s="4"/>
      <c r="D184" s="4"/>
      <c r="E184" s="4"/>
      <c r="F184" s="199" t="str">
        <f t="shared" si="4"/>
        <v/>
      </c>
      <c r="G184" s="4"/>
      <c r="H184" s="4"/>
      <c r="I184" s="4"/>
      <c r="J184" s="199" t="str">
        <f t="shared" si="5"/>
        <v/>
      </c>
      <c r="K184" s="199" t="str">
        <f t="shared" si="6"/>
        <v/>
      </c>
      <c r="L184" s="4"/>
      <c r="M184" s="4"/>
      <c r="N184" s="4"/>
      <c r="O184" s="4"/>
      <c r="P184" s="4"/>
      <c r="Q184" s="4"/>
      <c r="R184" s="4"/>
      <c r="S184" s="4"/>
      <c r="T184" s="4"/>
      <c r="U184" s="4"/>
      <c r="V184" s="4"/>
      <c r="W184" s="4"/>
      <c r="X184" s="4"/>
      <c r="Y184" s="4"/>
      <c r="Z184" s="4"/>
    </row>
    <row r="185" ht="14.25" customHeight="1">
      <c r="A185" s="4"/>
      <c r="B185" s="4"/>
      <c r="C185" s="4"/>
      <c r="D185" s="4"/>
      <c r="E185" s="4"/>
      <c r="F185" s="199" t="str">
        <f t="shared" si="4"/>
        <v/>
      </c>
      <c r="G185" s="4"/>
      <c r="H185" s="4"/>
      <c r="I185" s="4"/>
      <c r="J185" s="199" t="str">
        <f t="shared" si="5"/>
        <v/>
      </c>
      <c r="K185" s="199" t="str">
        <f t="shared" si="6"/>
        <v/>
      </c>
      <c r="L185" s="4"/>
      <c r="M185" s="4"/>
      <c r="N185" s="4"/>
      <c r="O185" s="4"/>
      <c r="P185" s="4"/>
      <c r="Q185" s="4"/>
      <c r="R185" s="4"/>
      <c r="S185" s="4"/>
      <c r="T185" s="4"/>
      <c r="U185" s="4"/>
      <c r="V185" s="4"/>
      <c r="W185" s="4"/>
      <c r="X185" s="4"/>
      <c r="Y185" s="4"/>
      <c r="Z185" s="4"/>
    </row>
    <row r="186" ht="14.25" customHeight="1">
      <c r="A186" s="4"/>
      <c r="B186" s="4"/>
      <c r="C186" s="4"/>
      <c r="D186" s="4"/>
      <c r="E186" s="4"/>
      <c r="F186" s="199" t="str">
        <f t="shared" si="4"/>
        <v/>
      </c>
      <c r="G186" s="4"/>
      <c r="H186" s="4"/>
      <c r="I186" s="4"/>
      <c r="J186" s="199" t="str">
        <f t="shared" si="5"/>
        <v/>
      </c>
      <c r="K186" s="199" t="str">
        <f t="shared" si="6"/>
        <v/>
      </c>
      <c r="L186" s="4"/>
      <c r="M186" s="4"/>
      <c r="N186" s="4"/>
      <c r="O186" s="4"/>
      <c r="P186" s="4"/>
      <c r="Q186" s="4"/>
      <c r="R186" s="4"/>
      <c r="S186" s="4"/>
      <c r="T186" s="4"/>
      <c r="U186" s="4"/>
      <c r="V186" s="4"/>
      <c r="W186" s="4"/>
      <c r="X186" s="4"/>
      <c r="Y186" s="4"/>
      <c r="Z186" s="4"/>
    </row>
    <row r="187" ht="14.25" customHeight="1">
      <c r="A187" s="4"/>
      <c r="B187" s="4"/>
      <c r="C187" s="4"/>
      <c r="D187" s="4"/>
      <c r="E187" s="4"/>
      <c r="F187" s="199" t="str">
        <f t="shared" si="4"/>
        <v/>
      </c>
      <c r="G187" s="4"/>
      <c r="H187" s="4"/>
      <c r="I187" s="4"/>
      <c r="J187" s="199" t="str">
        <f t="shared" si="5"/>
        <v/>
      </c>
      <c r="K187" s="199" t="str">
        <f t="shared" si="6"/>
        <v/>
      </c>
      <c r="L187" s="4"/>
      <c r="M187" s="4"/>
      <c r="N187" s="4"/>
      <c r="O187" s="4"/>
      <c r="P187" s="4"/>
      <c r="Q187" s="4"/>
      <c r="R187" s="4"/>
      <c r="S187" s="4"/>
      <c r="T187" s="4"/>
      <c r="U187" s="4"/>
      <c r="V187" s="4"/>
      <c r="W187" s="4"/>
      <c r="X187" s="4"/>
      <c r="Y187" s="4"/>
      <c r="Z187" s="4"/>
    </row>
    <row r="188" ht="14.25" customHeight="1">
      <c r="A188" s="4"/>
      <c r="B188" s="4"/>
      <c r="C188" s="4"/>
      <c r="D188" s="4"/>
      <c r="E188" s="4"/>
      <c r="F188" s="199" t="str">
        <f t="shared" si="4"/>
        <v/>
      </c>
      <c r="G188" s="4"/>
      <c r="H188" s="4"/>
      <c r="I188" s="4"/>
      <c r="J188" s="199" t="str">
        <f t="shared" si="5"/>
        <v/>
      </c>
      <c r="K188" s="199" t="str">
        <f t="shared" si="6"/>
        <v/>
      </c>
      <c r="L188" s="4"/>
      <c r="M188" s="4"/>
      <c r="N188" s="4"/>
      <c r="O188" s="4"/>
      <c r="P188" s="4"/>
      <c r="Q188" s="4"/>
      <c r="R188" s="4"/>
      <c r="S188" s="4"/>
      <c r="T188" s="4"/>
      <c r="U188" s="4"/>
      <c r="V188" s="4"/>
      <c r="W188" s="4"/>
      <c r="X188" s="4"/>
      <c r="Y188" s="4"/>
      <c r="Z188" s="4"/>
    </row>
    <row r="189" ht="14.25" customHeight="1">
      <c r="A189" s="4"/>
      <c r="B189" s="4"/>
      <c r="C189" s="4"/>
      <c r="D189" s="4"/>
      <c r="E189" s="4"/>
      <c r="F189" s="199" t="str">
        <f t="shared" si="4"/>
        <v/>
      </c>
      <c r="G189" s="4"/>
      <c r="H189" s="4"/>
      <c r="I189" s="4"/>
      <c r="J189" s="199" t="str">
        <f t="shared" si="5"/>
        <v/>
      </c>
      <c r="K189" s="199" t="str">
        <f t="shared" si="6"/>
        <v/>
      </c>
      <c r="L189" s="4"/>
      <c r="M189" s="4"/>
      <c r="N189" s="4"/>
      <c r="O189" s="4"/>
      <c r="P189" s="4"/>
      <c r="Q189" s="4"/>
      <c r="R189" s="4"/>
      <c r="S189" s="4"/>
      <c r="T189" s="4"/>
      <c r="U189" s="4"/>
      <c r="V189" s="4"/>
      <c r="W189" s="4"/>
      <c r="X189" s="4"/>
      <c r="Y189" s="4"/>
      <c r="Z189" s="4"/>
    </row>
    <row r="190" ht="14.25" customHeight="1">
      <c r="A190" s="4"/>
      <c r="B190" s="4"/>
      <c r="C190" s="4"/>
      <c r="D190" s="4"/>
      <c r="E190" s="4"/>
      <c r="F190" s="199" t="str">
        <f t="shared" si="4"/>
        <v/>
      </c>
      <c r="G190" s="4"/>
      <c r="H190" s="4"/>
      <c r="I190" s="4"/>
      <c r="J190" s="199" t="str">
        <f t="shared" si="5"/>
        <v/>
      </c>
      <c r="K190" s="199" t="str">
        <f t="shared" si="6"/>
        <v/>
      </c>
      <c r="L190" s="4"/>
      <c r="M190" s="4"/>
      <c r="N190" s="4"/>
      <c r="O190" s="4"/>
      <c r="P190" s="4"/>
      <c r="Q190" s="4"/>
      <c r="R190" s="4"/>
      <c r="S190" s="4"/>
      <c r="T190" s="4"/>
      <c r="U190" s="4"/>
      <c r="V190" s="4"/>
      <c r="W190" s="4"/>
      <c r="X190" s="4"/>
      <c r="Y190" s="4"/>
      <c r="Z190" s="4"/>
    </row>
    <row r="191" ht="14.25" customHeight="1">
      <c r="A191" s="4"/>
      <c r="B191" s="4"/>
      <c r="C191" s="4"/>
      <c r="D191" s="4"/>
      <c r="E191" s="4"/>
      <c r="F191" s="199" t="str">
        <f t="shared" si="4"/>
        <v/>
      </c>
      <c r="G191" s="4"/>
      <c r="H191" s="4"/>
      <c r="I191" s="4"/>
      <c r="J191" s="199" t="str">
        <f t="shared" si="5"/>
        <v/>
      </c>
      <c r="K191" s="199" t="str">
        <f t="shared" si="6"/>
        <v/>
      </c>
      <c r="L191" s="4"/>
      <c r="M191" s="4"/>
      <c r="N191" s="4"/>
      <c r="O191" s="4"/>
      <c r="P191" s="4"/>
      <c r="Q191" s="4"/>
      <c r="R191" s="4"/>
      <c r="S191" s="4"/>
      <c r="T191" s="4"/>
      <c r="U191" s="4"/>
      <c r="V191" s="4"/>
      <c r="W191" s="4"/>
      <c r="X191" s="4"/>
      <c r="Y191" s="4"/>
      <c r="Z191" s="4"/>
    </row>
    <row r="192" ht="14.25" customHeight="1">
      <c r="A192" s="4"/>
      <c r="B192" s="4"/>
      <c r="C192" s="4"/>
      <c r="D192" s="4"/>
      <c r="E192" s="4"/>
      <c r="F192" s="199" t="str">
        <f t="shared" si="4"/>
        <v/>
      </c>
      <c r="G192" s="4"/>
      <c r="H192" s="4"/>
      <c r="I192" s="4"/>
      <c r="J192" s="199" t="str">
        <f t="shared" si="5"/>
        <v/>
      </c>
      <c r="K192" s="199" t="str">
        <f t="shared" si="6"/>
        <v/>
      </c>
      <c r="L192" s="4"/>
      <c r="M192" s="4"/>
      <c r="N192" s="4"/>
      <c r="O192" s="4"/>
      <c r="P192" s="4"/>
      <c r="Q192" s="4"/>
      <c r="R192" s="4"/>
      <c r="S192" s="4"/>
      <c r="T192" s="4"/>
      <c r="U192" s="4"/>
      <c r="V192" s="4"/>
      <c r="W192" s="4"/>
      <c r="X192" s="4"/>
      <c r="Y192" s="4"/>
      <c r="Z192" s="4"/>
    </row>
    <row r="193" ht="14.25" customHeight="1">
      <c r="A193" s="4"/>
      <c r="B193" s="4"/>
      <c r="C193" s="4"/>
      <c r="D193" s="4"/>
      <c r="E193" s="4"/>
      <c r="F193" s="199" t="str">
        <f t="shared" si="4"/>
        <v/>
      </c>
      <c r="G193" s="4"/>
      <c r="H193" s="4"/>
      <c r="I193" s="4"/>
      <c r="J193" s="199" t="str">
        <f t="shared" si="5"/>
        <v/>
      </c>
      <c r="K193" s="199" t="str">
        <f t="shared" si="6"/>
        <v/>
      </c>
      <c r="L193" s="4"/>
      <c r="M193" s="4"/>
      <c r="N193" s="4"/>
      <c r="O193" s="4"/>
      <c r="P193" s="4"/>
      <c r="Q193" s="4"/>
      <c r="R193" s="4"/>
      <c r="S193" s="4"/>
      <c r="T193" s="4"/>
      <c r="U193" s="4"/>
      <c r="V193" s="4"/>
      <c r="W193" s="4"/>
      <c r="X193" s="4"/>
      <c r="Y193" s="4"/>
      <c r="Z193" s="4"/>
    </row>
    <row r="194" ht="14.25" customHeight="1">
      <c r="A194" s="4"/>
      <c r="B194" s="4"/>
      <c r="C194" s="4"/>
      <c r="D194" s="4"/>
      <c r="E194" s="4"/>
      <c r="F194" s="199" t="str">
        <f t="shared" si="4"/>
        <v/>
      </c>
      <c r="G194" s="4"/>
      <c r="H194" s="4"/>
      <c r="I194" s="4"/>
      <c r="J194" s="199" t="str">
        <f t="shared" si="5"/>
        <v/>
      </c>
      <c r="K194" s="199" t="str">
        <f t="shared" si="6"/>
        <v/>
      </c>
      <c r="L194" s="4"/>
      <c r="M194" s="4"/>
      <c r="N194" s="4"/>
      <c r="O194" s="4"/>
      <c r="P194" s="4"/>
      <c r="Q194" s="4"/>
      <c r="R194" s="4"/>
      <c r="S194" s="4"/>
      <c r="T194" s="4"/>
      <c r="U194" s="4"/>
      <c r="V194" s="4"/>
      <c r="W194" s="4"/>
      <c r="X194" s="4"/>
      <c r="Y194" s="4"/>
      <c r="Z194" s="4"/>
    </row>
    <row r="195" ht="14.25" customHeight="1">
      <c r="A195" s="4"/>
      <c r="B195" s="4"/>
      <c r="C195" s="4"/>
      <c r="D195" s="4"/>
      <c r="E195" s="4"/>
      <c r="F195" s="199" t="str">
        <f t="shared" si="4"/>
        <v/>
      </c>
      <c r="G195" s="4"/>
      <c r="H195" s="4"/>
      <c r="I195" s="4"/>
      <c r="J195" s="199" t="str">
        <f t="shared" si="5"/>
        <v/>
      </c>
      <c r="K195" s="199" t="str">
        <f t="shared" si="6"/>
        <v/>
      </c>
      <c r="L195" s="4"/>
      <c r="M195" s="4"/>
      <c r="N195" s="4"/>
      <c r="O195" s="4"/>
      <c r="P195" s="4"/>
      <c r="Q195" s="4"/>
      <c r="R195" s="4"/>
      <c r="S195" s="4"/>
      <c r="T195" s="4"/>
      <c r="U195" s="4"/>
      <c r="V195" s="4"/>
      <c r="W195" s="4"/>
      <c r="X195" s="4"/>
      <c r="Y195" s="4"/>
      <c r="Z195" s="4"/>
    </row>
    <row r="196" ht="14.25" customHeight="1">
      <c r="A196" s="4"/>
      <c r="B196" s="4"/>
      <c r="C196" s="4"/>
      <c r="D196" s="4"/>
      <c r="E196" s="4"/>
      <c r="F196" s="199" t="str">
        <f t="shared" si="4"/>
        <v/>
      </c>
      <c r="G196" s="4"/>
      <c r="H196" s="4"/>
      <c r="I196" s="4"/>
      <c r="J196" s="199" t="str">
        <f t="shared" si="5"/>
        <v/>
      </c>
      <c r="K196" s="199" t="str">
        <f t="shared" si="6"/>
        <v/>
      </c>
      <c r="L196" s="4"/>
      <c r="M196" s="4"/>
      <c r="N196" s="4"/>
      <c r="O196" s="4"/>
      <c r="P196" s="4"/>
      <c r="Q196" s="4"/>
      <c r="R196" s="4"/>
      <c r="S196" s="4"/>
      <c r="T196" s="4"/>
      <c r="U196" s="4"/>
      <c r="V196" s="4"/>
      <c r="W196" s="4"/>
      <c r="X196" s="4"/>
      <c r="Y196" s="4"/>
      <c r="Z196" s="4"/>
    </row>
    <row r="197" ht="14.25" customHeight="1">
      <c r="A197" s="4"/>
      <c r="B197" s="4"/>
      <c r="C197" s="4"/>
      <c r="D197" s="4"/>
      <c r="E197" s="4"/>
      <c r="F197" s="199" t="str">
        <f t="shared" si="4"/>
        <v/>
      </c>
      <c r="G197" s="4"/>
      <c r="H197" s="4"/>
      <c r="I197" s="4"/>
      <c r="J197" s="199" t="str">
        <f t="shared" si="5"/>
        <v/>
      </c>
      <c r="K197" s="199" t="str">
        <f t="shared" si="6"/>
        <v/>
      </c>
      <c r="L197" s="4"/>
      <c r="M197" s="4"/>
      <c r="N197" s="4"/>
      <c r="O197" s="4"/>
      <c r="P197" s="4"/>
      <c r="Q197" s="4"/>
      <c r="R197" s="4"/>
      <c r="S197" s="4"/>
      <c r="T197" s="4"/>
      <c r="U197" s="4"/>
      <c r="V197" s="4"/>
      <c r="W197" s="4"/>
      <c r="X197" s="4"/>
      <c r="Y197" s="4"/>
      <c r="Z197" s="4"/>
    </row>
    <row r="198" ht="14.25" customHeight="1">
      <c r="A198" s="4"/>
      <c r="B198" s="4"/>
      <c r="C198" s="4"/>
      <c r="D198" s="4"/>
      <c r="E198" s="4"/>
      <c r="F198" s="199" t="str">
        <f t="shared" si="4"/>
        <v/>
      </c>
      <c r="G198" s="4"/>
      <c r="H198" s="4"/>
      <c r="I198" s="4"/>
      <c r="J198" s="199" t="str">
        <f t="shared" si="5"/>
        <v/>
      </c>
      <c r="K198" s="199" t="str">
        <f t="shared" si="6"/>
        <v/>
      </c>
      <c r="L198" s="4"/>
      <c r="M198" s="4"/>
      <c r="N198" s="4"/>
      <c r="O198" s="4"/>
      <c r="P198" s="4"/>
      <c r="Q198" s="4"/>
      <c r="R198" s="4"/>
      <c r="S198" s="4"/>
      <c r="T198" s="4"/>
      <c r="U198" s="4"/>
      <c r="V198" s="4"/>
      <c r="W198" s="4"/>
      <c r="X198" s="4"/>
      <c r="Y198" s="4"/>
      <c r="Z198" s="4"/>
    </row>
    <row r="199" ht="14.25" customHeight="1">
      <c r="A199" s="4"/>
      <c r="B199" s="4"/>
      <c r="C199" s="4"/>
      <c r="D199" s="4"/>
      <c r="E199" s="4"/>
      <c r="F199" s="199" t="str">
        <f t="shared" si="4"/>
        <v/>
      </c>
      <c r="G199" s="4"/>
      <c r="H199" s="4"/>
      <c r="I199" s="4"/>
      <c r="J199" s="199" t="str">
        <f t="shared" si="5"/>
        <v/>
      </c>
      <c r="K199" s="199" t="str">
        <f t="shared" si="6"/>
        <v/>
      </c>
      <c r="L199" s="4"/>
      <c r="M199" s="4"/>
      <c r="N199" s="4"/>
      <c r="O199" s="4"/>
      <c r="P199" s="4"/>
      <c r="Q199" s="4"/>
      <c r="R199" s="4"/>
      <c r="S199" s="4"/>
      <c r="T199" s="4"/>
      <c r="U199" s="4"/>
      <c r="V199" s="4"/>
      <c r="W199" s="4"/>
      <c r="X199" s="4"/>
      <c r="Y199" s="4"/>
      <c r="Z199" s="4"/>
    </row>
    <row r="200" ht="14.25" customHeight="1">
      <c r="A200" s="4"/>
      <c r="B200" s="4"/>
      <c r="C200" s="4"/>
      <c r="D200" s="4"/>
      <c r="E200" s="4"/>
      <c r="F200" s="199" t="str">
        <f t="shared" si="4"/>
        <v/>
      </c>
      <c r="G200" s="4"/>
      <c r="H200" s="4"/>
      <c r="I200" s="4"/>
      <c r="J200" s="199" t="str">
        <f t="shared" si="5"/>
        <v/>
      </c>
      <c r="K200" s="199" t="str">
        <f t="shared" si="6"/>
        <v/>
      </c>
      <c r="L200" s="4"/>
      <c r="M200" s="4"/>
      <c r="N200" s="4"/>
      <c r="O200" s="4"/>
      <c r="P200" s="4"/>
      <c r="Q200" s="4"/>
      <c r="R200" s="4"/>
      <c r="S200" s="4"/>
      <c r="T200" s="4"/>
      <c r="U200" s="4"/>
      <c r="V200" s="4"/>
      <c r="W200" s="4"/>
      <c r="X200" s="4"/>
      <c r="Y200" s="4"/>
      <c r="Z200" s="4"/>
    </row>
    <row r="201" ht="14.25" customHeight="1">
      <c r="A201" s="4"/>
      <c r="B201" s="4"/>
      <c r="C201" s="4"/>
      <c r="D201" s="4"/>
      <c r="E201" s="4"/>
      <c r="F201" s="199" t="str">
        <f t="shared" si="4"/>
        <v/>
      </c>
      <c r="G201" s="4"/>
      <c r="H201" s="4"/>
      <c r="I201" s="4"/>
      <c r="J201" s="199" t="str">
        <f t="shared" si="5"/>
        <v/>
      </c>
      <c r="K201" s="199" t="str">
        <f t="shared" si="6"/>
        <v/>
      </c>
      <c r="L201" s="4"/>
      <c r="M201" s="4"/>
      <c r="N201" s="4"/>
      <c r="O201" s="4"/>
      <c r="P201" s="4"/>
      <c r="Q201" s="4"/>
      <c r="R201" s="4"/>
      <c r="S201" s="4"/>
      <c r="T201" s="4"/>
      <c r="U201" s="4"/>
      <c r="V201" s="4"/>
      <c r="W201" s="4"/>
      <c r="X201" s="4"/>
      <c r="Y201" s="4"/>
      <c r="Z201" s="4"/>
    </row>
    <row r="202" ht="14.25" customHeight="1">
      <c r="A202" s="4"/>
      <c r="B202" s="4"/>
      <c r="C202" s="4"/>
      <c r="D202" s="4"/>
      <c r="E202" s="4"/>
      <c r="F202" s="199" t="str">
        <f t="shared" si="4"/>
        <v/>
      </c>
      <c r="G202" s="4"/>
      <c r="H202" s="4"/>
      <c r="I202" s="4"/>
      <c r="J202" s="199" t="str">
        <f t="shared" si="5"/>
        <v/>
      </c>
      <c r="K202" s="199" t="str">
        <f t="shared" si="6"/>
        <v/>
      </c>
      <c r="L202" s="4"/>
      <c r="M202" s="4"/>
      <c r="N202" s="4"/>
      <c r="O202" s="4"/>
      <c r="P202" s="4"/>
      <c r="Q202" s="4"/>
      <c r="R202" s="4"/>
      <c r="S202" s="4"/>
      <c r="T202" s="4"/>
      <c r="U202" s="4"/>
      <c r="V202" s="4"/>
      <c r="W202" s="4"/>
      <c r="X202" s="4"/>
      <c r="Y202" s="4"/>
      <c r="Z202" s="4"/>
    </row>
    <row r="203" ht="14.25" customHeight="1">
      <c r="A203" s="4"/>
      <c r="B203" s="4"/>
      <c r="C203" s="4"/>
      <c r="D203" s="4"/>
      <c r="E203" s="4"/>
      <c r="F203" s="199" t="str">
        <f t="shared" si="4"/>
        <v/>
      </c>
      <c r="G203" s="4"/>
      <c r="H203" s="4"/>
      <c r="I203" s="4"/>
      <c r="J203" s="199" t="str">
        <f t="shared" si="5"/>
        <v/>
      </c>
      <c r="K203" s="199" t="str">
        <f t="shared" si="6"/>
        <v/>
      </c>
      <c r="L203" s="4"/>
      <c r="M203" s="4"/>
      <c r="N203" s="4"/>
      <c r="O203" s="4"/>
      <c r="P203" s="4"/>
      <c r="Q203" s="4"/>
      <c r="R203" s="4"/>
      <c r="S203" s="4"/>
      <c r="T203" s="4"/>
      <c r="U203" s="4"/>
      <c r="V203" s="4"/>
      <c r="W203" s="4"/>
      <c r="X203" s="4"/>
      <c r="Y203" s="4"/>
      <c r="Z203" s="4"/>
    </row>
    <row r="204" ht="14.25" customHeight="1">
      <c r="A204" s="4"/>
      <c r="B204" s="4"/>
      <c r="C204" s="4"/>
      <c r="D204" s="4"/>
      <c r="E204" s="4"/>
      <c r="F204" s="199" t="str">
        <f t="shared" si="4"/>
        <v/>
      </c>
      <c r="G204" s="4"/>
      <c r="H204" s="4"/>
      <c r="I204" s="4"/>
      <c r="J204" s="199" t="str">
        <f t="shared" si="5"/>
        <v/>
      </c>
      <c r="K204" s="199" t="str">
        <f t="shared" si="6"/>
        <v/>
      </c>
      <c r="L204" s="4"/>
      <c r="M204" s="4"/>
      <c r="N204" s="4"/>
      <c r="O204" s="4"/>
      <c r="P204" s="4"/>
      <c r="Q204" s="4"/>
      <c r="R204" s="4"/>
      <c r="S204" s="4"/>
      <c r="T204" s="4"/>
      <c r="U204" s="4"/>
      <c r="V204" s="4"/>
      <c r="W204" s="4"/>
      <c r="X204" s="4"/>
      <c r="Y204" s="4"/>
      <c r="Z204" s="4"/>
    </row>
    <row r="205" ht="14.25" customHeight="1">
      <c r="A205" s="4"/>
      <c r="B205" s="4"/>
      <c r="C205" s="4"/>
      <c r="D205" s="4"/>
      <c r="E205" s="4"/>
      <c r="F205" s="199" t="str">
        <f t="shared" si="4"/>
        <v/>
      </c>
      <c r="G205" s="4"/>
      <c r="H205" s="4"/>
      <c r="I205" s="4"/>
      <c r="J205" s="199" t="str">
        <f t="shared" si="5"/>
        <v/>
      </c>
      <c r="K205" s="199" t="str">
        <f t="shared" si="6"/>
        <v/>
      </c>
      <c r="L205" s="4"/>
      <c r="M205" s="4"/>
      <c r="N205" s="4"/>
      <c r="O205" s="4"/>
      <c r="P205" s="4"/>
      <c r="Q205" s="4"/>
      <c r="R205" s="4"/>
      <c r="S205" s="4"/>
      <c r="T205" s="4"/>
      <c r="U205" s="4"/>
      <c r="V205" s="4"/>
      <c r="W205" s="4"/>
      <c r="X205" s="4"/>
      <c r="Y205" s="4"/>
      <c r="Z205" s="4"/>
    </row>
    <row r="206" ht="14.25" customHeight="1">
      <c r="A206" s="4"/>
      <c r="B206" s="4"/>
      <c r="C206" s="4"/>
      <c r="D206" s="4"/>
      <c r="E206" s="4"/>
      <c r="F206" s="199" t="str">
        <f t="shared" si="4"/>
        <v/>
      </c>
      <c r="G206" s="4"/>
      <c r="H206" s="4"/>
      <c r="I206" s="4"/>
      <c r="J206" s="199" t="str">
        <f t="shared" si="5"/>
        <v/>
      </c>
      <c r="K206" s="199" t="str">
        <f t="shared" si="6"/>
        <v/>
      </c>
      <c r="L206" s="4"/>
      <c r="M206" s="4"/>
      <c r="N206" s="4"/>
      <c r="O206" s="4"/>
      <c r="P206" s="4"/>
      <c r="Q206" s="4"/>
      <c r="R206" s="4"/>
      <c r="S206" s="4"/>
      <c r="T206" s="4"/>
      <c r="U206" s="4"/>
      <c r="V206" s="4"/>
      <c r="W206" s="4"/>
      <c r="X206" s="4"/>
      <c r="Y206" s="4"/>
      <c r="Z206" s="4"/>
    </row>
    <row r="207" ht="14.25" customHeight="1">
      <c r="A207" s="4"/>
      <c r="B207" s="4"/>
      <c r="C207" s="4"/>
      <c r="D207" s="4"/>
      <c r="E207" s="4"/>
      <c r="F207" s="199" t="str">
        <f t="shared" si="4"/>
        <v/>
      </c>
      <c r="G207" s="4"/>
      <c r="H207" s="4"/>
      <c r="I207" s="4"/>
      <c r="J207" s="199" t="str">
        <f t="shared" si="5"/>
        <v/>
      </c>
      <c r="K207" s="199" t="str">
        <f t="shared" si="6"/>
        <v/>
      </c>
      <c r="L207" s="4"/>
      <c r="M207" s="4"/>
      <c r="N207" s="4"/>
      <c r="O207" s="4"/>
      <c r="P207" s="4"/>
      <c r="Q207" s="4"/>
      <c r="R207" s="4"/>
      <c r="S207" s="4"/>
      <c r="T207" s="4"/>
      <c r="U207" s="4"/>
      <c r="V207" s="4"/>
      <c r="W207" s="4"/>
      <c r="X207" s="4"/>
      <c r="Y207" s="4"/>
      <c r="Z207" s="4"/>
    </row>
    <row r="208" ht="14.25" customHeight="1">
      <c r="A208" s="4"/>
      <c r="B208" s="4"/>
      <c r="C208" s="4"/>
      <c r="D208" s="4"/>
      <c r="E208" s="4"/>
      <c r="F208" s="199" t="str">
        <f t="shared" si="4"/>
        <v/>
      </c>
      <c r="G208" s="4"/>
      <c r="H208" s="4"/>
      <c r="I208" s="4"/>
      <c r="J208" s="199" t="str">
        <f t="shared" si="5"/>
        <v/>
      </c>
      <c r="K208" s="199" t="str">
        <f t="shared" si="6"/>
        <v/>
      </c>
      <c r="L208" s="4"/>
      <c r="M208" s="4"/>
      <c r="N208" s="4"/>
      <c r="O208" s="4"/>
      <c r="P208" s="4"/>
      <c r="Q208" s="4"/>
      <c r="R208" s="4"/>
      <c r="S208" s="4"/>
      <c r="T208" s="4"/>
      <c r="U208" s="4"/>
      <c r="V208" s="4"/>
      <c r="W208" s="4"/>
      <c r="X208" s="4"/>
      <c r="Y208" s="4"/>
      <c r="Z208" s="4"/>
    </row>
    <row r="209" ht="14.25" customHeight="1">
      <c r="A209" s="4"/>
      <c r="B209" s="4"/>
      <c r="C209" s="4"/>
      <c r="D209" s="4"/>
      <c r="E209" s="4"/>
      <c r="F209" s="199" t="str">
        <f t="shared" si="4"/>
        <v/>
      </c>
      <c r="G209" s="4"/>
      <c r="H209" s="4"/>
      <c r="I209" s="4"/>
      <c r="J209" s="199" t="str">
        <f t="shared" si="5"/>
        <v/>
      </c>
      <c r="K209" s="199" t="str">
        <f t="shared" si="6"/>
        <v/>
      </c>
      <c r="L209" s="4"/>
      <c r="M209" s="4"/>
      <c r="N209" s="4"/>
      <c r="O209" s="4"/>
      <c r="P209" s="4"/>
      <c r="Q209" s="4"/>
      <c r="R209" s="4"/>
      <c r="S209" s="4"/>
      <c r="T209" s="4"/>
      <c r="U209" s="4"/>
      <c r="V209" s="4"/>
      <c r="W209" s="4"/>
      <c r="X209" s="4"/>
      <c r="Y209" s="4"/>
      <c r="Z209" s="4"/>
    </row>
    <row r="210" ht="14.25" customHeight="1">
      <c r="A210" s="4"/>
      <c r="B210" s="4"/>
      <c r="C210" s="4"/>
      <c r="D210" s="4"/>
      <c r="E210" s="4"/>
      <c r="F210" s="199" t="str">
        <f t="shared" si="4"/>
        <v/>
      </c>
      <c r="G210" s="4"/>
      <c r="H210" s="4"/>
      <c r="I210" s="4"/>
      <c r="J210" s="199" t="str">
        <f t="shared" si="5"/>
        <v/>
      </c>
      <c r="K210" s="199" t="str">
        <f t="shared" si="6"/>
        <v/>
      </c>
      <c r="L210" s="4"/>
      <c r="M210" s="4"/>
      <c r="N210" s="4"/>
      <c r="O210" s="4"/>
      <c r="P210" s="4"/>
      <c r="Q210" s="4"/>
      <c r="R210" s="4"/>
      <c r="S210" s="4"/>
      <c r="T210" s="4"/>
      <c r="U210" s="4"/>
      <c r="V210" s="4"/>
      <c r="W210" s="4"/>
      <c r="X210" s="4"/>
      <c r="Y210" s="4"/>
      <c r="Z210" s="4"/>
    </row>
    <row r="211" ht="14.25" customHeight="1">
      <c r="A211" s="4"/>
      <c r="B211" s="4"/>
      <c r="C211" s="4"/>
      <c r="D211" s="4"/>
      <c r="E211" s="4"/>
      <c r="F211" s="199" t="str">
        <f t="shared" si="4"/>
        <v/>
      </c>
      <c r="G211" s="4"/>
      <c r="H211" s="4"/>
      <c r="I211" s="4"/>
      <c r="J211" s="199" t="str">
        <f t="shared" si="5"/>
        <v/>
      </c>
      <c r="K211" s="199" t="str">
        <f t="shared" si="6"/>
        <v/>
      </c>
      <c r="L211" s="4"/>
      <c r="M211" s="4"/>
      <c r="N211" s="4"/>
      <c r="O211" s="4"/>
      <c r="P211" s="4"/>
      <c r="Q211" s="4"/>
      <c r="R211" s="4"/>
      <c r="S211" s="4"/>
      <c r="T211" s="4"/>
      <c r="U211" s="4"/>
      <c r="V211" s="4"/>
      <c r="W211" s="4"/>
      <c r="X211" s="4"/>
      <c r="Y211" s="4"/>
      <c r="Z211" s="4"/>
    </row>
    <row r="212" ht="14.25" customHeight="1">
      <c r="A212" s="4"/>
      <c r="B212" s="4"/>
      <c r="C212" s="4"/>
      <c r="D212" s="4"/>
      <c r="E212" s="4"/>
      <c r="F212" s="199" t="str">
        <f t="shared" si="4"/>
        <v/>
      </c>
      <c r="G212" s="4"/>
      <c r="H212" s="4"/>
      <c r="I212" s="4"/>
      <c r="J212" s="199" t="str">
        <f t="shared" si="5"/>
        <v/>
      </c>
      <c r="K212" s="199" t="str">
        <f t="shared" si="6"/>
        <v/>
      </c>
      <c r="L212" s="4"/>
      <c r="M212" s="4"/>
      <c r="N212" s="4"/>
      <c r="O212" s="4"/>
      <c r="P212" s="4"/>
      <c r="Q212" s="4"/>
      <c r="R212" s="4"/>
      <c r="S212" s="4"/>
      <c r="T212" s="4"/>
      <c r="U212" s="4"/>
      <c r="V212" s="4"/>
      <c r="W212" s="4"/>
      <c r="X212" s="4"/>
      <c r="Y212" s="4"/>
      <c r="Z212" s="4"/>
    </row>
    <row r="213" ht="14.25" customHeight="1">
      <c r="A213" s="4"/>
      <c r="B213" s="4"/>
      <c r="C213" s="4"/>
      <c r="D213" s="4"/>
      <c r="E213" s="4"/>
      <c r="F213" s="199" t="str">
        <f t="shared" si="4"/>
        <v/>
      </c>
      <c r="G213" s="4"/>
      <c r="H213" s="4"/>
      <c r="I213" s="4"/>
      <c r="J213" s="199" t="str">
        <f t="shared" si="5"/>
        <v/>
      </c>
      <c r="K213" s="199" t="str">
        <f t="shared" si="6"/>
        <v/>
      </c>
      <c r="L213" s="4"/>
      <c r="M213" s="4"/>
      <c r="N213" s="4"/>
      <c r="O213" s="4"/>
      <c r="P213" s="4"/>
      <c r="Q213" s="4"/>
      <c r="R213" s="4"/>
      <c r="S213" s="4"/>
      <c r="T213" s="4"/>
      <c r="U213" s="4"/>
      <c r="V213" s="4"/>
      <c r="W213" s="4"/>
      <c r="X213" s="4"/>
      <c r="Y213" s="4"/>
      <c r="Z213" s="4"/>
    </row>
    <row r="214" ht="14.25" customHeight="1">
      <c r="A214" s="4"/>
      <c r="B214" s="4"/>
      <c r="C214" s="4"/>
      <c r="D214" s="4"/>
      <c r="E214" s="4"/>
      <c r="F214" s="199" t="str">
        <f t="shared" si="4"/>
        <v/>
      </c>
      <c r="G214" s="4"/>
      <c r="H214" s="4"/>
      <c r="I214" s="4"/>
      <c r="J214" s="199" t="str">
        <f t="shared" si="5"/>
        <v/>
      </c>
      <c r="K214" s="199" t="str">
        <f t="shared" si="6"/>
        <v/>
      </c>
      <c r="L214" s="4"/>
      <c r="M214" s="4"/>
      <c r="N214" s="4"/>
      <c r="O214" s="4"/>
      <c r="P214" s="4"/>
      <c r="Q214" s="4"/>
      <c r="R214" s="4"/>
      <c r="S214" s="4"/>
      <c r="T214" s="4"/>
      <c r="U214" s="4"/>
      <c r="V214" s="4"/>
      <c r="W214" s="4"/>
      <c r="X214" s="4"/>
      <c r="Y214" s="4"/>
      <c r="Z214" s="4"/>
    </row>
    <row r="215" ht="14.25" customHeight="1">
      <c r="A215" s="4"/>
      <c r="B215" s="4"/>
      <c r="C215" s="4"/>
      <c r="D215" s="4"/>
      <c r="E215" s="4"/>
      <c r="F215" s="199" t="str">
        <f t="shared" si="4"/>
        <v/>
      </c>
      <c r="G215" s="4"/>
      <c r="H215" s="4"/>
      <c r="I215" s="4"/>
      <c r="J215" s="199" t="str">
        <f t="shared" si="5"/>
        <v/>
      </c>
      <c r="K215" s="199" t="str">
        <f t="shared" si="6"/>
        <v/>
      </c>
      <c r="L215" s="4"/>
      <c r="M215" s="4"/>
      <c r="N215" s="4"/>
      <c r="O215" s="4"/>
      <c r="P215" s="4"/>
      <c r="Q215" s="4"/>
      <c r="R215" s="4"/>
      <c r="S215" s="4"/>
      <c r="T215" s="4"/>
      <c r="U215" s="4"/>
      <c r="V215" s="4"/>
      <c r="W215" s="4"/>
      <c r="X215" s="4"/>
      <c r="Y215" s="4"/>
      <c r="Z215" s="4"/>
    </row>
    <row r="216" ht="14.25" customHeight="1">
      <c r="A216" s="4"/>
      <c r="B216" s="4"/>
      <c r="C216" s="4"/>
      <c r="D216" s="4"/>
      <c r="E216" s="4"/>
      <c r="F216" s="199" t="str">
        <f t="shared" si="4"/>
        <v/>
      </c>
      <c r="G216" s="4"/>
      <c r="H216" s="4"/>
      <c r="I216" s="4"/>
      <c r="J216" s="199" t="str">
        <f t="shared" si="5"/>
        <v/>
      </c>
      <c r="K216" s="199" t="str">
        <f t="shared" si="6"/>
        <v/>
      </c>
      <c r="L216" s="4"/>
      <c r="M216" s="4"/>
      <c r="N216" s="4"/>
      <c r="O216" s="4"/>
      <c r="P216" s="4"/>
      <c r="Q216" s="4"/>
      <c r="R216" s="4"/>
      <c r="S216" s="4"/>
      <c r="T216" s="4"/>
      <c r="U216" s="4"/>
      <c r="V216" s="4"/>
      <c r="W216" s="4"/>
      <c r="X216" s="4"/>
      <c r="Y216" s="4"/>
      <c r="Z216" s="4"/>
    </row>
    <row r="217" ht="14.25" customHeight="1">
      <c r="A217" s="4"/>
      <c r="B217" s="4"/>
      <c r="C217" s="4"/>
      <c r="D217" s="4"/>
      <c r="E217" s="4"/>
      <c r="F217" s="199" t="str">
        <f t="shared" si="4"/>
        <v/>
      </c>
      <c r="G217" s="4"/>
      <c r="H217" s="4"/>
      <c r="I217" s="4"/>
      <c r="J217" s="199" t="str">
        <f t="shared" si="5"/>
        <v/>
      </c>
      <c r="K217" s="199" t="str">
        <f t="shared" si="6"/>
        <v/>
      </c>
      <c r="L217" s="4"/>
      <c r="M217" s="4"/>
      <c r="N217" s="4"/>
      <c r="O217" s="4"/>
      <c r="P217" s="4"/>
      <c r="Q217" s="4"/>
      <c r="R217" s="4"/>
      <c r="S217" s="4"/>
      <c r="T217" s="4"/>
      <c r="U217" s="4"/>
      <c r="V217" s="4"/>
      <c r="W217" s="4"/>
      <c r="X217" s="4"/>
      <c r="Y217" s="4"/>
      <c r="Z217" s="4"/>
    </row>
    <row r="218" ht="14.25" customHeight="1">
      <c r="A218" s="4"/>
      <c r="B218" s="4"/>
      <c r="C218" s="4"/>
      <c r="D218" s="4"/>
      <c r="E218" s="4"/>
      <c r="F218" s="199" t="str">
        <f t="shared" si="4"/>
        <v/>
      </c>
      <c r="G218" s="4"/>
      <c r="H218" s="4"/>
      <c r="I218" s="4"/>
      <c r="J218" s="199" t="str">
        <f t="shared" si="5"/>
        <v/>
      </c>
      <c r="K218" s="199" t="str">
        <f t="shared" si="6"/>
        <v/>
      </c>
      <c r="L218" s="4"/>
      <c r="M218" s="4"/>
      <c r="N218" s="4"/>
      <c r="O218" s="4"/>
      <c r="P218" s="4"/>
      <c r="Q218" s="4"/>
      <c r="R218" s="4"/>
      <c r="S218" s="4"/>
      <c r="T218" s="4"/>
      <c r="U218" s="4"/>
      <c r="V218" s="4"/>
      <c r="W218" s="4"/>
      <c r="X218" s="4"/>
      <c r="Y218" s="4"/>
      <c r="Z218" s="4"/>
    </row>
    <row r="219" ht="14.25" customHeight="1">
      <c r="A219" s="4"/>
      <c r="B219" s="4"/>
      <c r="C219" s="4"/>
      <c r="D219" s="4"/>
      <c r="E219" s="4"/>
      <c r="F219" s="199" t="str">
        <f t="shared" si="4"/>
        <v/>
      </c>
      <c r="G219" s="4"/>
      <c r="H219" s="4"/>
      <c r="I219" s="4"/>
      <c r="J219" s="199" t="str">
        <f t="shared" si="5"/>
        <v/>
      </c>
      <c r="K219" s="199" t="str">
        <f t="shared" si="6"/>
        <v/>
      </c>
      <c r="L219" s="4"/>
      <c r="M219" s="4"/>
      <c r="N219" s="4"/>
      <c r="O219" s="4"/>
      <c r="P219" s="4"/>
      <c r="Q219" s="4"/>
      <c r="R219" s="4"/>
      <c r="S219" s="4"/>
      <c r="T219" s="4"/>
      <c r="U219" s="4"/>
      <c r="V219" s="4"/>
      <c r="W219" s="4"/>
      <c r="X219" s="4"/>
      <c r="Y219" s="4"/>
      <c r="Z219" s="4"/>
    </row>
    <row r="220" ht="14.25" customHeight="1">
      <c r="A220" s="4"/>
      <c r="B220" s="4"/>
      <c r="C220" s="4"/>
      <c r="D220" s="4"/>
      <c r="E220" s="4"/>
      <c r="F220" s="199" t="str">
        <f t="shared" si="4"/>
        <v/>
      </c>
      <c r="G220" s="4"/>
      <c r="H220" s="4"/>
      <c r="I220" s="4"/>
      <c r="J220" s="199" t="str">
        <f t="shared" si="5"/>
        <v/>
      </c>
      <c r="K220" s="199" t="str">
        <f t="shared" si="6"/>
        <v/>
      </c>
      <c r="L220" s="4"/>
      <c r="M220" s="4"/>
      <c r="N220" s="4"/>
      <c r="O220" s="4"/>
      <c r="P220" s="4"/>
      <c r="Q220" s="4"/>
      <c r="R220" s="4"/>
      <c r="S220" s="4"/>
      <c r="T220" s="4"/>
      <c r="U220" s="4"/>
      <c r="V220" s="4"/>
      <c r="W220" s="4"/>
      <c r="X220" s="4"/>
      <c r="Y220" s="4"/>
      <c r="Z220" s="4"/>
    </row>
    <row r="221" ht="14.25" customHeight="1">
      <c r="A221" s="4"/>
      <c r="B221" s="4"/>
      <c r="C221" s="4"/>
      <c r="D221" s="4"/>
      <c r="E221" s="4"/>
      <c r="F221" s="199" t="str">
        <f t="shared" si="4"/>
        <v/>
      </c>
      <c r="G221" s="4"/>
      <c r="H221" s="4"/>
      <c r="I221" s="4"/>
      <c r="J221" s="199" t="str">
        <f t="shared" si="5"/>
        <v/>
      </c>
      <c r="K221" s="199" t="str">
        <f t="shared" si="6"/>
        <v/>
      </c>
      <c r="L221" s="4"/>
      <c r="M221" s="4"/>
      <c r="N221" s="4"/>
      <c r="O221" s="4"/>
      <c r="P221" s="4"/>
      <c r="Q221" s="4"/>
      <c r="R221" s="4"/>
      <c r="S221" s="4"/>
      <c r="T221" s="4"/>
      <c r="U221" s="4"/>
      <c r="V221" s="4"/>
      <c r="W221" s="4"/>
      <c r="X221" s="4"/>
      <c r="Y221" s="4"/>
      <c r="Z221" s="4"/>
    </row>
    <row r="222" ht="14.25" customHeight="1">
      <c r="A222" s="4"/>
      <c r="B222" s="4"/>
      <c r="C222" s="4"/>
      <c r="D222" s="4"/>
      <c r="E222" s="4"/>
      <c r="F222" s="199" t="str">
        <f t="shared" si="4"/>
        <v/>
      </c>
      <c r="G222" s="4"/>
      <c r="H222" s="4"/>
      <c r="I222" s="4"/>
      <c r="J222" s="199" t="str">
        <f t="shared" si="5"/>
        <v/>
      </c>
      <c r="K222" s="199" t="str">
        <f t="shared" si="6"/>
        <v/>
      </c>
      <c r="L222" s="4"/>
      <c r="M222" s="4"/>
      <c r="N222" s="4"/>
      <c r="O222" s="4"/>
      <c r="P222" s="4"/>
      <c r="Q222" s="4"/>
      <c r="R222" s="4"/>
      <c r="S222" s="4"/>
      <c r="T222" s="4"/>
      <c r="U222" s="4"/>
      <c r="V222" s="4"/>
      <c r="W222" s="4"/>
      <c r="X222" s="4"/>
      <c r="Y222" s="4"/>
      <c r="Z222" s="4"/>
    </row>
    <row r="223" ht="14.25" customHeight="1">
      <c r="A223" s="4"/>
      <c r="B223" s="4"/>
      <c r="C223" s="4"/>
      <c r="D223" s="4"/>
      <c r="E223" s="4"/>
      <c r="F223" s="199" t="str">
        <f t="shared" si="4"/>
        <v/>
      </c>
      <c r="G223" s="4"/>
      <c r="H223" s="4"/>
      <c r="I223" s="4"/>
      <c r="J223" s="199" t="str">
        <f t="shared" si="5"/>
        <v/>
      </c>
      <c r="K223" s="199" t="str">
        <f t="shared" si="6"/>
        <v/>
      </c>
      <c r="L223" s="4"/>
      <c r="M223" s="4"/>
      <c r="N223" s="4"/>
      <c r="O223" s="4"/>
      <c r="P223" s="4"/>
      <c r="Q223" s="4"/>
      <c r="R223" s="4"/>
      <c r="S223" s="4"/>
      <c r="T223" s="4"/>
      <c r="U223" s="4"/>
      <c r="V223" s="4"/>
      <c r="W223" s="4"/>
      <c r="X223" s="4"/>
      <c r="Y223" s="4"/>
      <c r="Z223" s="4"/>
    </row>
    <row r="224" ht="14.25" customHeight="1">
      <c r="A224" s="4"/>
      <c r="B224" s="4"/>
      <c r="C224" s="4"/>
      <c r="D224" s="4"/>
      <c r="E224" s="4"/>
      <c r="F224" s="199" t="str">
        <f t="shared" si="4"/>
        <v/>
      </c>
      <c r="G224" s="4"/>
      <c r="H224" s="4"/>
      <c r="I224" s="4"/>
      <c r="J224" s="199" t="str">
        <f t="shared" si="5"/>
        <v/>
      </c>
      <c r="K224" s="199" t="str">
        <f t="shared" si="6"/>
        <v/>
      </c>
      <c r="L224" s="4"/>
      <c r="M224" s="4"/>
      <c r="N224" s="4"/>
      <c r="O224" s="4"/>
      <c r="P224" s="4"/>
      <c r="Q224" s="4"/>
      <c r="R224" s="4"/>
      <c r="S224" s="4"/>
      <c r="T224" s="4"/>
      <c r="U224" s="4"/>
      <c r="V224" s="4"/>
      <c r="W224" s="4"/>
      <c r="X224" s="4"/>
      <c r="Y224" s="4"/>
      <c r="Z224" s="4"/>
    </row>
    <row r="225" ht="14.25" customHeight="1">
      <c r="A225" s="4"/>
      <c r="B225" s="4"/>
      <c r="C225" s="4"/>
      <c r="D225" s="4"/>
      <c r="E225" s="4"/>
      <c r="F225" s="199" t="str">
        <f t="shared" si="4"/>
        <v/>
      </c>
      <c r="G225" s="4"/>
      <c r="H225" s="4"/>
      <c r="I225" s="4"/>
      <c r="J225" s="199" t="str">
        <f t="shared" si="5"/>
        <v/>
      </c>
      <c r="K225" s="199" t="str">
        <f t="shared" si="6"/>
        <v/>
      </c>
      <c r="L225" s="4"/>
      <c r="M225" s="4"/>
      <c r="N225" s="4"/>
      <c r="O225" s="4"/>
      <c r="P225" s="4"/>
      <c r="Q225" s="4"/>
      <c r="R225" s="4"/>
      <c r="S225" s="4"/>
      <c r="T225" s="4"/>
      <c r="U225" s="4"/>
      <c r="V225" s="4"/>
      <c r="W225" s="4"/>
      <c r="X225" s="4"/>
      <c r="Y225" s="4"/>
      <c r="Z225" s="4"/>
    </row>
    <row r="226" ht="14.25" customHeight="1">
      <c r="A226" s="4"/>
      <c r="B226" s="4"/>
      <c r="C226" s="4"/>
      <c r="D226" s="4"/>
      <c r="E226" s="4"/>
      <c r="F226" s="199" t="str">
        <f t="shared" si="4"/>
        <v/>
      </c>
      <c r="G226" s="4"/>
      <c r="H226" s="4"/>
      <c r="I226" s="4"/>
      <c r="J226" s="199" t="str">
        <f t="shared" si="5"/>
        <v/>
      </c>
      <c r="K226" s="199" t="str">
        <f t="shared" si="6"/>
        <v/>
      </c>
      <c r="L226" s="4"/>
      <c r="M226" s="4"/>
      <c r="N226" s="4"/>
      <c r="O226" s="4"/>
      <c r="P226" s="4"/>
      <c r="Q226" s="4"/>
      <c r="R226" s="4"/>
      <c r="S226" s="4"/>
      <c r="T226" s="4"/>
      <c r="U226" s="4"/>
      <c r="V226" s="4"/>
      <c r="W226" s="4"/>
      <c r="X226" s="4"/>
      <c r="Y226" s="4"/>
      <c r="Z226" s="4"/>
    </row>
    <row r="227" ht="14.25" customHeight="1">
      <c r="A227" s="4"/>
      <c r="B227" s="4"/>
      <c r="C227" s="4"/>
      <c r="D227" s="4"/>
      <c r="E227" s="4"/>
      <c r="F227" s="199" t="str">
        <f t="shared" si="4"/>
        <v/>
      </c>
      <c r="G227" s="4"/>
      <c r="H227" s="4"/>
      <c r="I227" s="4"/>
      <c r="J227" s="199" t="str">
        <f t="shared" si="5"/>
        <v/>
      </c>
      <c r="K227" s="199" t="str">
        <f t="shared" si="6"/>
        <v/>
      </c>
      <c r="L227" s="4"/>
      <c r="M227" s="4"/>
      <c r="N227" s="4"/>
      <c r="O227" s="4"/>
      <c r="P227" s="4"/>
      <c r="Q227" s="4"/>
      <c r="R227" s="4"/>
      <c r="S227" s="4"/>
      <c r="T227" s="4"/>
      <c r="U227" s="4"/>
      <c r="V227" s="4"/>
      <c r="W227" s="4"/>
      <c r="X227" s="4"/>
      <c r="Y227" s="4"/>
      <c r="Z227" s="4"/>
    </row>
    <row r="228" ht="14.25" customHeight="1">
      <c r="A228" s="4"/>
      <c r="B228" s="4"/>
      <c r="C228" s="4"/>
      <c r="D228" s="4"/>
      <c r="E228" s="4"/>
      <c r="F228" s="199" t="str">
        <f t="shared" si="4"/>
        <v/>
      </c>
      <c r="G228" s="4"/>
      <c r="H228" s="4"/>
      <c r="I228" s="4"/>
      <c r="J228" s="199" t="str">
        <f t="shared" si="5"/>
        <v/>
      </c>
      <c r="K228" s="199" t="str">
        <f t="shared" si="6"/>
        <v/>
      </c>
      <c r="L228" s="4"/>
      <c r="M228" s="4"/>
      <c r="N228" s="4"/>
      <c r="O228" s="4"/>
      <c r="P228" s="4"/>
      <c r="Q228" s="4"/>
      <c r="R228" s="4"/>
      <c r="S228" s="4"/>
      <c r="T228" s="4"/>
      <c r="U228" s="4"/>
      <c r="V228" s="4"/>
      <c r="W228" s="4"/>
      <c r="X228" s="4"/>
      <c r="Y228" s="4"/>
      <c r="Z228" s="4"/>
    </row>
    <row r="229" ht="14.25" customHeight="1">
      <c r="A229" s="4"/>
      <c r="B229" s="4"/>
      <c r="C229" s="4"/>
      <c r="D229" s="4"/>
      <c r="E229" s="4"/>
      <c r="F229" s="199" t="str">
        <f t="shared" si="4"/>
        <v/>
      </c>
      <c r="G229" s="4"/>
      <c r="H229" s="4"/>
      <c r="I229" s="4"/>
      <c r="J229" s="199" t="str">
        <f t="shared" si="5"/>
        <v/>
      </c>
      <c r="K229" s="199" t="str">
        <f t="shared" si="6"/>
        <v/>
      </c>
      <c r="L229" s="4"/>
      <c r="M229" s="4"/>
      <c r="N229" s="4"/>
      <c r="O229" s="4"/>
      <c r="P229" s="4"/>
      <c r="Q229" s="4"/>
      <c r="R229" s="4"/>
      <c r="S229" s="4"/>
      <c r="T229" s="4"/>
      <c r="U229" s="4"/>
      <c r="V229" s="4"/>
      <c r="W229" s="4"/>
      <c r="X229" s="4"/>
      <c r="Y229" s="4"/>
      <c r="Z229" s="4"/>
    </row>
    <row r="230" ht="14.25" customHeight="1">
      <c r="A230" s="4"/>
      <c r="B230" s="4"/>
      <c r="C230" s="4"/>
      <c r="D230" s="4"/>
      <c r="E230" s="4"/>
      <c r="F230" s="199" t="str">
        <f t="shared" si="4"/>
        <v/>
      </c>
      <c r="G230" s="4"/>
      <c r="H230" s="4"/>
      <c r="I230" s="4"/>
      <c r="J230" s="199" t="str">
        <f t="shared" si="5"/>
        <v/>
      </c>
      <c r="K230" s="199" t="str">
        <f t="shared" si="6"/>
        <v/>
      </c>
      <c r="L230" s="4"/>
      <c r="M230" s="4"/>
      <c r="N230" s="4"/>
      <c r="O230" s="4"/>
      <c r="P230" s="4"/>
      <c r="Q230" s="4"/>
      <c r="R230" s="4"/>
      <c r="S230" s="4"/>
      <c r="T230" s="4"/>
      <c r="U230" s="4"/>
      <c r="V230" s="4"/>
      <c r="W230" s="4"/>
      <c r="X230" s="4"/>
      <c r="Y230" s="4"/>
      <c r="Z230" s="4"/>
    </row>
    <row r="231" ht="14.25" customHeight="1">
      <c r="A231" s="4"/>
      <c r="B231" s="4"/>
      <c r="C231" s="4"/>
      <c r="D231" s="4"/>
      <c r="E231" s="4"/>
      <c r="F231" s="199" t="str">
        <f t="shared" si="4"/>
        <v/>
      </c>
      <c r="G231" s="4"/>
      <c r="H231" s="4"/>
      <c r="I231" s="4"/>
      <c r="J231" s="199" t="str">
        <f t="shared" si="5"/>
        <v/>
      </c>
      <c r="K231" s="199" t="str">
        <f t="shared" si="6"/>
        <v/>
      </c>
      <c r="L231" s="4"/>
      <c r="M231" s="4"/>
      <c r="N231" s="4"/>
      <c r="O231" s="4"/>
      <c r="P231" s="4"/>
      <c r="Q231" s="4"/>
      <c r="R231" s="4"/>
      <c r="S231" s="4"/>
      <c r="T231" s="4"/>
      <c r="U231" s="4"/>
      <c r="V231" s="4"/>
      <c r="W231" s="4"/>
      <c r="X231" s="4"/>
      <c r="Y231" s="4"/>
      <c r="Z231" s="4"/>
    </row>
    <row r="232" ht="14.25" customHeight="1">
      <c r="A232" s="4"/>
      <c r="B232" s="4"/>
      <c r="C232" s="4"/>
      <c r="D232" s="4"/>
      <c r="E232" s="4"/>
      <c r="F232" s="199" t="str">
        <f t="shared" si="4"/>
        <v/>
      </c>
      <c r="G232" s="4"/>
      <c r="H232" s="4"/>
      <c r="I232" s="4"/>
      <c r="J232" s="199" t="str">
        <f t="shared" si="5"/>
        <v/>
      </c>
      <c r="K232" s="199" t="str">
        <f t="shared" si="6"/>
        <v/>
      </c>
      <c r="L232" s="4"/>
      <c r="M232" s="4"/>
      <c r="N232" s="4"/>
      <c r="O232" s="4"/>
      <c r="P232" s="4"/>
      <c r="Q232" s="4"/>
      <c r="R232" s="4"/>
      <c r="S232" s="4"/>
      <c r="T232" s="4"/>
      <c r="U232" s="4"/>
      <c r="V232" s="4"/>
      <c r="W232" s="4"/>
      <c r="X232" s="4"/>
      <c r="Y232" s="4"/>
      <c r="Z232" s="4"/>
    </row>
    <row r="233" ht="14.25" customHeight="1">
      <c r="A233" s="4"/>
      <c r="B233" s="4"/>
      <c r="C233" s="4"/>
      <c r="D233" s="4"/>
      <c r="E233" s="4"/>
      <c r="F233" s="199" t="str">
        <f t="shared" si="4"/>
        <v/>
      </c>
      <c r="G233" s="4"/>
      <c r="H233" s="4"/>
      <c r="I233" s="4"/>
      <c r="J233" s="199" t="str">
        <f t="shared" si="5"/>
        <v/>
      </c>
      <c r="K233" s="199" t="str">
        <f t="shared" si="6"/>
        <v/>
      </c>
      <c r="L233" s="4"/>
      <c r="M233" s="4"/>
      <c r="N233" s="4"/>
      <c r="O233" s="4"/>
      <c r="P233" s="4"/>
      <c r="Q233" s="4"/>
      <c r="R233" s="4"/>
      <c r="S233" s="4"/>
      <c r="T233" s="4"/>
      <c r="U233" s="4"/>
      <c r="V233" s="4"/>
      <c r="W233" s="4"/>
      <c r="X233" s="4"/>
      <c r="Y233" s="4"/>
      <c r="Z233" s="4"/>
    </row>
    <row r="234" ht="14.25" customHeight="1">
      <c r="A234" s="4"/>
      <c r="B234" s="4"/>
      <c r="C234" s="4"/>
      <c r="D234" s="4"/>
      <c r="E234" s="4"/>
      <c r="F234" s="199" t="str">
        <f t="shared" si="4"/>
        <v/>
      </c>
      <c r="G234" s="4"/>
      <c r="H234" s="4"/>
      <c r="I234" s="4"/>
      <c r="J234" s="199" t="str">
        <f t="shared" si="5"/>
        <v/>
      </c>
      <c r="K234" s="199" t="str">
        <f t="shared" si="6"/>
        <v/>
      </c>
      <c r="L234" s="4"/>
      <c r="M234" s="4"/>
      <c r="N234" s="4"/>
      <c r="O234" s="4"/>
      <c r="P234" s="4"/>
      <c r="Q234" s="4"/>
      <c r="R234" s="4"/>
      <c r="S234" s="4"/>
      <c r="T234" s="4"/>
      <c r="U234" s="4"/>
      <c r="V234" s="4"/>
      <c r="W234" s="4"/>
      <c r="X234" s="4"/>
      <c r="Y234" s="4"/>
      <c r="Z234" s="4"/>
    </row>
    <row r="235" ht="14.25" customHeight="1">
      <c r="A235" s="4"/>
      <c r="B235" s="4"/>
      <c r="C235" s="4"/>
      <c r="D235" s="4"/>
      <c r="E235" s="4"/>
      <c r="F235" s="199" t="str">
        <f t="shared" si="4"/>
        <v/>
      </c>
      <c r="G235" s="4"/>
      <c r="H235" s="4"/>
      <c r="I235" s="4"/>
      <c r="J235" s="199" t="str">
        <f t="shared" si="5"/>
        <v/>
      </c>
      <c r="K235" s="199" t="str">
        <f t="shared" si="6"/>
        <v/>
      </c>
      <c r="L235" s="4"/>
      <c r="M235" s="4"/>
      <c r="N235" s="4"/>
      <c r="O235" s="4"/>
      <c r="P235" s="4"/>
      <c r="Q235" s="4"/>
      <c r="R235" s="4"/>
      <c r="S235" s="4"/>
      <c r="T235" s="4"/>
      <c r="U235" s="4"/>
      <c r="V235" s="4"/>
      <c r="W235" s="4"/>
      <c r="X235" s="4"/>
      <c r="Y235" s="4"/>
      <c r="Z235" s="4"/>
    </row>
    <row r="236" ht="14.25" customHeight="1">
      <c r="A236" s="4"/>
      <c r="B236" s="4"/>
      <c r="C236" s="4"/>
      <c r="D236" s="4"/>
      <c r="E236" s="4"/>
      <c r="F236" s="199" t="str">
        <f t="shared" si="4"/>
        <v/>
      </c>
      <c r="G236" s="4"/>
      <c r="H236" s="4"/>
      <c r="I236" s="4"/>
      <c r="J236" s="199" t="str">
        <f t="shared" si="5"/>
        <v/>
      </c>
      <c r="K236" s="199" t="str">
        <f t="shared" si="6"/>
        <v/>
      </c>
      <c r="L236" s="4"/>
      <c r="M236" s="4"/>
      <c r="N236" s="4"/>
      <c r="O236" s="4"/>
      <c r="P236" s="4"/>
      <c r="Q236" s="4"/>
      <c r="R236" s="4"/>
      <c r="S236" s="4"/>
      <c r="T236" s="4"/>
      <c r="U236" s="4"/>
      <c r="V236" s="4"/>
      <c r="W236" s="4"/>
      <c r="X236" s="4"/>
      <c r="Y236" s="4"/>
      <c r="Z236" s="4"/>
    </row>
    <row r="237" ht="14.25" customHeight="1">
      <c r="A237" s="4"/>
      <c r="B237" s="4"/>
      <c r="C237" s="4"/>
      <c r="D237" s="4"/>
      <c r="E237" s="4"/>
      <c r="F237" s="199" t="str">
        <f t="shared" si="4"/>
        <v/>
      </c>
      <c r="G237" s="4"/>
      <c r="H237" s="4"/>
      <c r="I237" s="4"/>
      <c r="J237" s="199" t="str">
        <f t="shared" si="5"/>
        <v/>
      </c>
      <c r="K237" s="199" t="str">
        <f t="shared" si="6"/>
        <v/>
      </c>
      <c r="L237" s="4"/>
      <c r="M237" s="4"/>
      <c r="N237" s="4"/>
      <c r="O237" s="4"/>
      <c r="P237" s="4"/>
      <c r="Q237" s="4"/>
      <c r="R237" s="4"/>
      <c r="S237" s="4"/>
      <c r="T237" s="4"/>
      <c r="U237" s="4"/>
      <c r="V237" s="4"/>
      <c r="W237" s="4"/>
      <c r="X237" s="4"/>
      <c r="Y237" s="4"/>
      <c r="Z237" s="4"/>
    </row>
    <row r="238" ht="14.25" customHeight="1">
      <c r="A238" s="4"/>
      <c r="B238" s="4"/>
      <c r="C238" s="4"/>
      <c r="D238" s="4"/>
      <c r="E238" s="4"/>
      <c r="F238" s="199" t="str">
        <f t="shared" si="4"/>
        <v/>
      </c>
      <c r="G238" s="4"/>
      <c r="H238" s="4"/>
      <c r="I238" s="4"/>
      <c r="J238" s="199" t="str">
        <f t="shared" si="5"/>
        <v/>
      </c>
      <c r="K238" s="199" t="str">
        <f t="shared" si="6"/>
        <v/>
      </c>
      <c r="L238" s="4"/>
      <c r="M238" s="4"/>
      <c r="N238" s="4"/>
      <c r="O238" s="4"/>
      <c r="P238" s="4"/>
      <c r="Q238" s="4"/>
      <c r="R238" s="4"/>
      <c r="S238" s="4"/>
      <c r="T238" s="4"/>
      <c r="U238" s="4"/>
      <c r="V238" s="4"/>
      <c r="W238" s="4"/>
      <c r="X238" s="4"/>
      <c r="Y238" s="4"/>
      <c r="Z238" s="4"/>
    </row>
    <row r="239" ht="14.25" customHeight="1">
      <c r="A239" s="4"/>
      <c r="B239" s="4"/>
      <c r="C239" s="4"/>
      <c r="D239" s="4"/>
      <c r="E239" s="4"/>
      <c r="F239" s="199" t="str">
        <f t="shared" si="4"/>
        <v/>
      </c>
      <c r="G239" s="4"/>
      <c r="H239" s="4"/>
      <c r="I239" s="4"/>
      <c r="J239" s="199" t="str">
        <f t="shared" si="5"/>
        <v/>
      </c>
      <c r="K239" s="199" t="str">
        <f t="shared" si="6"/>
        <v/>
      </c>
      <c r="L239" s="4"/>
      <c r="M239" s="4"/>
      <c r="N239" s="4"/>
      <c r="O239" s="4"/>
      <c r="P239" s="4"/>
      <c r="Q239" s="4"/>
      <c r="R239" s="4"/>
      <c r="S239" s="4"/>
      <c r="T239" s="4"/>
      <c r="U239" s="4"/>
      <c r="V239" s="4"/>
      <c r="W239" s="4"/>
      <c r="X239" s="4"/>
      <c r="Y239" s="4"/>
      <c r="Z239" s="4"/>
    </row>
    <row r="240" ht="14.25" customHeight="1">
      <c r="A240" s="4"/>
      <c r="B240" s="4"/>
      <c r="C240" s="4"/>
      <c r="D240" s="4"/>
      <c r="E240" s="4"/>
      <c r="F240" s="199" t="str">
        <f t="shared" si="4"/>
        <v/>
      </c>
      <c r="G240" s="4"/>
      <c r="H240" s="4"/>
      <c r="I240" s="4"/>
      <c r="J240" s="199" t="str">
        <f t="shared" si="5"/>
        <v/>
      </c>
      <c r="K240" s="199" t="str">
        <f t="shared" si="6"/>
        <v/>
      </c>
      <c r="L240" s="4"/>
      <c r="M240" s="4"/>
      <c r="N240" s="4"/>
      <c r="O240" s="4"/>
      <c r="P240" s="4"/>
      <c r="Q240" s="4"/>
      <c r="R240" s="4"/>
      <c r="S240" s="4"/>
      <c r="T240" s="4"/>
      <c r="U240" s="4"/>
      <c r="V240" s="4"/>
      <c r="W240" s="4"/>
      <c r="X240" s="4"/>
      <c r="Y240" s="4"/>
      <c r="Z240" s="4"/>
    </row>
    <row r="241" ht="14.25" customHeight="1">
      <c r="A241" s="4"/>
      <c r="B241" s="4"/>
      <c r="C241" s="4"/>
      <c r="D241" s="4"/>
      <c r="E241" s="4"/>
      <c r="F241" s="199" t="str">
        <f t="shared" si="4"/>
        <v/>
      </c>
      <c r="G241" s="4"/>
      <c r="H241" s="4"/>
      <c r="I241" s="4"/>
      <c r="J241" s="199" t="str">
        <f t="shared" si="5"/>
        <v/>
      </c>
      <c r="K241" s="199" t="str">
        <f t="shared" si="6"/>
        <v/>
      </c>
      <c r="L241" s="4"/>
      <c r="M241" s="4"/>
      <c r="N241" s="4"/>
      <c r="O241" s="4"/>
      <c r="P241" s="4"/>
      <c r="Q241" s="4"/>
      <c r="R241" s="4"/>
      <c r="S241" s="4"/>
      <c r="T241" s="4"/>
      <c r="U241" s="4"/>
      <c r="V241" s="4"/>
      <c r="W241" s="4"/>
      <c r="X241" s="4"/>
      <c r="Y241" s="4"/>
      <c r="Z241" s="4"/>
    </row>
    <row r="242" ht="14.25" customHeight="1">
      <c r="A242" s="4"/>
      <c r="B242" s="4"/>
      <c r="C242" s="4"/>
      <c r="D242" s="4"/>
      <c r="E242" s="4"/>
      <c r="F242" s="199" t="str">
        <f t="shared" si="4"/>
        <v/>
      </c>
      <c r="G242" s="4"/>
      <c r="H242" s="4"/>
      <c r="I242" s="4"/>
      <c r="J242" s="199" t="str">
        <f t="shared" si="5"/>
        <v/>
      </c>
      <c r="K242" s="199" t="str">
        <f t="shared" si="6"/>
        <v/>
      </c>
      <c r="L242" s="4"/>
      <c r="M242" s="4"/>
      <c r="N242" s="4"/>
      <c r="O242" s="4"/>
      <c r="P242" s="4"/>
      <c r="Q242" s="4"/>
      <c r="R242" s="4"/>
      <c r="S242" s="4"/>
      <c r="T242" s="4"/>
      <c r="U242" s="4"/>
      <c r="V242" s="4"/>
      <c r="W242" s="4"/>
      <c r="X242" s="4"/>
      <c r="Y242" s="4"/>
      <c r="Z242" s="4"/>
    </row>
    <row r="243" ht="14.25" customHeight="1">
      <c r="A243" s="4"/>
      <c r="B243" s="4"/>
      <c r="C243" s="4"/>
      <c r="D243" s="4"/>
      <c r="E243" s="4"/>
      <c r="F243" s="199" t="str">
        <f t="shared" si="4"/>
        <v/>
      </c>
      <c r="G243" s="4"/>
      <c r="H243" s="4"/>
      <c r="I243" s="4"/>
      <c r="J243" s="199" t="str">
        <f t="shared" si="5"/>
        <v/>
      </c>
      <c r="K243" s="199" t="str">
        <f t="shared" si="6"/>
        <v/>
      </c>
      <c r="L243" s="4"/>
      <c r="M243" s="4"/>
      <c r="N243" s="4"/>
      <c r="O243" s="4"/>
      <c r="P243" s="4"/>
      <c r="Q243" s="4"/>
      <c r="R243" s="4"/>
      <c r="S243" s="4"/>
      <c r="T243" s="4"/>
      <c r="U243" s="4"/>
      <c r="V243" s="4"/>
      <c r="W243" s="4"/>
      <c r="X243" s="4"/>
      <c r="Y243" s="4"/>
      <c r="Z243" s="4"/>
    </row>
    <row r="244" ht="14.25" customHeight="1">
      <c r="A244" s="4"/>
      <c r="B244" s="4"/>
      <c r="C244" s="4"/>
      <c r="D244" s="4"/>
      <c r="E244" s="4"/>
      <c r="F244" s="199" t="str">
        <f t="shared" si="4"/>
        <v/>
      </c>
      <c r="G244" s="4"/>
      <c r="H244" s="4"/>
      <c r="I244" s="4"/>
      <c r="J244" s="199" t="str">
        <f t="shared" si="5"/>
        <v/>
      </c>
      <c r="K244" s="199" t="str">
        <f t="shared" si="6"/>
        <v/>
      </c>
      <c r="L244" s="4"/>
      <c r="M244" s="4"/>
      <c r="N244" s="4"/>
      <c r="O244" s="4"/>
      <c r="P244" s="4"/>
      <c r="Q244" s="4"/>
      <c r="R244" s="4"/>
      <c r="S244" s="4"/>
      <c r="T244" s="4"/>
      <c r="U244" s="4"/>
      <c r="V244" s="4"/>
      <c r="W244" s="4"/>
      <c r="X244" s="4"/>
      <c r="Y244" s="4"/>
      <c r="Z244" s="4"/>
    </row>
    <row r="245" ht="14.25" customHeight="1">
      <c r="A245" s="4"/>
      <c r="B245" s="4"/>
      <c r="C245" s="4"/>
      <c r="D245" s="4"/>
      <c r="E245" s="4"/>
      <c r="F245" s="199" t="str">
        <f t="shared" si="4"/>
        <v/>
      </c>
      <c r="G245" s="4"/>
      <c r="H245" s="4"/>
      <c r="I245" s="4"/>
      <c r="J245" s="199" t="str">
        <f t="shared" si="5"/>
        <v/>
      </c>
      <c r="K245" s="199" t="str">
        <f t="shared" si="6"/>
        <v/>
      </c>
      <c r="L245" s="4"/>
      <c r="M245" s="4"/>
      <c r="N245" s="4"/>
      <c r="O245" s="4"/>
      <c r="P245" s="4"/>
      <c r="Q245" s="4"/>
      <c r="R245" s="4"/>
      <c r="S245" s="4"/>
      <c r="T245" s="4"/>
      <c r="U245" s="4"/>
      <c r="V245" s="4"/>
      <c r="W245" s="4"/>
      <c r="X245" s="4"/>
      <c r="Y245" s="4"/>
      <c r="Z245" s="4"/>
    </row>
    <row r="246" ht="14.25" customHeight="1">
      <c r="A246" s="4"/>
      <c r="B246" s="4"/>
      <c r="C246" s="4"/>
      <c r="D246" s="4"/>
      <c r="E246" s="4"/>
      <c r="F246" s="199" t="str">
        <f t="shared" si="4"/>
        <v/>
      </c>
      <c r="G246" s="4"/>
      <c r="H246" s="4"/>
      <c r="I246" s="4"/>
      <c r="J246" s="199" t="str">
        <f t="shared" si="5"/>
        <v/>
      </c>
      <c r="K246" s="199" t="str">
        <f t="shared" si="6"/>
        <v/>
      </c>
      <c r="L246" s="4"/>
      <c r="M246" s="4"/>
      <c r="N246" s="4"/>
      <c r="O246" s="4"/>
      <c r="P246" s="4"/>
      <c r="Q246" s="4"/>
      <c r="R246" s="4"/>
      <c r="S246" s="4"/>
      <c r="T246" s="4"/>
      <c r="U246" s="4"/>
      <c r="V246" s="4"/>
      <c r="W246" s="4"/>
      <c r="X246" s="4"/>
      <c r="Y246" s="4"/>
      <c r="Z246" s="4"/>
    </row>
    <row r="247" ht="14.25" customHeight="1">
      <c r="A247" s="4"/>
      <c r="B247" s="4"/>
      <c r="C247" s="4"/>
      <c r="D247" s="4"/>
      <c r="E247" s="4"/>
      <c r="F247" s="199" t="str">
        <f t="shared" si="4"/>
        <v/>
      </c>
      <c r="G247" s="4"/>
      <c r="H247" s="4"/>
      <c r="I247" s="4"/>
      <c r="J247" s="199" t="str">
        <f t="shared" si="5"/>
        <v/>
      </c>
      <c r="K247" s="199" t="str">
        <f t="shared" si="6"/>
        <v/>
      </c>
      <c r="L247" s="4"/>
      <c r="M247" s="4"/>
      <c r="N247" s="4"/>
      <c r="O247" s="4"/>
      <c r="P247" s="4"/>
      <c r="Q247" s="4"/>
      <c r="R247" s="4"/>
      <c r="S247" s="4"/>
      <c r="T247" s="4"/>
      <c r="U247" s="4"/>
      <c r="V247" s="4"/>
      <c r="W247" s="4"/>
      <c r="X247" s="4"/>
      <c r="Y247" s="4"/>
      <c r="Z247" s="4"/>
    </row>
    <row r="248" ht="14.25" customHeight="1">
      <c r="A248" s="4"/>
      <c r="B248" s="4"/>
      <c r="C248" s="4"/>
      <c r="D248" s="4"/>
      <c r="E248" s="4"/>
      <c r="F248" s="199" t="str">
        <f t="shared" si="4"/>
        <v/>
      </c>
      <c r="G248" s="4"/>
      <c r="H248" s="4"/>
      <c r="I248" s="4"/>
      <c r="J248" s="199" t="str">
        <f t="shared" si="5"/>
        <v/>
      </c>
      <c r="K248" s="199" t="str">
        <f t="shared" si="6"/>
        <v/>
      </c>
      <c r="L248" s="4"/>
      <c r="M248" s="4"/>
      <c r="N248" s="4"/>
      <c r="O248" s="4"/>
      <c r="P248" s="4"/>
      <c r="Q248" s="4"/>
      <c r="R248" s="4"/>
      <c r="S248" s="4"/>
      <c r="T248" s="4"/>
      <c r="U248" s="4"/>
      <c r="V248" s="4"/>
      <c r="W248" s="4"/>
      <c r="X248" s="4"/>
      <c r="Y248" s="4"/>
      <c r="Z248" s="4"/>
    </row>
    <row r="249" ht="14.25" customHeight="1">
      <c r="A249" s="4"/>
      <c r="B249" s="4"/>
      <c r="C249" s="4"/>
      <c r="D249" s="4"/>
      <c r="E249" s="4"/>
      <c r="F249" s="199" t="str">
        <f t="shared" si="4"/>
        <v/>
      </c>
      <c r="G249" s="4"/>
      <c r="H249" s="4"/>
      <c r="I249" s="4"/>
      <c r="J249" s="199" t="str">
        <f t="shared" si="5"/>
        <v/>
      </c>
      <c r="K249" s="199" t="str">
        <f t="shared" si="6"/>
        <v/>
      </c>
      <c r="L249" s="4"/>
      <c r="M249" s="4"/>
      <c r="N249" s="4"/>
      <c r="O249" s="4"/>
      <c r="P249" s="4"/>
      <c r="Q249" s="4"/>
      <c r="R249" s="4"/>
      <c r="S249" s="4"/>
      <c r="T249" s="4"/>
      <c r="U249" s="4"/>
      <c r="V249" s="4"/>
      <c r="W249" s="4"/>
      <c r="X249" s="4"/>
      <c r="Y249" s="4"/>
      <c r="Z249" s="4"/>
    </row>
    <row r="250" ht="14.25" customHeight="1">
      <c r="A250" s="4"/>
      <c r="B250" s="4"/>
      <c r="C250" s="4"/>
      <c r="D250" s="4"/>
      <c r="E250" s="4"/>
      <c r="F250" s="199" t="str">
        <f t="shared" si="4"/>
        <v/>
      </c>
      <c r="G250" s="4"/>
      <c r="H250" s="4"/>
      <c r="I250" s="4"/>
      <c r="J250" s="199" t="str">
        <f t="shared" si="5"/>
        <v/>
      </c>
      <c r="K250" s="199" t="str">
        <f t="shared" si="6"/>
        <v/>
      </c>
      <c r="L250" s="4"/>
      <c r="M250" s="4"/>
      <c r="N250" s="4"/>
      <c r="O250" s="4"/>
      <c r="P250" s="4"/>
      <c r="Q250" s="4"/>
      <c r="R250" s="4"/>
      <c r="S250" s="4"/>
      <c r="T250" s="4"/>
      <c r="U250" s="4"/>
      <c r="V250" s="4"/>
      <c r="W250" s="4"/>
      <c r="X250" s="4"/>
      <c r="Y250" s="4"/>
      <c r="Z250" s="4"/>
    </row>
    <row r="251" ht="14.25" customHeight="1">
      <c r="A251" s="4"/>
      <c r="B251" s="4"/>
      <c r="C251" s="4"/>
      <c r="D251" s="4"/>
      <c r="E251" s="4"/>
      <c r="F251" s="199" t="str">
        <f t="shared" si="4"/>
        <v/>
      </c>
      <c r="G251" s="4"/>
      <c r="H251" s="4"/>
      <c r="I251" s="4"/>
      <c r="J251" s="199" t="str">
        <f t="shared" si="5"/>
        <v/>
      </c>
      <c r="K251" s="199" t="str">
        <f t="shared" si="6"/>
        <v/>
      </c>
      <c r="L251" s="4"/>
      <c r="M251" s="4"/>
      <c r="N251" s="4"/>
      <c r="O251" s="4"/>
      <c r="P251" s="4"/>
      <c r="Q251" s="4"/>
      <c r="R251" s="4"/>
      <c r="S251" s="4"/>
      <c r="T251" s="4"/>
      <c r="U251" s="4"/>
      <c r="V251" s="4"/>
      <c r="W251" s="4"/>
      <c r="X251" s="4"/>
      <c r="Y251" s="4"/>
      <c r="Z251" s="4"/>
    </row>
    <row r="252" ht="14.25" customHeight="1">
      <c r="A252" s="4"/>
      <c r="B252" s="4"/>
      <c r="C252" s="4"/>
      <c r="D252" s="4"/>
      <c r="E252" s="4"/>
      <c r="F252" s="199" t="str">
        <f t="shared" si="4"/>
        <v/>
      </c>
      <c r="G252" s="4"/>
      <c r="H252" s="4"/>
      <c r="I252" s="4"/>
      <c r="J252" s="199" t="str">
        <f t="shared" si="5"/>
        <v/>
      </c>
      <c r="K252" s="199" t="str">
        <f t="shared" si="6"/>
        <v/>
      </c>
      <c r="L252" s="4"/>
      <c r="M252" s="4"/>
      <c r="N252" s="4"/>
      <c r="O252" s="4"/>
      <c r="P252" s="4"/>
      <c r="Q252" s="4"/>
      <c r="R252" s="4"/>
      <c r="S252" s="4"/>
      <c r="T252" s="4"/>
      <c r="U252" s="4"/>
      <c r="V252" s="4"/>
      <c r="W252" s="4"/>
      <c r="X252" s="4"/>
      <c r="Y252" s="4"/>
      <c r="Z252" s="4"/>
    </row>
    <row r="253" ht="14.25" customHeight="1">
      <c r="A253" s="4"/>
      <c r="B253" s="4"/>
      <c r="C253" s="4"/>
      <c r="D253" s="4"/>
      <c r="E253" s="4"/>
      <c r="F253" s="199" t="str">
        <f t="shared" si="4"/>
        <v/>
      </c>
      <c r="G253" s="4"/>
      <c r="H253" s="4"/>
      <c r="I253" s="4"/>
      <c r="J253" s="199" t="str">
        <f t="shared" si="5"/>
        <v/>
      </c>
      <c r="K253" s="199" t="str">
        <f t="shared" si="6"/>
        <v/>
      </c>
      <c r="L253" s="4"/>
      <c r="M253" s="4"/>
      <c r="N253" s="4"/>
      <c r="O253" s="4"/>
      <c r="P253" s="4"/>
      <c r="Q253" s="4"/>
      <c r="R253" s="4"/>
      <c r="S253" s="4"/>
      <c r="T253" s="4"/>
      <c r="U253" s="4"/>
      <c r="V253" s="4"/>
      <c r="W253" s="4"/>
      <c r="X253" s="4"/>
      <c r="Y253" s="4"/>
      <c r="Z253" s="4"/>
    </row>
    <row r="254" ht="14.25" customHeight="1">
      <c r="A254" s="4"/>
      <c r="B254" s="4"/>
      <c r="C254" s="4"/>
      <c r="D254" s="4"/>
      <c r="E254" s="4"/>
      <c r="F254" s="199" t="str">
        <f t="shared" si="4"/>
        <v/>
      </c>
      <c r="G254" s="4"/>
      <c r="H254" s="4"/>
      <c r="I254" s="4"/>
      <c r="J254" s="199" t="str">
        <f t="shared" si="5"/>
        <v/>
      </c>
      <c r="K254" s="199" t="str">
        <f t="shared" si="6"/>
        <v/>
      </c>
      <c r="L254" s="4"/>
      <c r="M254" s="4"/>
      <c r="N254" s="4"/>
      <c r="O254" s="4"/>
      <c r="P254" s="4"/>
      <c r="Q254" s="4"/>
      <c r="R254" s="4"/>
      <c r="S254" s="4"/>
      <c r="T254" s="4"/>
      <c r="U254" s="4"/>
      <c r="V254" s="4"/>
      <c r="W254" s="4"/>
      <c r="X254" s="4"/>
      <c r="Y254" s="4"/>
      <c r="Z254" s="4"/>
    </row>
    <row r="255" ht="14.25" customHeight="1">
      <c r="A255" s="4"/>
      <c r="B255" s="4"/>
      <c r="C255" s="4"/>
      <c r="D255" s="4"/>
      <c r="E255" s="4"/>
      <c r="F255" s="199" t="str">
        <f t="shared" si="4"/>
        <v/>
      </c>
      <c r="G255" s="4"/>
      <c r="H255" s="4"/>
      <c r="I255" s="4"/>
      <c r="J255" s="199" t="str">
        <f t="shared" si="5"/>
        <v/>
      </c>
      <c r="K255" s="199" t="str">
        <f t="shared" si="6"/>
        <v/>
      </c>
      <c r="L255" s="4"/>
      <c r="M255" s="4"/>
      <c r="N255" s="4"/>
      <c r="O255" s="4"/>
      <c r="P255" s="4"/>
      <c r="Q255" s="4"/>
      <c r="R255" s="4"/>
      <c r="S255" s="4"/>
      <c r="T255" s="4"/>
      <c r="U255" s="4"/>
      <c r="V255" s="4"/>
      <c r="W255" s="4"/>
      <c r="X255" s="4"/>
      <c r="Y255" s="4"/>
      <c r="Z255" s="4"/>
    </row>
    <row r="256" ht="14.25" customHeight="1">
      <c r="A256" s="4"/>
      <c r="B256" s="4"/>
      <c r="C256" s="4"/>
      <c r="D256" s="4"/>
      <c r="E256" s="4"/>
      <c r="F256" s="199" t="str">
        <f t="shared" si="4"/>
        <v/>
      </c>
      <c r="G256" s="4"/>
      <c r="H256" s="4"/>
      <c r="I256" s="4"/>
      <c r="J256" s="199" t="str">
        <f t="shared" si="5"/>
        <v/>
      </c>
      <c r="K256" s="199" t="str">
        <f t="shared" si="6"/>
        <v/>
      </c>
      <c r="L256" s="4"/>
      <c r="M256" s="4"/>
      <c r="N256" s="4"/>
      <c r="O256" s="4"/>
      <c r="P256" s="4"/>
      <c r="Q256" s="4"/>
      <c r="R256" s="4"/>
      <c r="S256" s="4"/>
      <c r="T256" s="4"/>
      <c r="U256" s="4"/>
      <c r="V256" s="4"/>
      <c r="W256" s="4"/>
      <c r="X256" s="4"/>
      <c r="Y256" s="4"/>
      <c r="Z256" s="4"/>
    </row>
    <row r="257" ht="14.25" customHeight="1">
      <c r="A257" s="4"/>
      <c r="B257" s="4"/>
      <c r="C257" s="4"/>
      <c r="D257" s="4"/>
      <c r="E257" s="4"/>
      <c r="F257" s="199" t="str">
        <f t="shared" si="4"/>
        <v/>
      </c>
      <c r="G257" s="4"/>
      <c r="H257" s="4"/>
      <c r="I257" s="4"/>
      <c r="J257" s="199" t="str">
        <f t="shared" si="5"/>
        <v/>
      </c>
      <c r="K257" s="199" t="str">
        <f t="shared" si="6"/>
        <v/>
      </c>
      <c r="L257" s="4"/>
      <c r="M257" s="4"/>
      <c r="N257" s="4"/>
      <c r="O257" s="4"/>
      <c r="P257" s="4"/>
      <c r="Q257" s="4"/>
      <c r="R257" s="4"/>
      <c r="S257" s="4"/>
      <c r="T257" s="4"/>
      <c r="U257" s="4"/>
      <c r="V257" s="4"/>
      <c r="W257" s="4"/>
      <c r="X257" s="4"/>
      <c r="Y257" s="4"/>
      <c r="Z257" s="4"/>
    </row>
    <row r="258" ht="14.25" customHeight="1">
      <c r="A258" s="4"/>
      <c r="B258" s="4"/>
      <c r="C258" s="4"/>
      <c r="D258" s="4"/>
      <c r="E258" s="4"/>
      <c r="F258" s="199" t="str">
        <f t="shared" si="4"/>
        <v/>
      </c>
      <c r="G258" s="4"/>
      <c r="H258" s="4"/>
      <c r="I258" s="4"/>
      <c r="J258" s="199" t="str">
        <f t="shared" si="5"/>
        <v/>
      </c>
      <c r="K258" s="199" t="str">
        <f t="shared" si="6"/>
        <v/>
      </c>
      <c r="L258" s="4"/>
      <c r="M258" s="4"/>
      <c r="N258" s="4"/>
      <c r="O258" s="4"/>
      <c r="P258" s="4"/>
      <c r="Q258" s="4"/>
      <c r="R258" s="4"/>
      <c r="S258" s="4"/>
      <c r="T258" s="4"/>
      <c r="U258" s="4"/>
      <c r="V258" s="4"/>
      <c r="W258" s="4"/>
      <c r="X258" s="4"/>
      <c r="Y258" s="4"/>
      <c r="Z258" s="4"/>
    </row>
    <row r="259" ht="14.25" customHeight="1">
      <c r="A259" s="4"/>
      <c r="B259" s="4"/>
      <c r="C259" s="4"/>
      <c r="D259" s="4"/>
      <c r="E259" s="4"/>
      <c r="F259" s="199" t="str">
        <f t="shared" si="4"/>
        <v/>
      </c>
      <c r="G259" s="4"/>
      <c r="H259" s="4"/>
      <c r="I259" s="4"/>
      <c r="J259" s="199" t="str">
        <f t="shared" si="5"/>
        <v/>
      </c>
      <c r="K259" s="199" t="str">
        <f t="shared" si="6"/>
        <v/>
      </c>
      <c r="L259" s="4"/>
      <c r="M259" s="4"/>
      <c r="N259" s="4"/>
      <c r="O259" s="4"/>
      <c r="P259" s="4"/>
      <c r="Q259" s="4"/>
      <c r="R259" s="4"/>
      <c r="S259" s="4"/>
      <c r="T259" s="4"/>
      <c r="U259" s="4"/>
      <c r="V259" s="4"/>
      <c r="W259" s="4"/>
      <c r="X259" s="4"/>
      <c r="Y259" s="4"/>
      <c r="Z259" s="4"/>
    </row>
    <row r="260" ht="14.25" customHeight="1">
      <c r="A260" s="4"/>
      <c r="B260" s="4"/>
      <c r="C260" s="4"/>
      <c r="D260" s="4"/>
      <c r="E260" s="4"/>
      <c r="F260" s="199" t="str">
        <f t="shared" si="4"/>
        <v/>
      </c>
      <c r="G260" s="4"/>
      <c r="H260" s="4"/>
      <c r="I260" s="4"/>
      <c r="J260" s="199" t="str">
        <f t="shared" si="5"/>
        <v/>
      </c>
      <c r="K260" s="199" t="str">
        <f t="shared" si="6"/>
        <v/>
      </c>
      <c r="L260" s="4"/>
      <c r="M260" s="4"/>
      <c r="N260" s="4"/>
      <c r="O260" s="4"/>
      <c r="P260" s="4"/>
      <c r="Q260" s="4"/>
      <c r="R260" s="4"/>
      <c r="S260" s="4"/>
      <c r="T260" s="4"/>
      <c r="U260" s="4"/>
      <c r="V260" s="4"/>
      <c r="W260" s="4"/>
      <c r="X260" s="4"/>
      <c r="Y260" s="4"/>
      <c r="Z260" s="4"/>
    </row>
    <row r="261" ht="14.25" customHeight="1">
      <c r="A261" s="4"/>
      <c r="B261" s="4"/>
      <c r="C261" s="4"/>
      <c r="D261" s="4"/>
      <c r="E261" s="4"/>
      <c r="F261" s="199" t="str">
        <f t="shared" si="4"/>
        <v/>
      </c>
      <c r="G261" s="4"/>
      <c r="H261" s="4"/>
      <c r="I261" s="4"/>
      <c r="J261" s="199" t="str">
        <f t="shared" si="5"/>
        <v/>
      </c>
      <c r="K261" s="199" t="str">
        <f t="shared" si="6"/>
        <v/>
      </c>
      <c r="L261" s="4"/>
      <c r="M261" s="4"/>
      <c r="N261" s="4"/>
      <c r="O261" s="4"/>
      <c r="P261" s="4"/>
      <c r="Q261" s="4"/>
      <c r="R261" s="4"/>
      <c r="S261" s="4"/>
      <c r="T261" s="4"/>
      <c r="U261" s="4"/>
      <c r="V261" s="4"/>
      <c r="W261" s="4"/>
      <c r="X261" s="4"/>
      <c r="Y261" s="4"/>
      <c r="Z261" s="4"/>
    </row>
    <row r="262" ht="14.25" customHeight="1">
      <c r="A262" s="4"/>
      <c r="B262" s="4"/>
      <c r="C262" s="4"/>
      <c r="D262" s="4"/>
      <c r="E262" s="4"/>
      <c r="F262" s="199" t="str">
        <f t="shared" si="4"/>
        <v/>
      </c>
      <c r="G262" s="4"/>
      <c r="H262" s="4"/>
      <c r="I262" s="4"/>
      <c r="J262" s="199" t="str">
        <f t="shared" si="5"/>
        <v/>
      </c>
      <c r="K262" s="199" t="str">
        <f t="shared" si="6"/>
        <v/>
      </c>
      <c r="L262" s="4"/>
      <c r="M262" s="4"/>
      <c r="N262" s="4"/>
      <c r="O262" s="4"/>
      <c r="P262" s="4"/>
      <c r="Q262" s="4"/>
      <c r="R262" s="4"/>
      <c r="S262" s="4"/>
      <c r="T262" s="4"/>
      <c r="U262" s="4"/>
      <c r="V262" s="4"/>
      <c r="W262" s="4"/>
      <c r="X262" s="4"/>
      <c r="Y262" s="4"/>
      <c r="Z262" s="4"/>
    </row>
    <row r="263" ht="14.25" customHeight="1">
      <c r="A263" s="4"/>
      <c r="B263" s="4"/>
      <c r="C263" s="4"/>
      <c r="D263" s="4"/>
      <c r="E263" s="4"/>
      <c r="F263" s="199" t="str">
        <f t="shared" si="4"/>
        <v/>
      </c>
      <c r="G263" s="4"/>
      <c r="H263" s="4"/>
      <c r="I263" s="4"/>
      <c r="J263" s="199" t="str">
        <f t="shared" si="5"/>
        <v/>
      </c>
      <c r="K263" s="199" t="str">
        <f t="shared" si="6"/>
        <v/>
      </c>
      <c r="L263" s="4"/>
      <c r="M263" s="4"/>
      <c r="N263" s="4"/>
      <c r="O263" s="4"/>
      <c r="P263" s="4"/>
      <c r="Q263" s="4"/>
      <c r="R263" s="4"/>
      <c r="S263" s="4"/>
      <c r="T263" s="4"/>
      <c r="U263" s="4"/>
      <c r="V263" s="4"/>
      <c r="W263" s="4"/>
      <c r="X263" s="4"/>
      <c r="Y263" s="4"/>
      <c r="Z263" s="4"/>
    </row>
    <row r="264" ht="14.25" customHeight="1">
      <c r="A264" s="4"/>
      <c r="B264" s="4"/>
      <c r="C264" s="4"/>
      <c r="D264" s="4"/>
      <c r="E264" s="4"/>
      <c r="F264" s="199" t="str">
        <f t="shared" si="4"/>
        <v/>
      </c>
      <c r="G264" s="4"/>
      <c r="H264" s="4"/>
      <c r="I264" s="4"/>
      <c r="J264" s="199" t="str">
        <f t="shared" si="5"/>
        <v/>
      </c>
      <c r="K264" s="199" t="str">
        <f t="shared" si="6"/>
        <v/>
      </c>
      <c r="L264" s="4"/>
      <c r="M264" s="4"/>
      <c r="N264" s="4"/>
      <c r="O264" s="4"/>
      <c r="P264" s="4"/>
      <c r="Q264" s="4"/>
      <c r="R264" s="4"/>
      <c r="S264" s="4"/>
      <c r="T264" s="4"/>
      <c r="U264" s="4"/>
      <c r="V264" s="4"/>
      <c r="W264" s="4"/>
      <c r="X264" s="4"/>
      <c r="Y264" s="4"/>
      <c r="Z264" s="4"/>
    </row>
    <row r="265" ht="14.25" customHeight="1">
      <c r="A265" s="4"/>
      <c r="B265" s="4"/>
      <c r="C265" s="4"/>
      <c r="D265" s="4"/>
      <c r="E265" s="4"/>
      <c r="F265" s="199" t="str">
        <f t="shared" si="4"/>
        <v/>
      </c>
      <c r="G265" s="4"/>
      <c r="H265" s="4"/>
      <c r="I265" s="4"/>
      <c r="J265" s="199" t="str">
        <f t="shared" si="5"/>
        <v/>
      </c>
      <c r="K265" s="199" t="str">
        <f t="shared" si="6"/>
        <v/>
      </c>
      <c r="L265" s="4"/>
      <c r="M265" s="4"/>
      <c r="N265" s="4"/>
      <c r="O265" s="4"/>
      <c r="P265" s="4"/>
      <c r="Q265" s="4"/>
      <c r="R265" s="4"/>
      <c r="S265" s="4"/>
      <c r="T265" s="4"/>
      <c r="U265" s="4"/>
      <c r="V265" s="4"/>
      <c r="W265" s="4"/>
      <c r="X265" s="4"/>
      <c r="Y265" s="4"/>
      <c r="Z265" s="4"/>
    </row>
    <row r="266" ht="14.25" customHeight="1">
      <c r="A266" s="4"/>
      <c r="B266" s="4"/>
      <c r="C266" s="4"/>
      <c r="D266" s="4"/>
      <c r="E266" s="4"/>
      <c r="F266" s="199" t="str">
        <f t="shared" si="4"/>
        <v/>
      </c>
      <c r="G266" s="4"/>
      <c r="H266" s="4"/>
      <c r="I266" s="4"/>
      <c r="J266" s="199" t="str">
        <f t="shared" si="5"/>
        <v/>
      </c>
      <c r="K266" s="199" t="str">
        <f t="shared" si="6"/>
        <v/>
      </c>
      <c r="L266" s="4"/>
      <c r="M266" s="4"/>
      <c r="N266" s="4"/>
      <c r="O266" s="4"/>
      <c r="P266" s="4"/>
      <c r="Q266" s="4"/>
      <c r="R266" s="4"/>
      <c r="S266" s="4"/>
      <c r="T266" s="4"/>
      <c r="U266" s="4"/>
      <c r="V266" s="4"/>
      <c r="W266" s="4"/>
      <c r="X266" s="4"/>
      <c r="Y266" s="4"/>
      <c r="Z266" s="4"/>
    </row>
    <row r="267" ht="14.25" customHeight="1">
      <c r="A267" s="4"/>
      <c r="B267" s="4"/>
      <c r="C267" s="4"/>
      <c r="D267" s="4"/>
      <c r="E267" s="4"/>
      <c r="F267" s="199" t="str">
        <f t="shared" si="4"/>
        <v/>
      </c>
      <c r="G267" s="4"/>
      <c r="H267" s="4"/>
      <c r="I267" s="4"/>
      <c r="J267" s="199" t="str">
        <f t="shared" si="5"/>
        <v/>
      </c>
      <c r="K267" s="199" t="str">
        <f t="shared" si="6"/>
        <v/>
      </c>
      <c r="L267" s="4"/>
      <c r="M267" s="4"/>
      <c r="N267" s="4"/>
      <c r="O267" s="4"/>
      <c r="P267" s="4"/>
      <c r="Q267" s="4"/>
      <c r="R267" s="4"/>
      <c r="S267" s="4"/>
      <c r="T267" s="4"/>
      <c r="U267" s="4"/>
      <c r="V267" s="4"/>
      <c r="W267" s="4"/>
      <c r="X267" s="4"/>
      <c r="Y267" s="4"/>
      <c r="Z267" s="4"/>
    </row>
    <row r="268" ht="14.25" customHeight="1">
      <c r="A268" s="4"/>
      <c r="B268" s="4"/>
      <c r="C268" s="4"/>
      <c r="D268" s="4"/>
      <c r="E268" s="4"/>
      <c r="F268" s="199" t="str">
        <f t="shared" si="4"/>
        <v/>
      </c>
      <c r="G268" s="4"/>
      <c r="H268" s="4"/>
      <c r="I268" s="4"/>
      <c r="J268" s="199" t="str">
        <f t="shared" si="5"/>
        <v/>
      </c>
      <c r="K268" s="199" t="str">
        <f t="shared" si="6"/>
        <v/>
      </c>
      <c r="L268" s="4"/>
      <c r="M268" s="4"/>
      <c r="N268" s="4"/>
      <c r="O268" s="4"/>
      <c r="P268" s="4"/>
      <c r="Q268" s="4"/>
      <c r="R268" s="4"/>
      <c r="S268" s="4"/>
      <c r="T268" s="4"/>
      <c r="U268" s="4"/>
      <c r="V268" s="4"/>
      <c r="W268" s="4"/>
      <c r="X268" s="4"/>
      <c r="Y268" s="4"/>
      <c r="Z268" s="4"/>
    </row>
    <row r="269" ht="14.25" customHeight="1">
      <c r="A269" s="4"/>
      <c r="B269" s="4"/>
      <c r="C269" s="4"/>
      <c r="D269" s="4"/>
      <c r="E269" s="4"/>
      <c r="F269" s="199" t="str">
        <f t="shared" si="4"/>
        <v/>
      </c>
      <c r="G269" s="4"/>
      <c r="H269" s="4"/>
      <c r="I269" s="4"/>
      <c r="J269" s="199" t="str">
        <f t="shared" si="5"/>
        <v/>
      </c>
      <c r="K269" s="199" t="str">
        <f t="shared" si="6"/>
        <v/>
      </c>
      <c r="L269" s="4"/>
      <c r="M269" s="4"/>
      <c r="N269" s="4"/>
      <c r="O269" s="4"/>
      <c r="P269" s="4"/>
      <c r="Q269" s="4"/>
      <c r="R269" s="4"/>
      <c r="S269" s="4"/>
      <c r="T269" s="4"/>
      <c r="U269" s="4"/>
      <c r="V269" s="4"/>
      <c r="W269" s="4"/>
      <c r="X269" s="4"/>
      <c r="Y269" s="4"/>
      <c r="Z269" s="4"/>
    </row>
    <row r="270" ht="14.25" customHeight="1">
      <c r="A270" s="4"/>
      <c r="B270" s="4"/>
      <c r="C270" s="4"/>
      <c r="D270" s="4"/>
      <c r="E270" s="4"/>
      <c r="F270" s="199" t="str">
        <f t="shared" si="4"/>
        <v/>
      </c>
      <c r="G270" s="4"/>
      <c r="H270" s="4"/>
      <c r="I270" s="4"/>
      <c r="J270" s="199" t="str">
        <f t="shared" si="5"/>
        <v/>
      </c>
      <c r="K270" s="199" t="str">
        <f t="shared" si="6"/>
        <v/>
      </c>
      <c r="L270" s="4"/>
      <c r="M270" s="4"/>
      <c r="N270" s="4"/>
      <c r="O270" s="4"/>
      <c r="P270" s="4"/>
      <c r="Q270" s="4"/>
      <c r="R270" s="4"/>
      <c r="S270" s="4"/>
      <c r="T270" s="4"/>
      <c r="U270" s="4"/>
      <c r="V270" s="4"/>
      <c r="W270" s="4"/>
      <c r="X270" s="4"/>
      <c r="Y270" s="4"/>
      <c r="Z270" s="4"/>
    </row>
    <row r="271" ht="14.25" customHeight="1">
      <c r="A271" s="4"/>
      <c r="B271" s="4"/>
      <c r="C271" s="4"/>
      <c r="D271" s="4"/>
      <c r="E271" s="4"/>
      <c r="F271" s="199" t="str">
        <f t="shared" si="4"/>
        <v/>
      </c>
      <c r="G271" s="4"/>
      <c r="H271" s="4"/>
      <c r="I271" s="4"/>
      <c r="J271" s="199" t="str">
        <f t="shared" si="5"/>
        <v/>
      </c>
      <c r="K271" s="199" t="str">
        <f t="shared" si="6"/>
        <v/>
      </c>
      <c r="L271" s="4"/>
      <c r="M271" s="4"/>
      <c r="N271" s="4"/>
      <c r="O271" s="4"/>
      <c r="P271" s="4"/>
      <c r="Q271" s="4"/>
      <c r="R271" s="4"/>
      <c r="S271" s="4"/>
      <c r="T271" s="4"/>
      <c r="U271" s="4"/>
      <c r="V271" s="4"/>
      <c r="W271" s="4"/>
      <c r="X271" s="4"/>
      <c r="Y271" s="4"/>
      <c r="Z271" s="4"/>
    </row>
    <row r="272" ht="14.25" customHeight="1">
      <c r="A272" s="4"/>
      <c r="B272" s="4"/>
      <c r="C272" s="4"/>
      <c r="D272" s="4"/>
      <c r="E272" s="4"/>
      <c r="F272" s="199" t="str">
        <f t="shared" si="4"/>
        <v/>
      </c>
      <c r="G272" s="4"/>
      <c r="H272" s="4"/>
      <c r="I272" s="4"/>
      <c r="J272" s="199" t="str">
        <f t="shared" si="5"/>
        <v/>
      </c>
      <c r="K272" s="199" t="str">
        <f t="shared" si="6"/>
        <v/>
      </c>
      <c r="L272" s="4"/>
      <c r="M272" s="4"/>
      <c r="N272" s="4"/>
      <c r="O272" s="4"/>
      <c r="P272" s="4"/>
      <c r="Q272" s="4"/>
      <c r="R272" s="4"/>
      <c r="S272" s="4"/>
      <c r="T272" s="4"/>
      <c r="U272" s="4"/>
      <c r="V272" s="4"/>
      <c r="W272" s="4"/>
      <c r="X272" s="4"/>
      <c r="Y272" s="4"/>
      <c r="Z272" s="4"/>
    </row>
    <row r="273" ht="14.25" customHeight="1">
      <c r="A273" s="4"/>
      <c r="B273" s="4"/>
      <c r="C273" s="4"/>
      <c r="D273" s="4"/>
      <c r="E273" s="4"/>
      <c r="F273" s="199" t="str">
        <f t="shared" si="4"/>
        <v/>
      </c>
      <c r="G273" s="4"/>
      <c r="H273" s="4"/>
      <c r="I273" s="4"/>
      <c r="J273" s="199" t="str">
        <f t="shared" si="5"/>
        <v/>
      </c>
      <c r="K273" s="199" t="str">
        <f t="shared" si="6"/>
        <v/>
      </c>
      <c r="L273" s="4"/>
      <c r="M273" s="4"/>
      <c r="N273" s="4"/>
      <c r="O273" s="4"/>
      <c r="P273" s="4"/>
      <c r="Q273" s="4"/>
      <c r="R273" s="4"/>
      <c r="S273" s="4"/>
      <c r="T273" s="4"/>
      <c r="U273" s="4"/>
      <c r="V273" s="4"/>
      <c r="W273" s="4"/>
      <c r="X273" s="4"/>
      <c r="Y273" s="4"/>
      <c r="Z273" s="4"/>
    </row>
    <row r="274" ht="14.25" customHeight="1">
      <c r="A274" s="4"/>
      <c r="B274" s="4"/>
      <c r="C274" s="4"/>
      <c r="D274" s="4"/>
      <c r="E274" s="4"/>
      <c r="F274" s="199" t="str">
        <f t="shared" si="4"/>
        <v/>
      </c>
      <c r="G274" s="4"/>
      <c r="H274" s="4"/>
      <c r="I274" s="4"/>
      <c r="J274" s="199" t="str">
        <f t="shared" si="5"/>
        <v/>
      </c>
      <c r="K274" s="199" t="str">
        <f t="shared" si="6"/>
        <v/>
      </c>
      <c r="L274" s="4"/>
      <c r="M274" s="4"/>
      <c r="N274" s="4"/>
      <c r="O274" s="4"/>
      <c r="P274" s="4"/>
      <c r="Q274" s="4"/>
      <c r="R274" s="4"/>
      <c r="S274" s="4"/>
      <c r="T274" s="4"/>
      <c r="U274" s="4"/>
      <c r="V274" s="4"/>
      <c r="W274" s="4"/>
      <c r="X274" s="4"/>
      <c r="Y274" s="4"/>
      <c r="Z274" s="4"/>
    </row>
    <row r="275" ht="14.25" customHeight="1">
      <c r="A275" s="4"/>
      <c r="B275" s="4"/>
      <c r="C275" s="4"/>
      <c r="D275" s="4"/>
      <c r="E275" s="4"/>
      <c r="F275" s="199" t="str">
        <f t="shared" si="4"/>
        <v/>
      </c>
      <c r="G275" s="4"/>
      <c r="H275" s="4"/>
      <c r="I275" s="4"/>
      <c r="J275" s="199" t="str">
        <f t="shared" si="5"/>
        <v/>
      </c>
      <c r="K275" s="199" t="str">
        <f t="shared" si="6"/>
        <v/>
      </c>
      <c r="L275" s="4"/>
      <c r="M275" s="4"/>
      <c r="N275" s="4"/>
      <c r="O275" s="4"/>
      <c r="P275" s="4"/>
      <c r="Q275" s="4"/>
      <c r="R275" s="4"/>
      <c r="S275" s="4"/>
      <c r="T275" s="4"/>
      <c r="U275" s="4"/>
      <c r="V275" s="4"/>
      <c r="W275" s="4"/>
      <c r="X275" s="4"/>
      <c r="Y275" s="4"/>
      <c r="Z275" s="4"/>
    </row>
    <row r="276" ht="14.25" customHeight="1">
      <c r="A276" s="4"/>
      <c r="B276" s="4"/>
      <c r="C276" s="4"/>
      <c r="D276" s="4"/>
      <c r="E276" s="4"/>
      <c r="F276" s="199" t="str">
        <f t="shared" si="4"/>
        <v/>
      </c>
      <c r="G276" s="4"/>
      <c r="H276" s="4"/>
      <c r="I276" s="4"/>
      <c r="J276" s="199" t="str">
        <f t="shared" si="5"/>
        <v/>
      </c>
      <c r="K276" s="199" t="str">
        <f t="shared" si="6"/>
        <v/>
      </c>
      <c r="L276" s="4"/>
      <c r="M276" s="4"/>
      <c r="N276" s="4"/>
      <c r="O276" s="4"/>
      <c r="P276" s="4"/>
      <c r="Q276" s="4"/>
      <c r="R276" s="4"/>
      <c r="S276" s="4"/>
      <c r="T276" s="4"/>
      <c r="U276" s="4"/>
      <c r="V276" s="4"/>
      <c r="W276" s="4"/>
      <c r="X276" s="4"/>
      <c r="Y276" s="4"/>
      <c r="Z276" s="4"/>
    </row>
    <row r="277" ht="14.25" customHeight="1">
      <c r="A277" s="4"/>
      <c r="B277" s="4"/>
      <c r="C277" s="4"/>
      <c r="D277" s="4"/>
      <c r="E277" s="4"/>
      <c r="F277" s="199" t="str">
        <f t="shared" si="4"/>
        <v/>
      </c>
      <c r="G277" s="4"/>
      <c r="H277" s="4"/>
      <c r="I277" s="4"/>
      <c r="J277" s="199" t="str">
        <f t="shared" si="5"/>
        <v/>
      </c>
      <c r="K277" s="199" t="str">
        <f t="shared" si="6"/>
        <v/>
      </c>
      <c r="L277" s="4"/>
      <c r="M277" s="4"/>
      <c r="N277" s="4"/>
      <c r="O277" s="4"/>
      <c r="P277" s="4"/>
      <c r="Q277" s="4"/>
      <c r="R277" s="4"/>
      <c r="S277" s="4"/>
      <c r="T277" s="4"/>
      <c r="U277" s="4"/>
      <c r="V277" s="4"/>
      <c r="W277" s="4"/>
      <c r="X277" s="4"/>
      <c r="Y277" s="4"/>
      <c r="Z277" s="4"/>
    </row>
    <row r="278" ht="14.25" customHeight="1">
      <c r="A278" s="4"/>
      <c r="B278" s="4"/>
      <c r="C278" s="4"/>
      <c r="D278" s="4"/>
      <c r="E278" s="4"/>
      <c r="F278" s="199" t="str">
        <f t="shared" si="4"/>
        <v/>
      </c>
      <c r="G278" s="4"/>
      <c r="H278" s="4"/>
      <c r="I278" s="4"/>
      <c r="J278" s="199" t="str">
        <f t="shared" si="5"/>
        <v/>
      </c>
      <c r="K278" s="199" t="str">
        <f t="shared" si="6"/>
        <v/>
      </c>
      <c r="L278" s="4"/>
      <c r="M278" s="4"/>
      <c r="N278" s="4"/>
      <c r="O278" s="4"/>
      <c r="P278" s="4"/>
      <c r="Q278" s="4"/>
      <c r="R278" s="4"/>
      <c r="S278" s="4"/>
      <c r="T278" s="4"/>
      <c r="U278" s="4"/>
      <c r="V278" s="4"/>
      <c r="W278" s="4"/>
      <c r="X278" s="4"/>
      <c r="Y278" s="4"/>
      <c r="Z278" s="4"/>
    </row>
    <row r="279" ht="14.25" customHeight="1">
      <c r="A279" s="4"/>
      <c r="B279" s="4"/>
      <c r="C279" s="4"/>
      <c r="D279" s="4"/>
      <c r="E279" s="4"/>
      <c r="F279" s="199" t="str">
        <f t="shared" si="4"/>
        <v/>
      </c>
      <c r="G279" s="4"/>
      <c r="H279" s="4"/>
      <c r="I279" s="4"/>
      <c r="J279" s="199" t="str">
        <f t="shared" si="5"/>
        <v/>
      </c>
      <c r="K279" s="199" t="str">
        <f t="shared" si="6"/>
        <v/>
      </c>
      <c r="L279" s="4"/>
      <c r="M279" s="4"/>
      <c r="N279" s="4"/>
      <c r="O279" s="4"/>
      <c r="P279" s="4"/>
      <c r="Q279" s="4"/>
      <c r="R279" s="4"/>
      <c r="S279" s="4"/>
      <c r="T279" s="4"/>
      <c r="U279" s="4"/>
      <c r="V279" s="4"/>
      <c r="W279" s="4"/>
      <c r="X279" s="4"/>
      <c r="Y279" s="4"/>
      <c r="Z279" s="4"/>
    </row>
    <row r="280" ht="14.25" customHeight="1">
      <c r="A280" s="4"/>
      <c r="B280" s="4"/>
      <c r="C280" s="4"/>
      <c r="D280" s="4"/>
      <c r="E280" s="4"/>
      <c r="F280" s="199" t="str">
        <f t="shared" si="4"/>
        <v/>
      </c>
      <c r="G280" s="4"/>
      <c r="H280" s="4"/>
      <c r="I280" s="4"/>
      <c r="J280" s="199" t="str">
        <f t="shared" si="5"/>
        <v/>
      </c>
      <c r="K280" s="199" t="str">
        <f t="shared" si="6"/>
        <v/>
      </c>
      <c r="L280" s="4"/>
      <c r="M280" s="4"/>
      <c r="N280" s="4"/>
      <c r="O280" s="4"/>
      <c r="P280" s="4"/>
      <c r="Q280" s="4"/>
      <c r="R280" s="4"/>
      <c r="S280" s="4"/>
      <c r="T280" s="4"/>
      <c r="U280" s="4"/>
      <c r="V280" s="4"/>
      <c r="W280" s="4"/>
      <c r="X280" s="4"/>
      <c r="Y280" s="4"/>
      <c r="Z280" s="4"/>
    </row>
    <row r="281" ht="14.25" customHeight="1">
      <c r="A281" s="4"/>
      <c r="B281" s="4"/>
      <c r="C281" s="4"/>
      <c r="D281" s="4"/>
      <c r="E281" s="4"/>
      <c r="F281" s="199" t="str">
        <f t="shared" si="4"/>
        <v/>
      </c>
      <c r="G281" s="4"/>
      <c r="H281" s="4"/>
      <c r="I281" s="4"/>
      <c r="J281" s="199" t="str">
        <f t="shared" si="5"/>
        <v/>
      </c>
      <c r="K281" s="199" t="str">
        <f t="shared" si="6"/>
        <v/>
      </c>
      <c r="L281" s="4"/>
      <c r="M281" s="4"/>
      <c r="N281" s="4"/>
      <c r="O281" s="4"/>
      <c r="P281" s="4"/>
      <c r="Q281" s="4"/>
      <c r="R281" s="4"/>
      <c r="S281" s="4"/>
      <c r="T281" s="4"/>
      <c r="U281" s="4"/>
      <c r="V281" s="4"/>
      <c r="W281" s="4"/>
      <c r="X281" s="4"/>
      <c r="Y281" s="4"/>
      <c r="Z281" s="4"/>
    </row>
    <row r="282" ht="14.25" customHeight="1">
      <c r="A282" s="4"/>
      <c r="B282" s="4"/>
      <c r="C282" s="4"/>
      <c r="D282" s="4"/>
      <c r="E282" s="4"/>
      <c r="F282" s="199" t="str">
        <f t="shared" si="4"/>
        <v/>
      </c>
      <c r="G282" s="4"/>
      <c r="H282" s="4"/>
      <c r="I282" s="4"/>
      <c r="J282" s="199" t="str">
        <f t="shared" si="5"/>
        <v/>
      </c>
      <c r="K282" s="199" t="str">
        <f t="shared" si="6"/>
        <v/>
      </c>
      <c r="L282" s="4"/>
      <c r="M282" s="4"/>
      <c r="N282" s="4"/>
      <c r="O282" s="4"/>
      <c r="P282" s="4"/>
      <c r="Q282" s="4"/>
      <c r="R282" s="4"/>
      <c r="S282" s="4"/>
      <c r="T282" s="4"/>
      <c r="U282" s="4"/>
      <c r="V282" s="4"/>
      <c r="W282" s="4"/>
      <c r="X282" s="4"/>
      <c r="Y282" s="4"/>
      <c r="Z282" s="4"/>
    </row>
    <row r="283" ht="14.25" customHeight="1">
      <c r="A283" s="4"/>
      <c r="B283" s="4"/>
      <c r="C283" s="4"/>
      <c r="D283" s="4"/>
      <c r="E283" s="4"/>
      <c r="F283" s="199" t="str">
        <f t="shared" si="4"/>
        <v/>
      </c>
      <c r="G283" s="4"/>
      <c r="H283" s="4"/>
      <c r="I283" s="4"/>
      <c r="J283" s="199" t="str">
        <f t="shared" si="5"/>
        <v/>
      </c>
      <c r="K283" s="199" t="str">
        <f t="shared" si="6"/>
        <v/>
      </c>
      <c r="L283" s="4"/>
      <c r="M283" s="4"/>
      <c r="N283" s="4"/>
      <c r="O283" s="4"/>
      <c r="P283" s="4"/>
      <c r="Q283" s="4"/>
      <c r="R283" s="4"/>
      <c r="S283" s="4"/>
      <c r="T283" s="4"/>
      <c r="U283" s="4"/>
      <c r="V283" s="4"/>
      <c r="W283" s="4"/>
      <c r="X283" s="4"/>
      <c r="Y283" s="4"/>
      <c r="Z283" s="4"/>
    </row>
    <row r="284" ht="14.25" customHeight="1">
      <c r="A284" s="4"/>
      <c r="B284" s="4"/>
      <c r="C284" s="4"/>
      <c r="D284" s="4"/>
      <c r="E284" s="4"/>
      <c r="F284" s="199" t="str">
        <f t="shared" si="4"/>
        <v/>
      </c>
      <c r="G284" s="4"/>
      <c r="H284" s="4"/>
      <c r="I284" s="4"/>
      <c r="J284" s="199" t="str">
        <f t="shared" si="5"/>
        <v/>
      </c>
      <c r="K284" s="199" t="str">
        <f t="shared" si="6"/>
        <v/>
      </c>
      <c r="L284" s="4"/>
      <c r="M284" s="4"/>
      <c r="N284" s="4"/>
      <c r="O284" s="4"/>
      <c r="P284" s="4"/>
      <c r="Q284" s="4"/>
      <c r="R284" s="4"/>
      <c r="S284" s="4"/>
      <c r="T284" s="4"/>
      <c r="U284" s="4"/>
      <c r="V284" s="4"/>
      <c r="W284" s="4"/>
      <c r="X284" s="4"/>
      <c r="Y284" s="4"/>
      <c r="Z284" s="4"/>
    </row>
    <row r="285" ht="14.25" customHeight="1">
      <c r="A285" s="4"/>
      <c r="B285" s="4"/>
      <c r="C285" s="4"/>
      <c r="D285" s="4"/>
      <c r="E285" s="4"/>
      <c r="F285" s="199" t="str">
        <f t="shared" si="4"/>
        <v/>
      </c>
      <c r="G285" s="4"/>
      <c r="H285" s="4"/>
      <c r="I285" s="4"/>
      <c r="J285" s="199" t="str">
        <f t="shared" si="5"/>
        <v/>
      </c>
      <c r="K285" s="199" t="str">
        <f t="shared" si="6"/>
        <v/>
      </c>
      <c r="L285" s="4"/>
      <c r="M285" s="4"/>
      <c r="N285" s="4"/>
      <c r="O285" s="4"/>
      <c r="P285" s="4"/>
      <c r="Q285" s="4"/>
      <c r="R285" s="4"/>
      <c r="S285" s="4"/>
      <c r="T285" s="4"/>
      <c r="U285" s="4"/>
      <c r="V285" s="4"/>
      <c r="W285" s="4"/>
      <c r="X285" s="4"/>
      <c r="Y285" s="4"/>
      <c r="Z285" s="4"/>
    </row>
    <row r="286" ht="14.25" customHeight="1">
      <c r="A286" s="4"/>
      <c r="B286" s="4"/>
      <c r="C286" s="4"/>
      <c r="D286" s="4"/>
      <c r="E286" s="4"/>
      <c r="F286" s="199" t="str">
        <f t="shared" si="4"/>
        <v/>
      </c>
      <c r="G286" s="4"/>
      <c r="H286" s="4"/>
      <c r="I286" s="4"/>
      <c r="J286" s="199" t="str">
        <f t="shared" si="5"/>
        <v/>
      </c>
      <c r="K286" s="199" t="str">
        <f t="shared" si="6"/>
        <v/>
      </c>
      <c r="L286" s="4"/>
      <c r="M286" s="4"/>
      <c r="N286" s="4"/>
      <c r="O286" s="4"/>
      <c r="P286" s="4"/>
      <c r="Q286" s="4"/>
      <c r="R286" s="4"/>
      <c r="S286" s="4"/>
      <c r="T286" s="4"/>
      <c r="U286" s="4"/>
      <c r="V286" s="4"/>
      <c r="W286" s="4"/>
      <c r="X286" s="4"/>
      <c r="Y286" s="4"/>
      <c r="Z286" s="4"/>
    </row>
    <row r="287" ht="14.25" customHeight="1">
      <c r="A287" s="4"/>
      <c r="B287" s="4"/>
      <c r="C287" s="4"/>
      <c r="D287" s="4"/>
      <c r="E287" s="4"/>
      <c r="F287" s="199" t="str">
        <f t="shared" si="4"/>
        <v/>
      </c>
      <c r="G287" s="4"/>
      <c r="H287" s="4"/>
      <c r="I287" s="4"/>
      <c r="J287" s="199" t="str">
        <f t="shared" si="5"/>
        <v/>
      </c>
      <c r="K287" s="199" t="str">
        <f t="shared" si="6"/>
        <v/>
      </c>
      <c r="L287" s="4"/>
      <c r="M287" s="4"/>
      <c r="N287" s="4"/>
      <c r="O287" s="4"/>
      <c r="P287" s="4"/>
      <c r="Q287" s="4"/>
      <c r="R287" s="4"/>
      <c r="S287" s="4"/>
      <c r="T287" s="4"/>
      <c r="U287" s="4"/>
      <c r="V287" s="4"/>
      <c r="W287" s="4"/>
      <c r="X287" s="4"/>
      <c r="Y287" s="4"/>
      <c r="Z287" s="4"/>
    </row>
    <row r="288" ht="14.25" customHeight="1">
      <c r="A288" s="4"/>
      <c r="B288" s="4"/>
      <c r="C288" s="4"/>
      <c r="D288" s="4"/>
      <c r="E288" s="4"/>
      <c r="F288" s="199" t="str">
        <f t="shared" si="4"/>
        <v/>
      </c>
      <c r="G288" s="4"/>
      <c r="H288" s="4"/>
      <c r="I288" s="4"/>
      <c r="J288" s="199" t="str">
        <f t="shared" si="5"/>
        <v/>
      </c>
      <c r="K288" s="199" t="str">
        <f t="shared" si="6"/>
        <v/>
      </c>
      <c r="L288" s="4"/>
      <c r="M288" s="4"/>
      <c r="N288" s="4"/>
      <c r="O288" s="4"/>
      <c r="P288" s="4"/>
      <c r="Q288" s="4"/>
      <c r="R288" s="4"/>
      <c r="S288" s="4"/>
      <c r="T288" s="4"/>
      <c r="U288" s="4"/>
      <c r="V288" s="4"/>
      <c r="W288" s="4"/>
      <c r="X288" s="4"/>
      <c r="Y288" s="4"/>
      <c r="Z288" s="4"/>
    </row>
    <row r="289" ht="14.25" customHeight="1">
      <c r="A289" s="4"/>
      <c r="B289" s="4"/>
      <c r="C289" s="4"/>
      <c r="D289" s="4"/>
      <c r="E289" s="4"/>
      <c r="F289" s="199" t="str">
        <f t="shared" si="4"/>
        <v/>
      </c>
      <c r="G289" s="4"/>
      <c r="H289" s="4"/>
      <c r="I289" s="4"/>
      <c r="J289" s="199" t="str">
        <f t="shared" si="5"/>
        <v/>
      </c>
      <c r="K289" s="199" t="str">
        <f t="shared" si="6"/>
        <v/>
      </c>
      <c r="L289" s="4"/>
      <c r="M289" s="4"/>
      <c r="N289" s="4"/>
      <c r="O289" s="4"/>
      <c r="P289" s="4"/>
      <c r="Q289" s="4"/>
      <c r="R289" s="4"/>
      <c r="S289" s="4"/>
      <c r="T289" s="4"/>
      <c r="U289" s="4"/>
      <c r="V289" s="4"/>
      <c r="W289" s="4"/>
      <c r="X289" s="4"/>
      <c r="Y289" s="4"/>
      <c r="Z289" s="4"/>
    </row>
    <row r="290" ht="14.25" customHeight="1">
      <c r="A290" s="4"/>
      <c r="B290" s="4"/>
      <c r="C290" s="4"/>
      <c r="D290" s="4"/>
      <c r="E290" s="4"/>
      <c r="F290" s="199" t="str">
        <f t="shared" si="4"/>
        <v/>
      </c>
      <c r="G290" s="4"/>
      <c r="H290" s="4"/>
      <c r="I290" s="4"/>
      <c r="J290" s="199" t="str">
        <f t="shared" si="5"/>
        <v/>
      </c>
      <c r="K290" s="199" t="str">
        <f t="shared" si="6"/>
        <v/>
      </c>
      <c r="L290" s="4"/>
      <c r="M290" s="4"/>
      <c r="N290" s="4"/>
      <c r="O290" s="4"/>
      <c r="P290" s="4"/>
      <c r="Q290" s="4"/>
      <c r="R290" s="4"/>
      <c r="S290" s="4"/>
      <c r="T290" s="4"/>
      <c r="U290" s="4"/>
      <c r="V290" s="4"/>
      <c r="W290" s="4"/>
      <c r="X290" s="4"/>
      <c r="Y290" s="4"/>
      <c r="Z290" s="4"/>
    </row>
    <row r="291" ht="14.25" customHeight="1">
      <c r="A291" s="4"/>
      <c r="B291" s="4"/>
      <c r="C291" s="4"/>
      <c r="D291" s="4"/>
      <c r="E291" s="4"/>
      <c r="F291" s="199" t="str">
        <f t="shared" si="4"/>
        <v/>
      </c>
      <c r="G291" s="4"/>
      <c r="H291" s="4"/>
      <c r="I291" s="4"/>
      <c r="J291" s="199" t="str">
        <f t="shared" si="5"/>
        <v/>
      </c>
      <c r="K291" s="199" t="str">
        <f t="shared" si="6"/>
        <v/>
      </c>
      <c r="L291" s="4"/>
      <c r="M291" s="4"/>
      <c r="N291" s="4"/>
      <c r="O291" s="4"/>
      <c r="P291" s="4"/>
      <c r="Q291" s="4"/>
      <c r="R291" s="4"/>
      <c r="S291" s="4"/>
      <c r="T291" s="4"/>
      <c r="U291" s="4"/>
      <c r="V291" s="4"/>
      <c r="W291" s="4"/>
      <c r="X291" s="4"/>
      <c r="Y291" s="4"/>
      <c r="Z291" s="4"/>
    </row>
    <row r="292" ht="14.25" customHeight="1">
      <c r="A292" s="4"/>
      <c r="B292" s="4"/>
      <c r="C292" s="4"/>
      <c r="D292" s="4"/>
      <c r="E292" s="4"/>
      <c r="F292" s="199" t="str">
        <f t="shared" si="4"/>
        <v/>
      </c>
      <c r="G292" s="4"/>
      <c r="H292" s="4"/>
      <c r="I292" s="4"/>
      <c r="J292" s="199" t="str">
        <f t="shared" si="5"/>
        <v/>
      </c>
      <c r="K292" s="199" t="str">
        <f t="shared" si="6"/>
        <v/>
      </c>
      <c r="L292" s="4"/>
      <c r="M292" s="4"/>
      <c r="N292" s="4"/>
      <c r="O292" s="4"/>
      <c r="P292" s="4"/>
      <c r="Q292" s="4"/>
      <c r="R292" s="4"/>
      <c r="S292" s="4"/>
      <c r="T292" s="4"/>
      <c r="U292" s="4"/>
      <c r="V292" s="4"/>
      <c r="W292" s="4"/>
      <c r="X292" s="4"/>
      <c r="Y292" s="4"/>
      <c r="Z292" s="4"/>
    </row>
    <row r="293" ht="14.25" customHeight="1">
      <c r="A293" s="4"/>
      <c r="B293" s="4"/>
      <c r="C293" s="4"/>
      <c r="D293" s="4"/>
      <c r="E293" s="4"/>
      <c r="F293" s="199" t="str">
        <f t="shared" si="4"/>
        <v/>
      </c>
      <c r="G293" s="4"/>
      <c r="H293" s="4"/>
      <c r="I293" s="4"/>
      <c r="J293" s="199" t="str">
        <f t="shared" si="5"/>
        <v/>
      </c>
      <c r="K293" s="199" t="str">
        <f t="shared" si="6"/>
        <v/>
      </c>
      <c r="L293" s="4"/>
      <c r="M293" s="4"/>
      <c r="N293" s="4"/>
      <c r="O293" s="4"/>
      <c r="P293" s="4"/>
      <c r="Q293" s="4"/>
      <c r="R293" s="4"/>
      <c r="S293" s="4"/>
      <c r="T293" s="4"/>
      <c r="U293" s="4"/>
      <c r="V293" s="4"/>
      <c r="W293" s="4"/>
      <c r="X293" s="4"/>
      <c r="Y293" s="4"/>
      <c r="Z293" s="4"/>
    </row>
    <row r="294" ht="14.25" customHeight="1">
      <c r="A294" s="4"/>
      <c r="B294" s="4"/>
      <c r="C294" s="4"/>
      <c r="D294" s="4"/>
      <c r="E294" s="4"/>
      <c r="F294" s="199" t="str">
        <f t="shared" si="4"/>
        <v/>
      </c>
      <c r="G294" s="4"/>
      <c r="H294" s="4"/>
      <c r="I294" s="4"/>
      <c r="J294" s="199" t="str">
        <f t="shared" si="5"/>
        <v/>
      </c>
      <c r="K294" s="199" t="str">
        <f t="shared" si="6"/>
        <v/>
      </c>
      <c r="L294" s="4"/>
      <c r="M294" s="4"/>
      <c r="N294" s="4"/>
      <c r="O294" s="4"/>
      <c r="P294" s="4"/>
      <c r="Q294" s="4"/>
      <c r="R294" s="4"/>
      <c r="S294" s="4"/>
      <c r="T294" s="4"/>
      <c r="U294" s="4"/>
      <c r="V294" s="4"/>
      <c r="W294" s="4"/>
      <c r="X294" s="4"/>
      <c r="Y294" s="4"/>
      <c r="Z294" s="4"/>
    </row>
    <row r="295" ht="14.25" customHeight="1">
      <c r="A295" s="4"/>
      <c r="B295" s="4"/>
      <c r="C295" s="4"/>
      <c r="D295" s="4"/>
      <c r="E295" s="4"/>
      <c r="F295" s="199" t="str">
        <f t="shared" si="4"/>
        <v/>
      </c>
      <c r="G295" s="4"/>
      <c r="H295" s="4"/>
      <c r="I295" s="4"/>
      <c r="J295" s="199" t="str">
        <f t="shared" si="5"/>
        <v/>
      </c>
      <c r="K295" s="199" t="str">
        <f t="shared" si="6"/>
        <v/>
      </c>
      <c r="L295" s="4"/>
      <c r="M295" s="4"/>
      <c r="N295" s="4"/>
      <c r="O295" s="4"/>
      <c r="P295" s="4"/>
      <c r="Q295" s="4"/>
      <c r="R295" s="4"/>
      <c r="S295" s="4"/>
      <c r="T295" s="4"/>
      <c r="U295" s="4"/>
      <c r="V295" s="4"/>
      <c r="W295" s="4"/>
      <c r="X295" s="4"/>
      <c r="Y295" s="4"/>
      <c r="Z295" s="4"/>
    </row>
    <row r="296" ht="14.25" customHeight="1">
      <c r="A296" s="4"/>
      <c r="B296" s="4"/>
      <c r="C296" s="4"/>
      <c r="D296" s="4"/>
      <c r="E296" s="4"/>
      <c r="F296" s="199" t="str">
        <f t="shared" si="4"/>
        <v/>
      </c>
      <c r="G296" s="4"/>
      <c r="H296" s="4"/>
      <c r="I296" s="4"/>
      <c r="J296" s="199" t="str">
        <f t="shared" si="5"/>
        <v/>
      </c>
      <c r="K296" s="199" t="str">
        <f t="shared" si="6"/>
        <v/>
      </c>
      <c r="L296" s="4"/>
      <c r="M296" s="4"/>
      <c r="N296" s="4"/>
      <c r="O296" s="4"/>
      <c r="P296" s="4"/>
      <c r="Q296" s="4"/>
      <c r="R296" s="4"/>
      <c r="S296" s="4"/>
      <c r="T296" s="4"/>
      <c r="U296" s="4"/>
      <c r="V296" s="4"/>
      <c r="W296" s="4"/>
      <c r="X296" s="4"/>
      <c r="Y296" s="4"/>
      <c r="Z296" s="4"/>
    </row>
    <row r="297" ht="14.25" customHeight="1">
      <c r="A297" s="4"/>
      <c r="B297" s="4"/>
      <c r="C297" s="4"/>
      <c r="D297" s="4"/>
      <c r="E297" s="4"/>
      <c r="F297" s="199" t="str">
        <f t="shared" si="4"/>
        <v/>
      </c>
      <c r="G297" s="4"/>
      <c r="H297" s="4"/>
      <c r="I297" s="4"/>
      <c r="J297" s="199" t="str">
        <f t="shared" si="5"/>
        <v/>
      </c>
      <c r="K297" s="199" t="str">
        <f t="shared" si="6"/>
        <v/>
      </c>
      <c r="L297" s="4"/>
      <c r="M297" s="4"/>
      <c r="N297" s="4"/>
      <c r="O297" s="4"/>
      <c r="P297" s="4"/>
      <c r="Q297" s="4"/>
      <c r="R297" s="4"/>
      <c r="S297" s="4"/>
      <c r="T297" s="4"/>
      <c r="U297" s="4"/>
      <c r="V297" s="4"/>
      <c r="W297" s="4"/>
      <c r="X297" s="4"/>
      <c r="Y297" s="4"/>
      <c r="Z297" s="4"/>
    </row>
    <row r="298" ht="14.25" customHeight="1">
      <c r="A298" s="4"/>
      <c r="B298" s="4"/>
      <c r="C298" s="4"/>
      <c r="D298" s="4"/>
      <c r="E298" s="4"/>
      <c r="F298" s="199" t="str">
        <f t="shared" si="4"/>
        <v/>
      </c>
      <c r="G298" s="4"/>
      <c r="H298" s="4"/>
      <c r="I298" s="4"/>
      <c r="J298" s="199" t="str">
        <f t="shared" si="5"/>
        <v/>
      </c>
      <c r="K298" s="199" t="str">
        <f t="shared" si="6"/>
        <v/>
      </c>
      <c r="L298" s="4"/>
      <c r="M298" s="4"/>
      <c r="N298" s="4"/>
      <c r="O298" s="4"/>
      <c r="P298" s="4"/>
      <c r="Q298" s="4"/>
      <c r="R298" s="4"/>
      <c r="S298" s="4"/>
      <c r="T298" s="4"/>
      <c r="U298" s="4"/>
      <c r="V298" s="4"/>
      <c r="W298" s="4"/>
      <c r="X298" s="4"/>
      <c r="Y298" s="4"/>
      <c r="Z298" s="4"/>
    </row>
    <row r="299" ht="14.25" customHeight="1">
      <c r="A299" s="4"/>
      <c r="B299" s="4"/>
      <c r="C299" s="4"/>
      <c r="D299" s="4"/>
      <c r="E299" s="4"/>
      <c r="F299" s="199" t="str">
        <f t="shared" si="4"/>
        <v/>
      </c>
      <c r="G299" s="4"/>
      <c r="H299" s="4"/>
      <c r="I299" s="4"/>
      <c r="J299" s="199" t="str">
        <f t="shared" si="5"/>
        <v/>
      </c>
      <c r="K299" s="199" t="str">
        <f t="shared" si="6"/>
        <v/>
      </c>
      <c r="L299" s="4"/>
      <c r="M299" s="4"/>
      <c r="N299" s="4"/>
      <c r="O299" s="4"/>
      <c r="P299" s="4"/>
      <c r="Q299" s="4"/>
      <c r="R299" s="4"/>
      <c r="S299" s="4"/>
      <c r="T299" s="4"/>
      <c r="U299" s="4"/>
      <c r="V299" s="4"/>
      <c r="W299" s="4"/>
      <c r="X299" s="4"/>
      <c r="Y299" s="4"/>
      <c r="Z299" s="4"/>
    </row>
    <row r="300" ht="14.25" customHeight="1">
      <c r="A300" s="4"/>
      <c r="B300" s="4"/>
      <c r="C300" s="4"/>
      <c r="D300" s="4"/>
      <c r="E300" s="4"/>
      <c r="F300" s="199" t="str">
        <f t="shared" si="4"/>
        <v/>
      </c>
      <c r="G300" s="4"/>
      <c r="H300" s="4"/>
      <c r="I300" s="4"/>
      <c r="J300" s="199" t="str">
        <f t="shared" si="5"/>
        <v/>
      </c>
      <c r="K300" s="199" t="str">
        <f t="shared" si="6"/>
        <v/>
      </c>
      <c r="L300" s="4"/>
      <c r="M300" s="4"/>
      <c r="N300" s="4"/>
      <c r="O300" s="4"/>
      <c r="P300" s="4"/>
      <c r="Q300" s="4"/>
      <c r="R300" s="4"/>
      <c r="S300" s="4"/>
      <c r="T300" s="4"/>
      <c r="U300" s="4"/>
      <c r="V300" s="4"/>
      <c r="W300" s="4"/>
      <c r="X300" s="4"/>
      <c r="Y300" s="4"/>
      <c r="Z300" s="4"/>
    </row>
    <row r="301" ht="14.25" customHeight="1">
      <c r="A301" s="4"/>
      <c r="B301" s="4"/>
      <c r="C301" s="4"/>
      <c r="D301" s="4"/>
      <c r="E301" s="4"/>
      <c r="F301" s="199" t="str">
        <f t="shared" si="4"/>
        <v/>
      </c>
      <c r="G301" s="4"/>
      <c r="H301" s="4"/>
      <c r="I301" s="4"/>
      <c r="J301" s="199" t="str">
        <f t="shared" si="5"/>
        <v/>
      </c>
      <c r="K301" s="199" t="str">
        <f t="shared" si="6"/>
        <v/>
      </c>
      <c r="L301" s="4"/>
      <c r="M301" s="4"/>
      <c r="N301" s="4"/>
      <c r="O301" s="4"/>
      <c r="P301" s="4"/>
      <c r="Q301" s="4"/>
      <c r="R301" s="4"/>
      <c r="S301" s="4"/>
      <c r="T301" s="4"/>
      <c r="U301" s="4"/>
      <c r="V301" s="4"/>
      <c r="W301" s="4"/>
      <c r="X301" s="4"/>
      <c r="Y301" s="4"/>
      <c r="Z301" s="4"/>
    </row>
    <row r="302" ht="14.25" customHeight="1">
      <c r="A302" s="4"/>
      <c r="B302" s="4"/>
      <c r="C302" s="4"/>
      <c r="D302" s="4"/>
      <c r="E302" s="4"/>
      <c r="F302" s="199" t="str">
        <f t="shared" si="4"/>
        <v/>
      </c>
      <c r="G302" s="4"/>
      <c r="H302" s="4"/>
      <c r="I302" s="4"/>
      <c r="J302" s="199" t="str">
        <f t="shared" si="5"/>
        <v/>
      </c>
      <c r="K302" s="199" t="str">
        <f t="shared" si="6"/>
        <v/>
      </c>
      <c r="L302" s="4"/>
      <c r="M302" s="4"/>
      <c r="N302" s="4"/>
      <c r="O302" s="4"/>
      <c r="P302" s="4"/>
      <c r="Q302" s="4"/>
      <c r="R302" s="4"/>
      <c r="S302" s="4"/>
      <c r="T302" s="4"/>
      <c r="U302" s="4"/>
      <c r="V302" s="4"/>
      <c r="W302" s="4"/>
      <c r="X302" s="4"/>
      <c r="Y302" s="4"/>
      <c r="Z302" s="4"/>
    </row>
    <row r="303" ht="14.25" customHeight="1">
      <c r="A303" s="4"/>
      <c r="B303" s="4"/>
      <c r="C303" s="4"/>
      <c r="D303" s="4"/>
      <c r="E303" s="4"/>
      <c r="F303" s="199" t="str">
        <f t="shared" si="4"/>
        <v/>
      </c>
      <c r="G303" s="4"/>
      <c r="H303" s="4"/>
      <c r="I303" s="4"/>
      <c r="J303" s="199" t="str">
        <f t="shared" si="5"/>
        <v/>
      </c>
      <c r="K303" s="199" t="str">
        <f t="shared" si="6"/>
        <v/>
      </c>
      <c r="L303" s="4"/>
      <c r="M303" s="4"/>
      <c r="N303" s="4"/>
      <c r="O303" s="4"/>
      <c r="P303" s="4"/>
      <c r="Q303" s="4"/>
      <c r="R303" s="4"/>
      <c r="S303" s="4"/>
      <c r="T303" s="4"/>
      <c r="U303" s="4"/>
      <c r="V303" s="4"/>
      <c r="W303" s="4"/>
      <c r="X303" s="4"/>
      <c r="Y303" s="4"/>
      <c r="Z303" s="4"/>
    </row>
    <row r="304" ht="14.25" customHeight="1">
      <c r="A304" s="4"/>
      <c r="B304" s="4"/>
      <c r="C304" s="4"/>
      <c r="D304" s="4"/>
      <c r="E304" s="4"/>
      <c r="F304" s="199" t="str">
        <f t="shared" si="4"/>
        <v/>
      </c>
      <c r="G304" s="4"/>
      <c r="H304" s="4"/>
      <c r="I304" s="4"/>
      <c r="J304" s="199" t="str">
        <f t="shared" si="5"/>
        <v/>
      </c>
      <c r="K304" s="199" t="str">
        <f t="shared" si="6"/>
        <v/>
      </c>
      <c r="L304" s="4"/>
      <c r="M304" s="4"/>
      <c r="N304" s="4"/>
      <c r="O304" s="4"/>
      <c r="P304" s="4"/>
      <c r="Q304" s="4"/>
      <c r="R304" s="4"/>
      <c r="S304" s="4"/>
      <c r="T304" s="4"/>
      <c r="U304" s="4"/>
      <c r="V304" s="4"/>
      <c r="W304" s="4"/>
      <c r="X304" s="4"/>
      <c r="Y304" s="4"/>
      <c r="Z304" s="4"/>
    </row>
    <row r="305" ht="14.25" customHeight="1">
      <c r="A305" s="4"/>
      <c r="B305" s="4"/>
      <c r="C305" s="4"/>
      <c r="D305" s="4"/>
      <c r="E305" s="4"/>
      <c r="F305" s="199" t="str">
        <f t="shared" si="4"/>
        <v/>
      </c>
      <c r="G305" s="4"/>
      <c r="H305" s="4"/>
      <c r="I305" s="4"/>
      <c r="J305" s="199" t="str">
        <f t="shared" si="5"/>
        <v/>
      </c>
      <c r="K305" s="199" t="str">
        <f t="shared" si="6"/>
        <v/>
      </c>
      <c r="L305" s="4"/>
      <c r="M305" s="4"/>
      <c r="N305" s="4"/>
      <c r="O305" s="4"/>
      <c r="P305" s="4"/>
      <c r="Q305" s="4"/>
      <c r="R305" s="4"/>
      <c r="S305" s="4"/>
      <c r="T305" s="4"/>
      <c r="U305" s="4"/>
      <c r="V305" s="4"/>
      <c r="W305" s="4"/>
      <c r="X305" s="4"/>
      <c r="Y305" s="4"/>
      <c r="Z305" s="4"/>
    </row>
    <row r="306" ht="14.25" customHeight="1">
      <c r="A306" s="4"/>
      <c r="B306" s="4"/>
      <c r="C306" s="4"/>
      <c r="D306" s="4"/>
      <c r="E306" s="4"/>
      <c r="F306" s="199" t="str">
        <f t="shared" si="4"/>
        <v/>
      </c>
      <c r="G306" s="4"/>
      <c r="H306" s="4"/>
      <c r="I306" s="4"/>
      <c r="J306" s="199" t="str">
        <f t="shared" si="5"/>
        <v/>
      </c>
      <c r="K306" s="199" t="str">
        <f t="shared" si="6"/>
        <v/>
      </c>
      <c r="L306" s="4"/>
      <c r="M306" s="4"/>
      <c r="N306" s="4"/>
      <c r="O306" s="4"/>
      <c r="P306" s="4"/>
      <c r="Q306" s="4"/>
      <c r="R306" s="4"/>
      <c r="S306" s="4"/>
      <c r="T306" s="4"/>
      <c r="U306" s="4"/>
      <c r="V306" s="4"/>
      <c r="W306" s="4"/>
      <c r="X306" s="4"/>
      <c r="Y306" s="4"/>
      <c r="Z306" s="4"/>
    </row>
    <row r="307" ht="14.25" customHeight="1">
      <c r="A307" s="4"/>
      <c r="B307" s="4"/>
      <c r="C307" s="4"/>
      <c r="D307" s="4"/>
      <c r="E307" s="4"/>
      <c r="F307" s="199" t="str">
        <f t="shared" si="4"/>
        <v/>
      </c>
      <c r="G307" s="4"/>
      <c r="H307" s="4"/>
      <c r="I307" s="4"/>
      <c r="J307" s="199" t="str">
        <f t="shared" si="5"/>
        <v/>
      </c>
      <c r="K307" s="199" t="str">
        <f t="shared" si="6"/>
        <v/>
      </c>
      <c r="L307" s="4"/>
      <c r="M307" s="4"/>
      <c r="N307" s="4"/>
      <c r="O307" s="4"/>
      <c r="P307" s="4"/>
      <c r="Q307" s="4"/>
      <c r="R307" s="4"/>
      <c r="S307" s="4"/>
      <c r="T307" s="4"/>
      <c r="U307" s="4"/>
      <c r="V307" s="4"/>
      <c r="W307" s="4"/>
      <c r="X307" s="4"/>
      <c r="Y307" s="4"/>
      <c r="Z307" s="4"/>
    </row>
    <row r="308" ht="14.25" customHeight="1">
      <c r="A308" s="4"/>
      <c r="B308" s="4"/>
      <c r="C308" s="4"/>
      <c r="D308" s="4"/>
      <c r="E308" s="4"/>
      <c r="F308" s="199" t="str">
        <f t="shared" si="4"/>
        <v/>
      </c>
      <c r="G308" s="4"/>
      <c r="H308" s="4"/>
      <c r="I308" s="4"/>
      <c r="J308" s="199" t="str">
        <f t="shared" si="5"/>
        <v/>
      </c>
      <c r="K308" s="199" t="str">
        <f t="shared" si="6"/>
        <v/>
      </c>
      <c r="L308" s="4"/>
      <c r="M308" s="4"/>
      <c r="N308" s="4"/>
      <c r="O308" s="4"/>
      <c r="P308" s="4"/>
      <c r="Q308" s="4"/>
      <c r="R308" s="4"/>
      <c r="S308" s="4"/>
      <c r="T308" s="4"/>
      <c r="U308" s="4"/>
      <c r="V308" s="4"/>
      <c r="W308" s="4"/>
      <c r="X308" s="4"/>
      <c r="Y308" s="4"/>
      <c r="Z308" s="4"/>
    </row>
    <row r="309" ht="14.25" customHeight="1">
      <c r="A309" s="4"/>
      <c r="B309" s="4"/>
      <c r="C309" s="4"/>
      <c r="D309" s="4"/>
      <c r="E309" s="4"/>
      <c r="F309" s="199" t="str">
        <f t="shared" si="4"/>
        <v/>
      </c>
      <c r="G309" s="4"/>
      <c r="H309" s="4"/>
      <c r="I309" s="4"/>
      <c r="J309" s="199" t="str">
        <f t="shared" si="5"/>
        <v/>
      </c>
      <c r="K309" s="199" t="str">
        <f t="shared" si="6"/>
        <v/>
      </c>
      <c r="L309" s="4"/>
      <c r="M309" s="4"/>
      <c r="N309" s="4"/>
      <c r="O309" s="4"/>
      <c r="P309" s="4"/>
      <c r="Q309" s="4"/>
      <c r="R309" s="4"/>
      <c r="S309" s="4"/>
      <c r="T309" s="4"/>
      <c r="U309" s="4"/>
      <c r="V309" s="4"/>
      <c r="W309" s="4"/>
      <c r="X309" s="4"/>
      <c r="Y309" s="4"/>
      <c r="Z309" s="4"/>
    </row>
    <row r="310" ht="14.25" customHeight="1">
      <c r="A310" s="4"/>
      <c r="B310" s="4"/>
      <c r="C310" s="4"/>
      <c r="D310" s="4"/>
      <c r="E310" s="4"/>
      <c r="F310" s="199" t="str">
        <f t="shared" si="4"/>
        <v/>
      </c>
      <c r="G310" s="4"/>
      <c r="H310" s="4"/>
      <c r="I310" s="4"/>
      <c r="J310" s="199" t="str">
        <f t="shared" si="5"/>
        <v/>
      </c>
      <c r="K310" s="199" t="str">
        <f t="shared" si="6"/>
        <v/>
      </c>
      <c r="L310" s="4"/>
      <c r="M310" s="4"/>
      <c r="N310" s="4"/>
      <c r="O310" s="4"/>
      <c r="P310" s="4"/>
      <c r="Q310" s="4"/>
      <c r="R310" s="4"/>
      <c r="S310" s="4"/>
      <c r="T310" s="4"/>
      <c r="U310" s="4"/>
      <c r="V310" s="4"/>
      <c r="W310" s="4"/>
      <c r="X310" s="4"/>
      <c r="Y310" s="4"/>
      <c r="Z310" s="4"/>
    </row>
    <row r="311" ht="14.25" customHeight="1">
      <c r="A311" s="4"/>
      <c r="B311" s="4"/>
      <c r="C311" s="4"/>
      <c r="D311" s="4"/>
      <c r="E311" s="4"/>
      <c r="F311" s="199" t="str">
        <f t="shared" si="4"/>
        <v/>
      </c>
      <c r="G311" s="4"/>
      <c r="H311" s="4"/>
      <c r="I311" s="4"/>
      <c r="J311" s="199" t="str">
        <f t="shared" si="5"/>
        <v/>
      </c>
      <c r="K311" s="199" t="str">
        <f t="shared" si="6"/>
        <v/>
      </c>
      <c r="L311" s="4"/>
      <c r="M311" s="4"/>
      <c r="N311" s="4"/>
      <c r="O311" s="4"/>
      <c r="P311" s="4"/>
      <c r="Q311" s="4"/>
      <c r="R311" s="4"/>
      <c r="S311" s="4"/>
      <c r="T311" s="4"/>
      <c r="U311" s="4"/>
      <c r="V311" s="4"/>
      <c r="W311" s="4"/>
      <c r="X311" s="4"/>
      <c r="Y311" s="4"/>
      <c r="Z311" s="4"/>
    </row>
    <row r="312" ht="14.25" customHeight="1">
      <c r="A312" s="4"/>
      <c r="B312" s="4"/>
      <c r="C312" s="4"/>
      <c r="D312" s="4"/>
      <c r="E312" s="4"/>
      <c r="F312" s="199" t="str">
        <f t="shared" si="4"/>
        <v/>
      </c>
      <c r="G312" s="4"/>
      <c r="H312" s="4"/>
      <c r="I312" s="4"/>
      <c r="J312" s="199" t="str">
        <f t="shared" si="5"/>
        <v/>
      </c>
      <c r="K312" s="199" t="str">
        <f t="shared" si="6"/>
        <v/>
      </c>
      <c r="L312" s="4"/>
      <c r="M312" s="4"/>
      <c r="N312" s="4"/>
      <c r="O312" s="4"/>
      <c r="P312" s="4"/>
      <c r="Q312" s="4"/>
      <c r="R312" s="4"/>
      <c r="S312" s="4"/>
      <c r="T312" s="4"/>
      <c r="U312" s="4"/>
      <c r="V312" s="4"/>
      <c r="W312" s="4"/>
      <c r="X312" s="4"/>
      <c r="Y312" s="4"/>
      <c r="Z312" s="4"/>
    </row>
    <row r="313" ht="14.25" customHeight="1">
      <c r="A313" s="4"/>
      <c r="B313" s="4"/>
      <c r="C313" s="4"/>
      <c r="D313" s="4"/>
      <c r="E313" s="4"/>
      <c r="F313" s="199" t="str">
        <f t="shared" si="4"/>
        <v/>
      </c>
      <c r="G313" s="4"/>
      <c r="H313" s="4"/>
      <c r="I313" s="4"/>
      <c r="J313" s="199" t="str">
        <f t="shared" si="5"/>
        <v/>
      </c>
      <c r="K313" s="199" t="str">
        <f t="shared" si="6"/>
        <v/>
      </c>
      <c r="L313" s="4"/>
      <c r="M313" s="4"/>
      <c r="N313" s="4"/>
      <c r="O313" s="4"/>
      <c r="P313" s="4"/>
      <c r="Q313" s="4"/>
      <c r="R313" s="4"/>
      <c r="S313" s="4"/>
      <c r="T313" s="4"/>
      <c r="U313" s="4"/>
      <c r="V313" s="4"/>
      <c r="W313" s="4"/>
      <c r="X313" s="4"/>
      <c r="Y313" s="4"/>
      <c r="Z313" s="4"/>
    </row>
    <row r="314" ht="14.25" customHeight="1">
      <c r="A314" s="4"/>
      <c r="B314" s="4"/>
      <c r="C314" s="4"/>
      <c r="D314" s="4"/>
      <c r="E314" s="4"/>
      <c r="F314" s="199" t="str">
        <f t="shared" si="4"/>
        <v/>
      </c>
      <c r="G314" s="4"/>
      <c r="H314" s="4"/>
      <c r="I314" s="4"/>
      <c r="J314" s="199" t="str">
        <f t="shared" si="5"/>
        <v/>
      </c>
      <c r="K314" s="199" t="str">
        <f t="shared" si="6"/>
        <v/>
      </c>
      <c r="L314" s="4"/>
      <c r="M314" s="4"/>
      <c r="N314" s="4"/>
      <c r="O314" s="4"/>
      <c r="P314" s="4"/>
      <c r="Q314" s="4"/>
      <c r="R314" s="4"/>
      <c r="S314" s="4"/>
      <c r="T314" s="4"/>
      <c r="U314" s="4"/>
      <c r="V314" s="4"/>
      <c r="W314" s="4"/>
      <c r="X314" s="4"/>
      <c r="Y314" s="4"/>
      <c r="Z314" s="4"/>
    </row>
    <row r="315" ht="14.25" customHeight="1">
      <c r="A315" s="4"/>
      <c r="B315" s="4"/>
      <c r="C315" s="4"/>
      <c r="D315" s="4"/>
      <c r="E315" s="4"/>
      <c r="F315" s="199" t="str">
        <f t="shared" si="4"/>
        <v/>
      </c>
      <c r="G315" s="4"/>
      <c r="H315" s="4"/>
      <c r="I315" s="4"/>
      <c r="J315" s="199" t="str">
        <f t="shared" si="5"/>
        <v/>
      </c>
      <c r="K315" s="199" t="str">
        <f t="shared" si="6"/>
        <v/>
      </c>
      <c r="L315" s="4"/>
      <c r="M315" s="4"/>
      <c r="N315" s="4"/>
      <c r="O315" s="4"/>
      <c r="P315" s="4"/>
      <c r="Q315" s="4"/>
      <c r="R315" s="4"/>
      <c r="S315" s="4"/>
      <c r="T315" s="4"/>
      <c r="U315" s="4"/>
      <c r="V315" s="4"/>
      <c r="W315" s="4"/>
      <c r="X315" s="4"/>
      <c r="Y315" s="4"/>
      <c r="Z315" s="4"/>
    </row>
    <row r="316" ht="14.25" customHeight="1">
      <c r="A316" s="4"/>
      <c r="B316" s="4"/>
      <c r="C316" s="4"/>
      <c r="D316" s="4"/>
      <c r="E316" s="4"/>
      <c r="F316" s="199" t="str">
        <f t="shared" si="4"/>
        <v/>
      </c>
      <c r="G316" s="4"/>
      <c r="H316" s="4"/>
      <c r="I316" s="4"/>
      <c r="J316" s="199" t="str">
        <f t="shared" si="5"/>
        <v/>
      </c>
      <c r="K316" s="199" t="str">
        <f t="shared" si="6"/>
        <v/>
      </c>
      <c r="L316" s="4"/>
      <c r="M316" s="4"/>
      <c r="N316" s="4"/>
      <c r="O316" s="4"/>
      <c r="P316" s="4"/>
      <c r="Q316" s="4"/>
      <c r="R316" s="4"/>
      <c r="S316" s="4"/>
      <c r="T316" s="4"/>
      <c r="U316" s="4"/>
      <c r="V316" s="4"/>
      <c r="W316" s="4"/>
      <c r="X316" s="4"/>
      <c r="Y316" s="4"/>
      <c r="Z316" s="4"/>
    </row>
    <row r="317" ht="14.25" customHeight="1">
      <c r="A317" s="4"/>
      <c r="B317" s="4"/>
      <c r="C317" s="4"/>
      <c r="D317" s="4"/>
      <c r="E317" s="4"/>
      <c r="F317" s="199" t="str">
        <f t="shared" si="4"/>
        <v/>
      </c>
      <c r="G317" s="4"/>
      <c r="H317" s="4"/>
      <c r="I317" s="4"/>
      <c r="J317" s="199" t="str">
        <f t="shared" si="5"/>
        <v/>
      </c>
      <c r="K317" s="199" t="str">
        <f t="shared" si="6"/>
        <v/>
      </c>
      <c r="L317" s="4"/>
      <c r="M317" s="4"/>
      <c r="N317" s="4"/>
      <c r="O317" s="4"/>
      <c r="P317" s="4"/>
      <c r="Q317" s="4"/>
      <c r="R317" s="4"/>
      <c r="S317" s="4"/>
      <c r="T317" s="4"/>
      <c r="U317" s="4"/>
      <c r="V317" s="4"/>
      <c r="W317" s="4"/>
      <c r="X317" s="4"/>
      <c r="Y317" s="4"/>
      <c r="Z317" s="4"/>
    </row>
    <row r="318" ht="14.25" customHeight="1">
      <c r="A318" s="4"/>
      <c r="B318" s="4"/>
      <c r="C318" s="4"/>
      <c r="D318" s="4"/>
      <c r="E318" s="4"/>
      <c r="F318" s="199" t="str">
        <f t="shared" si="4"/>
        <v/>
      </c>
      <c r="G318" s="4"/>
      <c r="H318" s="4"/>
      <c r="I318" s="4"/>
      <c r="J318" s="199" t="str">
        <f t="shared" si="5"/>
        <v/>
      </c>
      <c r="K318" s="199" t="str">
        <f t="shared" si="6"/>
        <v/>
      </c>
      <c r="L318" s="4"/>
      <c r="M318" s="4"/>
      <c r="N318" s="4"/>
      <c r="O318" s="4"/>
      <c r="P318" s="4"/>
      <c r="Q318" s="4"/>
      <c r="R318" s="4"/>
      <c r="S318" s="4"/>
      <c r="T318" s="4"/>
      <c r="U318" s="4"/>
      <c r="V318" s="4"/>
      <c r="W318" s="4"/>
      <c r="X318" s="4"/>
      <c r="Y318" s="4"/>
      <c r="Z318" s="4"/>
    </row>
    <row r="319" ht="14.25" customHeight="1">
      <c r="A319" s="4"/>
      <c r="B319" s="4"/>
      <c r="C319" s="4"/>
      <c r="D319" s="4"/>
      <c r="E319" s="4"/>
      <c r="F319" s="199" t="str">
        <f t="shared" si="4"/>
        <v/>
      </c>
      <c r="G319" s="4"/>
      <c r="H319" s="4"/>
      <c r="I319" s="4"/>
      <c r="J319" s="199" t="str">
        <f t="shared" si="5"/>
        <v/>
      </c>
      <c r="K319" s="199" t="str">
        <f t="shared" si="6"/>
        <v/>
      </c>
      <c r="L319" s="4"/>
      <c r="M319" s="4"/>
      <c r="N319" s="4"/>
      <c r="O319" s="4"/>
      <c r="P319" s="4"/>
      <c r="Q319" s="4"/>
      <c r="R319" s="4"/>
      <c r="S319" s="4"/>
      <c r="T319" s="4"/>
      <c r="U319" s="4"/>
      <c r="V319" s="4"/>
      <c r="W319" s="4"/>
      <c r="X319" s="4"/>
      <c r="Y319" s="4"/>
      <c r="Z319" s="4"/>
    </row>
    <row r="320" ht="14.25" customHeight="1">
      <c r="A320" s="4"/>
      <c r="B320" s="4"/>
      <c r="C320" s="4"/>
      <c r="D320" s="4"/>
      <c r="E320" s="4"/>
      <c r="F320" s="199" t="str">
        <f t="shared" si="4"/>
        <v/>
      </c>
      <c r="G320" s="4"/>
      <c r="H320" s="4"/>
      <c r="I320" s="4"/>
      <c r="J320" s="199" t="str">
        <f t="shared" si="5"/>
        <v/>
      </c>
      <c r="K320" s="199" t="str">
        <f t="shared" si="6"/>
        <v/>
      </c>
      <c r="L320" s="4"/>
      <c r="M320" s="4"/>
      <c r="N320" s="4"/>
      <c r="O320" s="4"/>
      <c r="P320" s="4"/>
      <c r="Q320" s="4"/>
      <c r="R320" s="4"/>
      <c r="S320" s="4"/>
      <c r="T320" s="4"/>
      <c r="U320" s="4"/>
      <c r="V320" s="4"/>
      <c r="W320" s="4"/>
      <c r="X320" s="4"/>
      <c r="Y320" s="4"/>
      <c r="Z320" s="4"/>
    </row>
    <row r="321" ht="14.25" customHeight="1">
      <c r="A321" s="4"/>
      <c r="B321" s="4"/>
      <c r="C321" s="4"/>
      <c r="D321" s="4"/>
      <c r="E321" s="4"/>
      <c r="F321" s="199" t="str">
        <f t="shared" si="4"/>
        <v/>
      </c>
      <c r="G321" s="4"/>
      <c r="H321" s="4"/>
      <c r="I321" s="4"/>
      <c r="J321" s="199" t="str">
        <f t="shared" si="5"/>
        <v/>
      </c>
      <c r="K321" s="199" t="str">
        <f t="shared" si="6"/>
        <v/>
      </c>
      <c r="L321" s="4"/>
      <c r="M321" s="4"/>
      <c r="N321" s="4"/>
      <c r="O321" s="4"/>
      <c r="P321" s="4"/>
      <c r="Q321" s="4"/>
      <c r="R321" s="4"/>
      <c r="S321" s="4"/>
      <c r="T321" s="4"/>
      <c r="U321" s="4"/>
      <c r="V321" s="4"/>
      <c r="W321" s="4"/>
      <c r="X321" s="4"/>
      <c r="Y321" s="4"/>
      <c r="Z321" s="4"/>
    </row>
    <row r="322" ht="14.25" customHeight="1">
      <c r="A322" s="4"/>
      <c r="B322" s="4"/>
      <c r="C322" s="4"/>
      <c r="D322" s="4"/>
      <c r="E322" s="4"/>
      <c r="F322" s="199" t="str">
        <f t="shared" si="4"/>
        <v/>
      </c>
      <c r="G322" s="4"/>
      <c r="H322" s="4"/>
      <c r="I322" s="4"/>
      <c r="J322" s="199" t="str">
        <f t="shared" si="5"/>
        <v/>
      </c>
      <c r="K322" s="199" t="str">
        <f t="shared" si="6"/>
        <v/>
      </c>
      <c r="L322" s="4"/>
      <c r="M322" s="4"/>
      <c r="N322" s="4"/>
      <c r="O322" s="4"/>
      <c r="P322" s="4"/>
      <c r="Q322" s="4"/>
      <c r="R322" s="4"/>
      <c r="S322" s="4"/>
      <c r="T322" s="4"/>
      <c r="U322" s="4"/>
      <c r="V322" s="4"/>
      <c r="W322" s="4"/>
      <c r="X322" s="4"/>
      <c r="Y322" s="4"/>
      <c r="Z322" s="4"/>
    </row>
    <row r="323" ht="14.25" customHeight="1">
      <c r="A323" s="4"/>
      <c r="B323" s="4"/>
      <c r="C323" s="4"/>
      <c r="D323" s="4"/>
      <c r="E323" s="4"/>
      <c r="F323" s="199" t="str">
        <f t="shared" si="4"/>
        <v/>
      </c>
      <c r="G323" s="4"/>
      <c r="H323" s="4"/>
      <c r="I323" s="4"/>
      <c r="J323" s="199" t="str">
        <f t="shared" si="5"/>
        <v/>
      </c>
      <c r="K323" s="199" t="str">
        <f t="shared" si="6"/>
        <v/>
      </c>
      <c r="L323" s="4"/>
      <c r="M323" s="4"/>
      <c r="N323" s="4"/>
      <c r="O323" s="4"/>
      <c r="P323" s="4"/>
      <c r="Q323" s="4"/>
      <c r="R323" s="4"/>
      <c r="S323" s="4"/>
      <c r="T323" s="4"/>
      <c r="U323" s="4"/>
      <c r="V323" s="4"/>
      <c r="W323" s="4"/>
      <c r="X323" s="4"/>
      <c r="Y323" s="4"/>
      <c r="Z323" s="4"/>
    </row>
    <row r="324" ht="14.25" customHeight="1">
      <c r="A324" s="4"/>
      <c r="B324" s="4"/>
      <c r="C324" s="4"/>
      <c r="D324" s="4"/>
      <c r="E324" s="4"/>
      <c r="F324" s="199" t="str">
        <f t="shared" si="4"/>
        <v/>
      </c>
      <c r="G324" s="4"/>
      <c r="H324" s="4"/>
      <c r="I324" s="4"/>
      <c r="J324" s="199" t="str">
        <f t="shared" si="5"/>
        <v/>
      </c>
      <c r="K324" s="199" t="str">
        <f t="shared" si="6"/>
        <v/>
      </c>
      <c r="L324" s="4"/>
      <c r="M324" s="4"/>
      <c r="N324" s="4"/>
      <c r="O324" s="4"/>
      <c r="P324" s="4"/>
      <c r="Q324" s="4"/>
      <c r="R324" s="4"/>
      <c r="S324" s="4"/>
      <c r="T324" s="4"/>
      <c r="U324" s="4"/>
      <c r="V324" s="4"/>
      <c r="W324" s="4"/>
      <c r="X324" s="4"/>
      <c r="Y324" s="4"/>
      <c r="Z324" s="4"/>
    </row>
    <row r="325" ht="14.25" customHeight="1">
      <c r="A325" s="4"/>
      <c r="B325" s="4"/>
      <c r="C325" s="4"/>
      <c r="D325" s="4"/>
      <c r="E325" s="4"/>
      <c r="F325" s="199" t="str">
        <f t="shared" si="4"/>
        <v/>
      </c>
      <c r="G325" s="4"/>
      <c r="H325" s="4"/>
      <c r="I325" s="4"/>
      <c r="J325" s="199" t="str">
        <f t="shared" si="5"/>
        <v/>
      </c>
      <c r="K325" s="199" t="str">
        <f t="shared" si="6"/>
        <v/>
      </c>
      <c r="L325" s="4"/>
      <c r="M325" s="4"/>
      <c r="N325" s="4"/>
      <c r="O325" s="4"/>
      <c r="P325" s="4"/>
      <c r="Q325" s="4"/>
      <c r="R325" s="4"/>
      <c r="S325" s="4"/>
      <c r="T325" s="4"/>
      <c r="U325" s="4"/>
      <c r="V325" s="4"/>
      <c r="W325" s="4"/>
      <c r="X325" s="4"/>
      <c r="Y325" s="4"/>
      <c r="Z325" s="4"/>
    </row>
    <row r="326" ht="14.25" customHeight="1">
      <c r="A326" s="4"/>
      <c r="B326" s="4"/>
      <c r="C326" s="4"/>
      <c r="D326" s="4"/>
      <c r="E326" s="4"/>
      <c r="F326" s="199" t="str">
        <f t="shared" si="4"/>
        <v/>
      </c>
      <c r="G326" s="4"/>
      <c r="H326" s="4"/>
      <c r="I326" s="4"/>
      <c r="J326" s="199" t="str">
        <f t="shared" si="5"/>
        <v/>
      </c>
      <c r="K326" s="199" t="str">
        <f t="shared" si="6"/>
        <v/>
      </c>
      <c r="L326" s="4"/>
      <c r="M326" s="4"/>
      <c r="N326" s="4"/>
      <c r="O326" s="4"/>
      <c r="P326" s="4"/>
      <c r="Q326" s="4"/>
      <c r="R326" s="4"/>
      <c r="S326" s="4"/>
      <c r="T326" s="4"/>
      <c r="U326" s="4"/>
      <c r="V326" s="4"/>
      <c r="W326" s="4"/>
      <c r="X326" s="4"/>
      <c r="Y326" s="4"/>
      <c r="Z326" s="4"/>
    </row>
    <row r="327" ht="14.25" customHeight="1">
      <c r="A327" s="4"/>
      <c r="B327" s="4"/>
      <c r="C327" s="4"/>
      <c r="D327" s="4"/>
      <c r="E327" s="4"/>
      <c r="F327" s="199" t="str">
        <f t="shared" si="4"/>
        <v/>
      </c>
      <c r="G327" s="4"/>
      <c r="H327" s="4"/>
      <c r="I327" s="4"/>
      <c r="J327" s="199" t="str">
        <f t="shared" si="5"/>
        <v/>
      </c>
      <c r="K327" s="199" t="str">
        <f t="shared" si="6"/>
        <v/>
      </c>
      <c r="L327" s="4"/>
      <c r="M327" s="4"/>
      <c r="N327" s="4"/>
      <c r="O327" s="4"/>
      <c r="P327" s="4"/>
      <c r="Q327" s="4"/>
      <c r="R327" s="4"/>
      <c r="S327" s="4"/>
      <c r="T327" s="4"/>
      <c r="U327" s="4"/>
      <c r="V327" s="4"/>
      <c r="W327" s="4"/>
      <c r="X327" s="4"/>
      <c r="Y327" s="4"/>
      <c r="Z327" s="4"/>
    </row>
    <row r="328" ht="14.25" customHeight="1">
      <c r="A328" s="4"/>
      <c r="B328" s="4"/>
      <c r="C328" s="4"/>
      <c r="D328" s="4"/>
      <c r="E328" s="4"/>
      <c r="F328" s="199" t="str">
        <f t="shared" si="4"/>
        <v/>
      </c>
      <c r="G328" s="4"/>
      <c r="H328" s="4"/>
      <c r="I328" s="4"/>
      <c r="J328" s="199" t="str">
        <f t="shared" si="5"/>
        <v/>
      </c>
      <c r="K328" s="199" t="str">
        <f t="shared" si="6"/>
        <v/>
      </c>
      <c r="L328" s="4"/>
      <c r="M328" s="4"/>
      <c r="N328" s="4"/>
      <c r="O328" s="4"/>
      <c r="P328" s="4"/>
      <c r="Q328" s="4"/>
      <c r="R328" s="4"/>
      <c r="S328" s="4"/>
      <c r="T328" s="4"/>
      <c r="U328" s="4"/>
      <c r="V328" s="4"/>
      <c r="W328" s="4"/>
      <c r="X328" s="4"/>
      <c r="Y328" s="4"/>
      <c r="Z328" s="4"/>
    </row>
    <row r="329" ht="14.25" customHeight="1">
      <c r="A329" s="4"/>
      <c r="B329" s="4"/>
      <c r="C329" s="4"/>
      <c r="D329" s="4"/>
      <c r="E329" s="4"/>
      <c r="F329" s="199" t="str">
        <f t="shared" si="4"/>
        <v/>
      </c>
      <c r="G329" s="4"/>
      <c r="H329" s="4"/>
      <c r="I329" s="4"/>
      <c r="J329" s="199" t="str">
        <f t="shared" si="5"/>
        <v/>
      </c>
      <c r="K329" s="199" t="str">
        <f t="shared" si="6"/>
        <v/>
      </c>
      <c r="L329" s="4"/>
      <c r="M329" s="4"/>
      <c r="N329" s="4"/>
      <c r="O329" s="4"/>
      <c r="P329" s="4"/>
      <c r="Q329" s="4"/>
      <c r="R329" s="4"/>
      <c r="S329" s="4"/>
      <c r="T329" s="4"/>
      <c r="U329" s="4"/>
      <c r="V329" s="4"/>
      <c r="W329" s="4"/>
      <c r="X329" s="4"/>
      <c r="Y329" s="4"/>
      <c r="Z329" s="4"/>
    </row>
    <row r="330" ht="14.25" customHeight="1">
      <c r="A330" s="4"/>
      <c r="B330" s="4"/>
      <c r="C330" s="4"/>
      <c r="D330" s="4"/>
      <c r="E330" s="4"/>
      <c r="F330" s="199" t="str">
        <f t="shared" si="4"/>
        <v/>
      </c>
      <c r="G330" s="4"/>
      <c r="H330" s="4"/>
      <c r="I330" s="4"/>
      <c r="J330" s="199" t="str">
        <f t="shared" si="5"/>
        <v/>
      </c>
      <c r="K330" s="199" t="str">
        <f t="shared" si="6"/>
        <v/>
      </c>
      <c r="L330" s="4"/>
      <c r="M330" s="4"/>
      <c r="N330" s="4"/>
      <c r="O330" s="4"/>
      <c r="P330" s="4"/>
      <c r="Q330" s="4"/>
      <c r="R330" s="4"/>
      <c r="S330" s="4"/>
      <c r="T330" s="4"/>
      <c r="U330" s="4"/>
      <c r="V330" s="4"/>
      <c r="W330" s="4"/>
      <c r="X330" s="4"/>
      <c r="Y330" s="4"/>
      <c r="Z330" s="4"/>
    </row>
    <row r="331" ht="14.25" customHeight="1">
      <c r="A331" s="4"/>
      <c r="B331" s="4"/>
      <c r="C331" s="4"/>
      <c r="D331" s="4"/>
      <c r="E331" s="4"/>
      <c r="F331" s="199" t="str">
        <f t="shared" si="4"/>
        <v/>
      </c>
      <c r="G331" s="4"/>
      <c r="H331" s="4"/>
      <c r="I331" s="4"/>
      <c r="J331" s="199" t="str">
        <f t="shared" si="5"/>
        <v/>
      </c>
      <c r="K331" s="199" t="str">
        <f t="shared" si="6"/>
        <v/>
      </c>
      <c r="L331" s="4"/>
      <c r="M331" s="4"/>
      <c r="N331" s="4"/>
      <c r="O331" s="4"/>
      <c r="P331" s="4"/>
      <c r="Q331" s="4"/>
      <c r="R331" s="4"/>
      <c r="S331" s="4"/>
      <c r="T331" s="4"/>
      <c r="U331" s="4"/>
      <c r="V331" s="4"/>
      <c r="W331" s="4"/>
      <c r="X331" s="4"/>
      <c r="Y331" s="4"/>
      <c r="Z331" s="4"/>
    </row>
    <row r="332" ht="14.25" customHeight="1">
      <c r="A332" s="4"/>
      <c r="B332" s="4"/>
      <c r="C332" s="4"/>
      <c r="D332" s="4"/>
      <c r="E332" s="4"/>
      <c r="F332" s="199" t="str">
        <f t="shared" si="4"/>
        <v/>
      </c>
      <c r="G332" s="4"/>
      <c r="H332" s="4"/>
      <c r="I332" s="4"/>
      <c r="J332" s="199" t="str">
        <f t="shared" si="5"/>
        <v/>
      </c>
      <c r="K332" s="199" t="str">
        <f t="shared" si="6"/>
        <v/>
      </c>
      <c r="L332" s="4"/>
      <c r="M332" s="4"/>
      <c r="N332" s="4"/>
      <c r="O332" s="4"/>
      <c r="P332" s="4"/>
      <c r="Q332" s="4"/>
      <c r="R332" s="4"/>
      <c r="S332" s="4"/>
      <c r="T332" s="4"/>
      <c r="U332" s="4"/>
      <c r="V332" s="4"/>
      <c r="W332" s="4"/>
      <c r="X332" s="4"/>
      <c r="Y332" s="4"/>
      <c r="Z332" s="4"/>
    </row>
    <row r="333" ht="14.25" customHeight="1">
      <c r="A333" s="4"/>
      <c r="B333" s="4"/>
      <c r="C333" s="4"/>
      <c r="D333" s="4"/>
      <c r="E333" s="4"/>
      <c r="F333" s="199" t="str">
        <f t="shared" si="4"/>
        <v/>
      </c>
      <c r="G333" s="4"/>
      <c r="H333" s="4"/>
      <c r="I333" s="4"/>
      <c r="J333" s="199" t="str">
        <f t="shared" si="5"/>
        <v/>
      </c>
      <c r="K333" s="199" t="str">
        <f t="shared" si="6"/>
        <v/>
      </c>
      <c r="L333" s="4"/>
      <c r="M333" s="4"/>
      <c r="N333" s="4"/>
      <c r="O333" s="4"/>
      <c r="P333" s="4"/>
      <c r="Q333" s="4"/>
      <c r="R333" s="4"/>
      <c r="S333" s="4"/>
      <c r="T333" s="4"/>
      <c r="U333" s="4"/>
      <c r="V333" s="4"/>
      <c r="W333" s="4"/>
      <c r="X333" s="4"/>
      <c r="Y333" s="4"/>
      <c r="Z333" s="4"/>
    </row>
    <row r="334" ht="14.25" customHeight="1">
      <c r="A334" s="4"/>
      <c r="B334" s="4"/>
      <c r="C334" s="4"/>
      <c r="D334" s="4"/>
      <c r="E334" s="4"/>
      <c r="F334" s="199" t="str">
        <f t="shared" si="4"/>
        <v/>
      </c>
      <c r="G334" s="4"/>
      <c r="H334" s="4"/>
      <c r="I334" s="4"/>
      <c r="J334" s="199" t="str">
        <f t="shared" si="5"/>
        <v/>
      </c>
      <c r="K334" s="199" t="str">
        <f t="shared" si="6"/>
        <v/>
      </c>
      <c r="L334" s="4"/>
      <c r="M334" s="4"/>
      <c r="N334" s="4"/>
      <c r="O334" s="4"/>
      <c r="P334" s="4"/>
      <c r="Q334" s="4"/>
      <c r="R334" s="4"/>
      <c r="S334" s="4"/>
      <c r="T334" s="4"/>
      <c r="U334" s="4"/>
      <c r="V334" s="4"/>
      <c r="W334" s="4"/>
      <c r="X334" s="4"/>
      <c r="Y334" s="4"/>
      <c r="Z334" s="4"/>
    </row>
    <row r="335" ht="14.25" customHeight="1">
      <c r="A335" s="4"/>
      <c r="B335" s="4"/>
      <c r="C335" s="4"/>
      <c r="D335" s="4"/>
      <c r="E335" s="4"/>
      <c r="F335" s="199" t="str">
        <f t="shared" si="4"/>
        <v/>
      </c>
      <c r="G335" s="4"/>
      <c r="H335" s="4"/>
      <c r="I335" s="4"/>
      <c r="J335" s="199" t="str">
        <f t="shared" si="5"/>
        <v/>
      </c>
      <c r="K335" s="199" t="str">
        <f t="shared" si="6"/>
        <v/>
      </c>
      <c r="L335" s="4"/>
      <c r="M335" s="4"/>
      <c r="N335" s="4"/>
      <c r="O335" s="4"/>
      <c r="P335" s="4"/>
      <c r="Q335" s="4"/>
      <c r="R335" s="4"/>
      <c r="S335" s="4"/>
      <c r="T335" s="4"/>
      <c r="U335" s="4"/>
      <c r="V335" s="4"/>
      <c r="W335" s="4"/>
      <c r="X335" s="4"/>
      <c r="Y335" s="4"/>
      <c r="Z335" s="4"/>
    </row>
    <row r="336" ht="14.25" customHeight="1">
      <c r="A336" s="4"/>
      <c r="B336" s="4"/>
      <c r="C336" s="4"/>
      <c r="D336" s="4"/>
      <c r="E336" s="4"/>
      <c r="F336" s="199" t="str">
        <f t="shared" si="4"/>
        <v/>
      </c>
      <c r="G336" s="4"/>
      <c r="H336" s="4"/>
      <c r="I336" s="4"/>
      <c r="J336" s="199" t="str">
        <f t="shared" si="5"/>
        <v/>
      </c>
      <c r="K336" s="199" t="str">
        <f t="shared" si="6"/>
        <v/>
      </c>
      <c r="L336" s="4"/>
      <c r="M336" s="4"/>
      <c r="N336" s="4"/>
      <c r="O336" s="4"/>
      <c r="P336" s="4"/>
      <c r="Q336" s="4"/>
      <c r="R336" s="4"/>
      <c r="S336" s="4"/>
      <c r="T336" s="4"/>
      <c r="U336" s="4"/>
      <c r="V336" s="4"/>
      <c r="W336" s="4"/>
      <c r="X336" s="4"/>
      <c r="Y336" s="4"/>
      <c r="Z336" s="4"/>
    </row>
    <row r="337" ht="14.25" customHeight="1">
      <c r="A337" s="4"/>
      <c r="B337" s="4"/>
      <c r="C337" s="4"/>
      <c r="D337" s="4"/>
      <c r="E337" s="4"/>
      <c r="F337" s="199" t="str">
        <f t="shared" si="4"/>
        <v/>
      </c>
      <c r="G337" s="4"/>
      <c r="H337" s="4"/>
      <c r="I337" s="4"/>
      <c r="J337" s="199" t="str">
        <f t="shared" si="5"/>
        <v/>
      </c>
      <c r="K337" s="199" t="str">
        <f t="shared" si="6"/>
        <v/>
      </c>
      <c r="L337" s="4"/>
      <c r="M337" s="4"/>
      <c r="N337" s="4"/>
      <c r="O337" s="4"/>
      <c r="P337" s="4"/>
      <c r="Q337" s="4"/>
      <c r="R337" s="4"/>
      <c r="S337" s="4"/>
      <c r="T337" s="4"/>
      <c r="U337" s="4"/>
      <c r="V337" s="4"/>
      <c r="W337" s="4"/>
      <c r="X337" s="4"/>
      <c r="Y337" s="4"/>
      <c r="Z337" s="4"/>
    </row>
    <row r="338" ht="14.25" customHeight="1">
      <c r="A338" s="4"/>
      <c r="B338" s="4"/>
      <c r="C338" s="4"/>
      <c r="D338" s="4"/>
      <c r="E338" s="4"/>
      <c r="F338" s="199" t="str">
        <f t="shared" si="4"/>
        <v/>
      </c>
      <c r="G338" s="4"/>
      <c r="H338" s="4"/>
      <c r="I338" s="4"/>
      <c r="J338" s="199" t="str">
        <f t="shared" si="5"/>
        <v/>
      </c>
      <c r="K338" s="199" t="str">
        <f t="shared" si="6"/>
        <v/>
      </c>
      <c r="L338" s="4"/>
      <c r="M338" s="4"/>
      <c r="N338" s="4"/>
      <c r="O338" s="4"/>
      <c r="P338" s="4"/>
      <c r="Q338" s="4"/>
      <c r="R338" s="4"/>
      <c r="S338" s="4"/>
      <c r="T338" s="4"/>
      <c r="U338" s="4"/>
      <c r="V338" s="4"/>
      <c r="W338" s="4"/>
      <c r="X338" s="4"/>
      <c r="Y338" s="4"/>
      <c r="Z338" s="4"/>
    </row>
    <row r="339" ht="14.25" customHeight="1">
      <c r="A339" s="4"/>
      <c r="B339" s="4"/>
      <c r="C339" s="4"/>
      <c r="D339" s="4"/>
      <c r="E339" s="4"/>
      <c r="F339" s="199" t="str">
        <f t="shared" si="4"/>
        <v/>
      </c>
      <c r="G339" s="4"/>
      <c r="H339" s="4"/>
      <c r="I339" s="4"/>
      <c r="J339" s="199" t="str">
        <f t="shared" si="5"/>
        <v/>
      </c>
      <c r="K339" s="199" t="str">
        <f t="shared" si="6"/>
        <v/>
      </c>
      <c r="L339" s="4"/>
      <c r="M339" s="4"/>
      <c r="N339" s="4"/>
      <c r="O339" s="4"/>
      <c r="P339" s="4"/>
      <c r="Q339" s="4"/>
      <c r="R339" s="4"/>
      <c r="S339" s="4"/>
      <c r="T339" s="4"/>
      <c r="U339" s="4"/>
      <c r="V339" s="4"/>
      <c r="W339" s="4"/>
      <c r="X339" s="4"/>
      <c r="Y339" s="4"/>
      <c r="Z339" s="4"/>
    </row>
    <row r="340" ht="14.25" customHeight="1">
      <c r="A340" s="4"/>
      <c r="B340" s="4"/>
      <c r="C340" s="4"/>
      <c r="D340" s="4"/>
      <c r="E340" s="4"/>
      <c r="F340" s="199" t="str">
        <f t="shared" si="4"/>
        <v/>
      </c>
      <c r="G340" s="4"/>
      <c r="H340" s="4"/>
      <c r="I340" s="4"/>
      <c r="J340" s="199" t="str">
        <f t="shared" si="5"/>
        <v/>
      </c>
      <c r="K340" s="199" t="str">
        <f t="shared" si="6"/>
        <v/>
      </c>
      <c r="L340" s="4"/>
      <c r="M340" s="4"/>
      <c r="N340" s="4"/>
      <c r="O340" s="4"/>
      <c r="P340" s="4"/>
      <c r="Q340" s="4"/>
      <c r="R340" s="4"/>
      <c r="S340" s="4"/>
      <c r="T340" s="4"/>
      <c r="U340" s="4"/>
      <c r="V340" s="4"/>
      <c r="W340" s="4"/>
      <c r="X340" s="4"/>
      <c r="Y340" s="4"/>
      <c r="Z340" s="4"/>
    </row>
    <row r="341" ht="14.25" customHeight="1">
      <c r="A341" s="4"/>
      <c r="B341" s="4"/>
      <c r="C341" s="4"/>
      <c r="D341" s="4"/>
      <c r="E341" s="4"/>
      <c r="F341" s="199" t="str">
        <f t="shared" si="4"/>
        <v/>
      </c>
      <c r="G341" s="4"/>
      <c r="H341" s="4"/>
      <c r="I341" s="4"/>
      <c r="J341" s="199" t="str">
        <f t="shared" si="5"/>
        <v/>
      </c>
      <c r="K341" s="199" t="str">
        <f t="shared" si="6"/>
        <v/>
      </c>
      <c r="L341" s="4"/>
      <c r="M341" s="4"/>
      <c r="N341" s="4"/>
      <c r="O341" s="4"/>
      <c r="P341" s="4"/>
      <c r="Q341" s="4"/>
      <c r="R341" s="4"/>
      <c r="S341" s="4"/>
      <c r="T341" s="4"/>
      <c r="U341" s="4"/>
      <c r="V341" s="4"/>
      <c r="W341" s="4"/>
      <c r="X341" s="4"/>
      <c r="Y341" s="4"/>
      <c r="Z341" s="4"/>
    </row>
    <row r="342" ht="14.25" customHeight="1">
      <c r="A342" s="4"/>
      <c r="B342" s="4"/>
      <c r="C342" s="4"/>
      <c r="D342" s="4"/>
      <c r="E342" s="4"/>
      <c r="F342" s="199" t="str">
        <f t="shared" si="4"/>
        <v/>
      </c>
      <c r="G342" s="4"/>
      <c r="H342" s="4"/>
      <c r="I342" s="4"/>
      <c r="J342" s="199" t="str">
        <f t="shared" si="5"/>
        <v/>
      </c>
      <c r="K342" s="199" t="str">
        <f t="shared" si="6"/>
        <v/>
      </c>
      <c r="L342" s="4"/>
      <c r="M342" s="4"/>
      <c r="N342" s="4"/>
      <c r="O342" s="4"/>
      <c r="P342" s="4"/>
      <c r="Q342" s="4"/>
      <c r="R342" s="4"/>
      <c r="S342" s="4"/>
      <c r="T342" s="4"/>
      <c r="U342" s="4"/>
      <c r="V342" s="4"/>
      <c r="W342" s="4"/>
      <c r="X342" s="4"/>
      <c r="Y342" s="4"/>
      <c r="Z342" s="4"/>
    </row>
    <row r="343" ht="14.25" customHeight="1">
      <c r="A343" s="4"/>
      <c r="B343" s="4"/>
      <c r="C343" s="4"/>
      <c r="D343" s="4"/>
      <c r="E343" s="4"/>
      <c r="F343" s="199" t="str">
        <f t="shared" si="4"/>
        <v/>
      </c>
      <c r="G343" s="4"/>
      <c r="H343" s="4"/>
      <c r="I343" s="4"/>
      <c r="J343" s="199" t="str">
        <f t="shared" si="5"/>
        <v/>
      </c>
      <c r="K343" s="199" t="str">
        <f t="shared" si="6"/>
        <v/>
      </c>
      <c r="L343" s="4"/>
      <c r="M343" s="4"/>
      <c r="N343" s="4"/>
      <c r="O343" s="4"/>
      <c r="P343" s="4"/>
      <c r="Q343" s="4"/>
      <c r="R343" s="4"/>
      <c r="S343" s="4"/>
      <c r="T343" s="4"/>
      <c r="U343" s="4"/>
      <c r="V343" s="4"/>
      <c r="W343" s="4"/>
      <c r="X343" s="4"/>
      <c r="Y343" s="4"/>
      <c r="Z343" s="4"/>
    </row>
    <row r="344" ht="14.25" customHeight="1">
      <c r="A344" s="4"/>
      <c r="B344" s="4"/>
      <c r="C344" s="4"/>
      <c r="D344" s="4"/>
      <c r="E344" s="4"/>
      <c r="F344" s="199" t="str">
        <f t="shared" si="4"/>
        <v/>
      </c>
      <c r="G344" s="4"/>
      <c r="H344" s="4"/>
      <c r="I344" s="4"/>
      <c r="J344" s="199" t="str">
        <f t="shared" si="5"/>
        <v/>
      </c>
      <c r="K344" s="199" t="str">
        <f t="shared" si="6"/>
        <v/>
      </c>
      <c r="L344" s="4"/>
      <c r="M344" s="4"/>
      <c r="N344" s="4"/>
      <c r="O344" s="4"/>
      <c r="P344" s="4"/>
      <c r="Q344" s="4"/>
      <c r="R344" s="4"/>
      <c r="S344" s="4"/>
      <c r="T344" s="4"/>
      <c r="U344" s="4"/>
      <c r="V344" s="4"/>
      <c r="W344" s="4"/>
      <c r="X344" s="4"/>
      <c r="Y344" s="4"/>
      <c r="Z344" s="4"/>
    </row>
    <row r="345" ht="14.25" customHeight="1">
      <c r="A345" s="4"/>
      <c r="B345" s="4"/>
      <c r="C345" s="4"/>
      <c r="D345" s="4"/>
      <c r="E345" s="4"/>
      <c r="F345" s="199" t="str">
        <f t="shared" si="4"/>
        <v/>
      </c>
      <c r="G345" s="4"/>
      <c r="H345" s="4"/>
      <c r="I345" s="4"/>
      <c r="J345" s="199" t="str">
        <f t="shared" si="5"/>
        <v/>
      </c>
      <c r="K345" s="199" t="str">
        <f t="shared" si="6"/>
        <v/>
      </c>
      <c r="L345" s="4"/>
      <c r="M345" s="4"/>
      <c r="N345" s="4"/>
      <c r="O345" s="4"/>
      <c r="P345" s="4"/>
      <c r="Q345" s="4"/>
      <c r="R345" s="4"/>
      <c r="S345" s="4"/>
      <c r="T345" s="4"/>
      <c r="U345" s="4"/>
      <c r="V345" s="4"/>
      <c r="W345" s="4"/>
      <c r="X345" s="4"/>
      <c r="Y345" s="4"/>
      <c r="Z345" s="4"/>
    </row>
    <row r="346" ht="14.25" customHeight="1">
      <c r="A346" s="4"/>
      <c r="B346" s="4"/>
      <c r="C346" s="4"/>
      <c r="D346" s="4"/>
      <c r="E346" s="4"/>
      <c r="F346" s="199" t="str">
        <f t="shared" si="4"/>
        <v/>
      </c>
      <c r="G346" s="4"/>
      <c r="H346" s="4"/>
      <c r="I346" s="4"/>
      <c r="J346" s="199" t="str">
        <f t="shared" si="5"/>
        <v/>
      </c>
      <c r="K346" s="199" t="str">
        <f t="shared" si="6"/>
        <v/>
      </c>
      <c r="L346" s="4"/>
      <c r="M346" s="4"/>
      <c r="N346" s="4"/>
      <c r="O346" s="4"/>
      <c r="P346" s="4"/>
      <c r="Q346" s="4"/>
      <c r="R346" s="4"/>
      <c r="S346" s="4"/>
      <c r="T346" s="4"/>
      <c r="U346" s="4"/>
      <c r="V346" s="4"/>
      <c r="W346" s="4"/>
      <c r="X346" s="4"/>
      <c r="Y346" s="4"/>
      <c r="Z346" s="4"/>
    </row>
    <row r="347" ht="14.25" customHeight="1">
      <c r="A347" s="4"/>
      <c r="B347" s="4"/>
      <c r="C347" s="4"/>
      <c r="D347" s="4"/>
      <c r="E347" s="4"/>
      <c r="F347" s="199" t="str">
        <f t="shared" si="4"/>
        <v/>
      </c>
      <c r="G347" s="4"/>
      <c r="H347" s="4"/>
      <c r="I347" s="4"/>
      <c r="J347" s="199" t="str">
        <f t="shared" si="5"/>
        <v/>
      </c>
      <c r="K347" s="199" t="str">
        <f t="shared" si="6"/>
        <v/>
      </c>
      <c r="L347" s="4"/>
      <c r="M347" s="4"/>
      <c r="N347" s="4"/>
      <c r="O347" s="4"/>
      <c r="P347" s="4"/>
      <c r="Q347" s="4"/>
      <c r="R347" s="4"/>
      <c r="S347" s="4"/>
      <c r="T347" s="4"/>
      <c r="U347" s="4"/>
      <c r="V347" s="4"/>
      <c r="W347" s="4"/>
      <c r="X347" s="4"/>
      <c r="Y347" s="4"/>
      <c r="Z347" s="4"/>
    </row>
    <row r="348" ht="14.25" customHeight="1">
      <c r="A348" s="4"/>
      <c r="B348" s="4"/>
      <c r="C348" s="4"/>
      <c r="D348" s="4"/>
      <c r="E348" s="4"/>
      <c r="F348" s="199" t="str">
        <f t="shared" si="4"/>
        <v/>
      </c>
      <c r="G348" s="4"/>
      <c r="H348" s="4"/>
      <c r="I348" s="4"/>
      <c r="J348" s="199" t="str">
        <f t="shared" si="5"/>
        <v/>
      </c>
      <c r="K348" s="199" t="str">
        <f t="shared" si="6"/>
        <v/>
      </c>
      <c r="L348" s="4"/>
      <c r="M348" s="4"/>
      <c r="N348" s="4"/>
      <c r="O348" s="4"/>
      <c r="P348" s="4"/>
      <c r="Q348" s="4"/>
      <c r="R348" s="4"/>
      <c r="S348" s="4"/>
      <c r="T348" s="4"/>
      <c r="U348" s="4"/>
      <c r="V348" s="4"/>
      <c r="W348" s="4"/>
      <c r="X348" s="4"/>
      <c r="Y348" s="4"/>
      <c r="Z348" s="4"/>
    </row>
    <row r="349" ht="14.25" customHeight="1">
      <c r="A349" s="4"/>
      <c r="B349" s="4"/>
      <c r="C349" s="4"/>
      <c r="D349" s="4"/>
      <c r="E349" s="4"/>
      <c r="F349" s="199" t="str">
        <f t="shared" si="4"/>
        <v/>
      </c>
      <c r="G349" s="4"/>
      <c r="H349" s="4"/>
      <c r="I349" s="4"/>
      <c r="J349" s="199" t="str">
        <f t="shared" si="5"/>
        <v/>
      </c>
      <c r="K349" s="199" t="str">
        <f t="shared" si="6"/>
        <v/>
      </c>
      <c r="L349" s="4"/>
      <c r="M349" s="4"/>
      <c r="N349" s="4"/>
      <c r="O349" s="4"/>
      <c r="P349" s="4"/>
      <c r="Q349" s="4"/>
      <c r="R349" s="4"/>
      <c r="S349" s="4"/>
      <c r="T349" s="4"/>
      <c r="U349" s="4"/>
      <c r="V349" s="4"/>
      <c r="W349" s="4"/>
      <c r="X349" s="4"/>
      <c r="Y349" s="4"/>
      <c r="Z349" s="4"/>
    </row>
    <row r="350" ht="14.25" customHeight="1">
      <c r="A350" s="4"/>
      <c r="B350" s="4"/>
      <c r="C350" s="4"/>
      <c r="D350" s="4"/>
      <c r="E350" s="4"/>
      <c r="F350" s="199" t="str">
        <f t="shared" si="4"/>
        <v/>
      </c>
      <c r="G350" s="4"/>
      <c r="H350" s="4"/>
      <c r="I350" s="4"/>
      <c r="J350" s="199" t="str">
        <f t="shared" si="5"/>
        <v/>
      </c>
      <c r="K350" s="199" t="str">
        <f t="shared" si="6"/>
        <v/>
      </c>
      <c r="L350" s="4"/>
      <c r="M350" s="4"/>
      <c r="N350" s="4"/>
      <c r="O350" s="4"/>
      <c r="P350" s="4"/>
      <c r="Q350" s="4"/>
      <c r="R350" s="4"/>
      <c r="S350" s="4"/>
      <c r="T350" s="4"/>
      <c r="U350" s="4"/>
      <c r="V350" s="4"/>
      <c r="W350" s="4"/>
      <c r="X350" s="4"/>
      <c r="Y350" s="4"/>
      <c r="Z350" s="4"/>
    </row>
    <row r="351" ht="14.25" customHeight="1">
      <c r="A351" s="4"/>
      <c r="B351" s="4"/>
      <c r="C351" s="4"/>
      <c r="D351" s="4"/>
      <c r="E351" s="4"/>
      <c r="F351" s="199" t="str">
        <f t="shared" si="4"/>
        <v/>
      </c>
      <c r="G351" s="4"/>
      <c r="H351" s="4"/>
      <c r="I351" s="4"/>
      <c r="J351" s="199" t="str">
        <f t="shared" si="5"/>
        <v/>
      </c>
      <c r="K351" s="199" t="str">
        <f t="shared" si="6"/>
        <v/>
      </c>
      <c r="L351" s="4"/>
      <c r="M351" s="4"/>
      <c r="N351" s="4"/>
      <c r="O351" s="4"/>
      <c r="P351" s="4"/>
      <c r="Q351" s="4"/>
      <c r="R351" s="4"/>
      <c r="S351" s="4"/>
      <c r="T351" s="4"/>
      <c r="U351" s="4"/>
      <c r="V351" s="4"/>
      <c r="W351" s="4"/>
      <c r="X351" s="4"/>
      <c r="Y351" s="4"/>
      <c r="Z351" s="4"/>
    </row>
    <row r="352" ht="14.25" customHeight="1">
      <c r="A352" s="4"/>
      <c r="B352" s="4"/>
      <c r="C352" s="4"/>
      <c r="D352" s="4"/>
      <c r="E352" s="4"/>
      <c r="F352" s="199" t="str">
        <f t="shared" si="4"/>
        <v/>
      </c>
      <c r="G352" s="4"/>
      <c r="H352" s="4"/>
      <c r="I352" s="4"/>
      <c r="J352" s="199" t="str">
        <f t="shared" si="5"/>
        <v/>
      </c>
      <c r="K352" s="199" t="str">
        <f t="shared" si="6"/>
        <v/>
      </c>
      <c r="L352" s="4"/>
      <c r="M352" s="4"/>
      <c r="N352" s="4"/>
      <c r="O352" s="4"/>
      <c r="P352" s="4"/>
      <c r="Q352" s="4"/>
      <c r="R352" s="4"/>
      <c r="S352" s="4"/>
      <c r="T352" s="4"/>
      <c r="U352" s="4"/>
      <c r="V352" s="4"/>
      <c r="W352" s="4"/>
      <c r="X352" s="4"/>
      <c r="Y352" s="4"/>
      <c r="Z352" s="4"/>
    </row>
    <row r="353" ht="14.25" customHeight="1">
      <c r="A353" s="4"/>
      <c r="B353" s="4"/>
      <c r="C353" s="4"/>
      <c r="D353" s="4"/>
      <c r="E353" s="4"/>
      <c r="F353" s="199" t="str">
        <f t="shared" si="4"/>
        <v/>
      </c>
      <c r="G353" s="4"/>
      <c r="H353" s="4"/>
      <c r="I353" s="4"/>
      <c r="J353" s="199" t="str">
        <f t="shared" si="5"/>
        <v/>
      </c>
      <c r="K353" s="199" t="str">
        <f t="shared" si="6"/>
        <v/>
      </c>
      <c r="L353" s="4"/>
      <c r="M353" s="4"/>
      <c r="N353" s="4"/>
      <c r="O353" s="4"/>
      <c r="P353" s="4"/>
      <c r="Q353" s="4"/>
      <c r="R353" s="4"/>
      <c r="S353" s="4"/>
      <c r="T353" s="4"/>
      <c r="U353" s="4"/>
      <c r="V353" s="4"/>
      <c r="W353" s="4"/>
      <c r="X353" s="4"/>
      <c r="Y353" s="4"/>
      <c r="Z353" s="4"/>
    </row>
    <row r="354" ht="14.25" customHeight="1">
      <c r="A354" s="4"/>
      <c r="B354" s="4"/>
      <c r="C354" s="4"/>
      <c r="D354" s="4"/>
      <c r="E354" s="4"/>
      <c r="F354" s="199" t="str">
        <f t="shared" si="4"/>
        <v/>
      </c>
      <c r="G354" s="4"/>
      <c r="H354" s="4"/>
      <c r="I354" s="4"/>
      <c r="J354" s="199" t="str">
        <f t="shared" si="5"/>
        <v/>
      </c>
      <c r="K354" s="199" t="str">
        <f t="shared" si="6"/>
        <v/>
      </c>
      <c r="L354" s="4"/>
      <c r="M354" s="4"/>
      <c r="N354" s="4"/>
      <c r="O354" s="4"/>
      <c r="P354" s="4"/>
      <c r="Q354" s="4"/>
      <c r="R354" s="4"/>
      <c r="S354" s="4"/>
      <c r="T354" s="4"/>
      <c r="U354" s="4"/>
      <c r="V354" s="4"/>
      <c r="W354" s="4"/>
      <c r="X354" s="4"/>
      <c r="Y354" s="4"/>
      <c r="Z354" s="4"/>
    </row>
    <row r="355" ht="14.25" customHeight="1">
      <c r="A355" s="4"/>
      <c r="B355" s="4"/>
      <c r="C355" s="4"/>
      <c r="D355" s="4"/>
      <c r="E355" s="4"/>
      <c r="F355" s="199" t="str">
        <f t="shared" si="4"/>
        <v/>
      </c>
      <c r="G355" s="4"/>
      <c r="H355" s="4"/>
      <c r="I355" s="4"/>
      <c r="J355" s="199" t="str">
        <f t="shared" si="5"/>
        <v/>
      </c>
      <c r="K355" s="199" t="str">
        <f t="shared" si="6"/>
        <v/>
      </c>
      <c r="L355" s="4"/>
      <c r="M355" s="4"/>
      <c r="N355" s="4"/>
      <c r="O355" s="4"/>
      <c r="P355" s="4"/>
      <c r="Q355" s="4"/>
      <c r="R355" s="4"/>
      <c r="S355" s="4"/>
      <c r="T355" s="4"/>
      <c r="U355" s="4"/>
      <c r="V355" s="4"/>
      <c r="W355" s="4"/>
      <c r="X355" s="4"/>
      <c r="Y355" s="4"/>
      <c r="Z355" s="4"/>
    </row>
    <row r="356" ht="14.25" customHeight="1">
      <c r="A356" s="4"/>
      <c r="B356" s="4"/>
      <c r="C356" s="4"/>
      <c r="D356" s="4"/>
      <c r="E356" s="4"/>
      <c r="F356" s="199" t="str">
        <f t="shared" si="4"/>
        <v/>
      </c>
      <c r="G356" s="4"/>
      <c r="H356" s="4"/>
      <c r="I356" s="4"/>
      <c r="J356" s="199" t="str">
        <f t="shared" si="5"/>
        <v/>
      </c>
      <c r="K356" s="199" t="str">
        <f t="shared" si="6"/>
        <v/>
      </c>
      <c r="L356" s="4"/>
      <c r="M356" s="4"/>
      <c r="N356" s="4"/>
      <c r="O356" s="4"/>
      <c r="P356" s="4"/>
      <c r="Q356" s="4"/>
      <c r="R356" s="4"/>
      <c r="S356" s="4"/>
      <c r="T356" s="4"/>
      <c r="U356" s="4"/>
      <c r="V356" s="4"/>
      <c r="W356" s="4"/>
      <c r="X356" s="4"/>
      <c r="Y356" s="4"/>
      <c r="Z356" s="4"/>
    </row>
    <row r="357" ht="14.25" customHeight="1">
      <c r="A357" s="4"/>
      <c r="B357" s="4"/>
      <c r="C357" s="4"/>
      <c r="D357" s="4"/>
      <c r="E357" s="4"/>
      <c r="F357" s="199" t="str">
        <f t="shared" si="4"/>
        <v/>
      </c>
      <c r="G357" s="4"/>
      <c r="H357" s="4"/>
      <c r="I357" s="4"/>
      <c r="J357" s="199" t="str">
        <f t="shared" si="5"/>
        <v/>
      </c>
      <c r="K357" s="199" t="str">
        <f t="shared" si="6"/>
        <v/>
      </c>
      <c r="L357" s="4"/>
      <c r="M357" s="4"/>
      <c r="N357" s="4"/>
      <c r="O357" s="4"/>
      <c r="P357" s="4"/>
      <c r="Q357" s="4"/>
      <c r="R357" s="4"/>
      <c r="S357" s="4"/>
      <c r="T357" s="4"/>
      <c r="U357" s="4"/>
      <c r="V357" s="4"/>
      <c r="W357" s="4"/>
      <c r="X357" s="4"/>
      <c r="Y357" s="4"/>
      <c r="Z357" s="4"/>
    </row>
    <row r="358" ht="14.25" customHeight="1">
      <c r="A358" s="4"/>
      <c r="B358" s="4"/>
      <c r="C358" s="4"/>
      <c r="D358" s="4"/>
      <c r="E358" s="4"/>
      <c r="F358" s="199" t="str">
        <f t="shared" si="4"/>
        <v/>
      </c>
      <c r="G358" s="4"/>
      <c r="H358" s="4"/>
      <c r="I358" s="4"/>
      <c r="J358" s="199" t="str">
        <f t="shared" si="5"/>
        <v/>
      </c>
      <c r="K358" s="199" t="str">
        <f t="shared" si="6"/>
        <v/>
      </c>
      <c r="L358" s="4"/>
      <c r="M358" s="4"/>
      <c r="N358" s="4"/>
      <c r="O358" s="4"/>
      <c r="P358" s="4"/>
      <c r="Q358" s="4"/>
      <c r="R358" s="4"/>
      <c r="S358" s="4"/>
      <c r="T358" s="4"/>
      <c r="U358" s="4"/>
      <c r="V358" s="4"/>
      <c r="W358" s="4"/>
      <c r="X358" s="4"/>
      <c r="Y358" s="4"/>
      <c r="Z358" s="4"/>
    </row>
    <row r="359" ht="14.25" customHeight="1">
      <c r="A359" s="4"/>
      <c r="B359" s="4"/>
      <c r="C359" s="4"/>
      <c r="D359" s="4"/>
      <c r="E359" s="4"/>
      <c r="F359" s="199" t="str">
        <f t="shared" si="4"/>
        <v/>
      </c>
      <c r="G359" s="4"/>
      <c r="H359" s="4"/>
      <c r="I359" s="4"/>
      <c r="J359" s="199" t="str">
        <f t="shared" si="5"/>
        <v/>
      </c>
      <c r="K359" s="199" t="str">
        <f t="shared" si="6"/>
        <v/>
      </c>
      <c r="L359" s="4"/>
      <c r="M359" s="4"/>
      <c r="N359" s="4"/>
      <c r="O359" s="4"/>
      <c r="P359" s="4"/>
      <c r="Q359" s="4"/>
      <c r="R359" s="4"/>
      <c r="S359" s="4"/>
      <c r="T359" s="4"/>
      <c r="U359" s="4"/>
      <c r="V359" s="4"/>
      <c r="W359" s="4"/>
      <c r="X359" s="4"/>
      <c r="Y359" s="4"/>
      <c r="Z359" s="4"/>
    </row>
    <row r="360" ht="14.25" customHeight="1">
      <c r="A360" s="4"/>
      <c r="B360" s="4"/>
      <c r="C360" s="4"/>
      <c r="D360" s="4"/>
      <c r="E360" s="4"/>
      <c r="F360" s="199" t="str">
        <f t="shared" si="4"/>
        <v/>
      </c>
      <c r="G360" s="4"/>
      <c r="H360" s="4"/>
      <c r="I360" s="4"/>
      <c r="J360" s="199" t="str">
        <f t="shared" si="5"/>
        <v/>
      </c>
      <c r="K360" s="199" t="str">
        <f t="shared" si="6"/>
        <v/>
      </c>
      <c r="L360" s="4"/>
      <c r="M360" s="4"/>
      <c r="N360" s="4"/>
      <c r="O360" s="4"/>
      <c r="P360" s="4"/>
      <c r="Q360" s="4"/>
      <c r="R360" s="4"/>
      <c r="S360" s="4"/>
      <c r="T360" s="4"/>
      <c r="U360" s="4"/>
      <c r="V360" s="4"/>
      <c r="W360" s="4"/>
      <c r="X360" s="4"/>
      <c r="Y360" s="4"/>
      <c r="Z360" s="4"/>
    </row>
    <row r="361" ht="14.25" customHeight="1">
      <c r="A361" s="4"/>
      <c r="B361" s="4"/>
      <c r="C361" s="4"/>
      <c r="D361" s="4"/>
      <c r="E361" s="4"/>
      <c r="F361" s="199" t="str">
        <f t="shared" si="4"/>
        <v/>
      </c>
      <c r="G361" s="4"/>
      <c r="H361" s="4"/>
      <c r="I361" s="4"/>
      <c r="J361" s="199" t="str">
        <f t="shared" si="5"/>
        <v/>
      </c>
      <c r="K361" s="199" t="str">
        <f t="shared" si="6"/>
        <v/>
      </c>
      <c r="L361" s="4"/>
      <c r="M361" s="4"/>
      <c r="N361" s="4"/>
      <c r="O361" s="4"/>
      <c r="P361" s="4"/>
      <c r="Q361" s="4"/>
      <c r="R361" s="4"/>
      <c r="S361" s="4"/>
      <c r="T361" s="4"/>
      <c r="U361" s="4"/>
      <c r="V361" s="4"/>
      <c r="W361" s="4"/>
      <c r="X361" s="4"/>
      <c r="Y361" s="4"/>
      <c r="Z361" s="4"/>
    </row>
    <row r="362" ht="14.25" customHeight="1">
      <c r="A362" s="4"/>
      <c r="B362" s="4"/>
      <c r="C362" s="4"/>
      <c r="D362" s="4"/>
      <c r="E362" s="4"/>
      <c r="F362" s="199" t="str">
        <f t="shared" si="4"/>
        <v/>
      </c>
      <c r="G362" s="4"/>
      <c r="H362" s="4"/>
      <c r="I362" s="4"/>
      <c r="J362" s="199" t="str">
        <f t="shared" si="5"/>
        <v/>
      </c>
      <c r="K362" s="199" t="str">
        <f t="shared" si="6"/>
        <v/>
      </c>
      <c r="L362" s="4"/>
      <c r="M362" s="4"/>
      <c r="N362" s="4"/>
      <c r="O362" s="4"/>
      <c r="P362" s="4"/>
      <c r="Q362" s="4"/>
      <c r="R362" s="4"/>
      <c r="S362" s="4"/>
      <c r="T362" s="4"/>
      <c r="U362" s="4"/>
      <c r="V362" s="4"/>
      <c r="W362" s="4"/>
      <c r="X362" s="4"/>
      <c r="Y362" s="4"/>
      <c r="Z362" s="4"/>
    </row>
    <row r="363" ht="14.25" customHeight="1">
      <c r="A363" s="4"/>
      <c r="B363" s="4"/>
      <c r="C363" s="4"/>
      <c r="D363" s="4"/>
      <c r="E363" s="4"/>
      <c r="F363" s="199" t="str">
        <f t="shared" si="4"/>
        <v/>
      </c>
      <c r="G363" s="4"/>
      <c r="H363" s="4"/>
      <c r="I363" s="4"/>
      <c r="J363" s="199" t="str">
        <f t="shared" si="5"/>
        <v/>
      </c>
      <c r="K363" s="199" t="str">
        <f t="shared" si="6"/>
        <v/>
      </c>
      <c r="L363" s="4"/>
      <c r="M363" s="4"/>
      <c r="N363" s="4"/>
      <c r="O363" s="4"/>
      <c r="P363" s="4"/>
      <c r="Q363" s="4"/>
      <c r="R363" s="4"/>
      <c r="S363" s="4"/>
      <c r="T363" s="4"/>
      <c r="U363" s="4"/>
      <c r="V363" s="4"/>
      <c r="W363" s="4"/>
      <c r="X363" s="4"/>
      <c r="Y363" s="4"/>
      <c r="Z363" s="4"/>
    </row>
    <row r="364" ht="14.25" customHeight="1">
      <c r="A364" s="4"/>
      <c r="B364" s="4"/>
      <c r="C364" s="4"/>
      <c r="D364" s="4"/>
      <c r="E364" s="4"/>
      <c r="F364" s="199" t="str">
        <f t="shared" si="4"/>
        <v/>
      </c>
      <c r="G364" s="4"/>
      <c r="H364" s="4"/>
      <c r="I364" s="4"/>
      <c r="J364" s="199" t="str">
        <f t="shared" si="5"/>
        <v/>
      </c>
      <c r="K364" s="199" t="str">
        <f t="shared" si="6"/>
        <v/>
      </c>
      <c r="L364" s="4"/>
      <c r="M364" s="4"/>
      <c r="N364" s="4"/>
      <c r="O364" s="4"/>
      <c r="P364" s="4"/>
      <c r="Q364" s="4"/>
      <c r="R364" s="4"/>
      <c r="S364" s="4"/>
      <c r="T364" s="4"/>
      <c r="U364" s="4"/>
      <c r="V364" s="4"/>
      <c r="W364" s="4"/>
      <c r="X364" s="4"/>
      <c r="Y364" s="4"/>
      <c r="Z364" s="4"/>
    </row>
    <row r="365" ht="14.25" customHeight="1">
      <c r="A365" s="4"/>
      <c r="B365" s="4"/>
      <c r="C365" s="4"/>
      <c r="D365" s="4"/>
      <c r="E365" s="4"/>
      <c r="F365" s="199" t="str">
        <f t="shared" si="4"/>
        <v/>
      </c>
      <c r="G365" s="4"/>
      <c r="H365" s="4"/>
      <c r="I365" s="4"/>
      <c r="J365" s="199" t="str">
        <f t="shared" si="5"/>
        <v/>
      </c>
      <c r="K365" s="199" t="str">
        <f t="shared" si="6"/>
        <v/>
      </c>
      <c r="L365" s="4"/>
      <c r="M365" s="4"/>
      <c r="N365" s="4"/>
      <c r="O365" s="4"/>
      <c r="P365" s="4"/>
      <c r="Q365" s="4"/>
      <c r="R365" s="4"/>
      <c r="S365" s="4"/>
      <c r="T365" s="4"/>
      <c r="U365" s="4"/>
      <c r="V365" s="4"/>
      <c r="W365" s="4"/>
      <c r="X365" s="4"/>
      <c r="Y365" s="4"/>
      <c r="Z365" s="4"/>
    </row>
    <row r="366" ht="14.25" customHeight="1">
      <c r="A366" s="4"/>
      <c r="B366" s="4"/>
      <c r="C366" s="4"/>
      <c r="D366" s="4"/>
      <c r="E366" s="4"/>
      <c r="F366" s="199" t="str">
        <f t="shared" si="4"/>
        <v/>
      </c>
      <c r="G366" s="4"/>
      <c r="H366" s="4"/>
      <c r="I366" s="4"/>
      <c r="J366" s="199" t="str">
        <f t="shared" si="5"/>
        <v/>
      </c>
      <c r="K366" s="199" t="str">
        <f t="shared" si="6"/>
        <v/>
      </c>
      <c r="L366" s="4"/>
      <c r="M366" s="4"/>
      <c r="N366" s="4"/>
      <c r="O366" s="4"/>
      <c r="P366" s="4"/>
      <c r="Q366" s="4"/>
      <c r="R366" s="4"/>
      <c r="S366" s="4"/>
      <c r="T366" s="4"/>
      <c r="U366" s="4"/>
      <c r="V366" s="4"/>
      <c r="W366" s="4"/>
      <c r="X366" s="4"/>
      <c r="Y366" s="4"/>
      <c r="Z366" s="4"/>
    </row>
    <row r="367" ht="14.25" customHeight="1">
      <c r="A367" s="4"/>
      <c r="B367" s="4"/>
      <c r="C367" s="4"/>
      <c r="D367" s="4"/>
      <c r="E367" s="4"/>
      <c r="F367" s="199" t="str">
        <f t="shared" si="4"/>
        <v/>
      </c>
      <c r="G367" s="4"/>
      <c r="H367" s="4"/>
      <c r="I367" s="4"/>
      <c r="J367" s="199" t="str">
        <f t="shared" si="5"/>
        <v/>
      </c>
      <c r="K367" s="199" t="str">
        <f t="shared" si="6"/>
        <v/>
      </c>
      <c r="L367" s="4"/>
      <c r="M367" s="4"/>
      <c r="N367" s="4"/>
      <c r="O367" s="4"/>
      <c r="P367" s="4"/>
      <c r="Q367" s="4"/>
      <c r="R367" s="4"/>
      <c r="S367" s="4"/>
      <c r="T367" s="4"/>
      <c r="U367" s="4"/>
      <c r="V367" s="4"/>
      <c r="W367" s="4"/>
      <c r="X367" s="4"/>
      <c r="Y367" s="4"/>
      <c r="Z367" s="4"/>
    </row>
    <row r="368" ht="14.25" customHeight="1">
      <c r="A368" s="4"/>
      <c r="B368" s="4"/>
      <c r="C368" s="4"/>
      <c r="D368" s="4"/>
      <c r="E368" s="4"/>
      <c r="F368" s="199" t="str">
        <f t="shared" si="4"/>
        <v/>
      </c>
      <c r="G368" s="4"/>
      <c r="H368" s="4"/>
      <c r="I368" s="4"/>
      <c r="J368" s="199" t="str">
        <f t="shared" si="5"/>
        <v/>
      </c>
      <c r="K368" s="199" t="str">
        <f t="shared" si="6"/>
        <v/>
      </c>
      <c r="L368" s="4"/>
      <c r="M368" s="4"/>
      <c r="N368" s="4"/>
      <c r="O368" s="4"/>
      <c r="P368" s="4"/>
      <c r="Q368" s="4"/>
      <c r="R368" s="4"/>
      <c r="S368" s="4"/>
      <c r="T368" s="4"/>
      <c r="U368" s="4"/>
      <c r="V368" s="4"/>
      <c r="W368" s="4"/>
      <c r="X368" s="4"/>
      <c r="Y368" s="4"/>
      <c r="Z368" s="4"/>
    </row>
    <row r="369" ht="14.25" customHeight="1">
      <c r="A369" s="4"/>
      <c r="B369" s="4"/>
      <c r="C369" s="4"/>
      <c r="D369" s="4"/>
      <c r="E369" s="4"/>
      <c r="F369" s="199" t="str">
        <f t="shared" si="4"/>
        <v/>
      </c>
      <c r="G369" s="4"/>
      <c r="H369" s="4"/>
      <c r="I369" s="4"/>
      <c r="J369" s="199" t="str">
        <f t="shared" si="5"/>
        <v/>
      </c>
      <c r="K369" s="199" t="str">
        <f t="shared" si="6"/>
        <v/>
      </c>
      <c r="L369" s="4"/>
      <c r="M369" s="4"/>
      <c r="N369" s="4"/>
      <c r="O369" s="4"/>
      <c r="P369" s="4"/>
      <c r="Q369" s="4"/>
      <c r="R369" s="4"/>
      <c r="S369" s="4"/>
      <c r="T369" s="4"/>
      <c r="U369" s="4"/>
      <c r="V369" s="4"/>
      <c r="W369" s="4"/>
      <c r="X369" s="4"/>
      <c r="Y369" s="4"/>
      <c r="Z369" s="4"/>
    </row>
    <row r="370" ht="14.25" customHeight="1">
      <c r="A370" s="4"/>
      <c r="B370" s="4"/>
      <c r="C370" s="4"/>
      <c r="D370" s="4"/>
      <c r="E370" s="4"/>
      <c r="F370" s="199" t="str">
        <f t="shared" si="4"/>
        <v/>
      </c>
      <c r="G370" s="4"/>
      <c r="H370" s="4"/>
      <c r="I370" s="4"/>
      <c r="J370" s="199" t="str">
        <f t="shared" si="5"/>
        <v/>
      </c>
      <c r="K370" s="199" t="str">
        <f t="shared" si="6"/>
        <v/>
      </c>
      <c r="L370" s="4"/>
      <c r="M370" s="4"/>
      <c r="N370" s="4"/>
      <c r="O370" s="4"/>
      <c r="P370" s="4"/>
      <c r="Q370" s="4"/>
      <c r="R370" s="4"/>
      <c r="S370" s="4"/>
      <c r="T370" s="4"/>
      <c r="U370" s="4"/>
      <c r="V370" s="4"/>
      <c r="W370" s="4"/>
      <c r="X370" s="4"/>
      <c r="Y370" s="4"/>
      <c r="Z370" s="4"/>
    </row>
    <row r="371" ht="14.25" customHeight="1">
      <c r="A371" s="4"/>
      <c r="B371" s="4"/>
      <c r="C371" s="4"/>
      <c r="D371" s="4"/>
      <c r="E371" s="4"/>
      <c r="F371" s="199" t="str">
        <f t="shared" si="4"/>
        <v/>
      </c>
      <c r="G371" s="4"/>
      <c r="H371" s="4"/>
      <c r="I371" s="4"/>
      <c r="J371" s="199" t="str">
        <f t="shared" si="5"/>
        <v/>
      </c>
      <c r="K371" s="199" t="str">
        <f t="shared" si="6"/>
        <v/>
      </c>
      <c r="L371" s="4"/>
      <c r="M371" s="4"/>
      <c r="N371" s="4"/>
      <c r="O371" s="4"/>
      <c r="P371" s="4"/>
      <c r="Q371" s="4"/>
      <c r="R371" s="4"/>
      <c r="S371" s="4"/>
      <c r="T371" s="4"/>
      <c r="U371" s="4"/>
      <c r="V371" s="4"/>
      <c r="W371" s="4"/>
      <c r="X371" s="4"/>
      <c r="Y371" s="4"/>
      <c r="Z371" s="4"/>
    </row>
    <row r="372" ht="14.25" customHeight="1">
      <c r="A372" s="4"/>
      <c r="B372" s="4"/>
      <c r="C372" s="4"/>
      <c r="D372" s="4"/>
      <c r="E372" s="4"/>
      <c r="F372" s="199" t="str">
        <f t="shared" si="4"/>
        <v/>
      </c>
      <c r="G372" s="4"/>
      <c r="H372" s="4"/>
      <c r="I372" s="4"/>
      <c r="J372" s="199" t="str">
        <f t="shared" si="5"/>
        <v/>
      </c>
      <c r="K372" s="199" t="str">
        <f t="shared" si="6"/>
        <v/>
      </c>
      <c r="L372" s="4"/>
      <c r="M372" s="4"/>
      <c r="N372" s="4"/>
      <c r="O372" s="4"/>
      <c r="P372" s="4"/>
      <c r="Q372" s="4"/>
      <c r="R372" s="4"/>
      <c r="S372" s="4"/>
      <c r="T372" s="4"/>
      <c r="U372" s="4"/>
      <c r="V372" s="4"/>
      <c r="W372" s="4"/>
      <c r="X372" s="4"/>
      <c r="Y372" s="4"/>
      <c r="Z372" s="4"/>
    </row>
    <row r="373" ht="14.25" customHeight="1">
      <c r="A373" s="4"/>
      <c r="B373" s="4"/>
      <c r="C373" s="4"/>
      <c r="D373" s="4"/>
      <c r="E373" s="4"/>
      <c r="F373" s="199" t="str">
        <f t="shared" si="4"/>
        <v/>
      </c>
      <c r="G373" s="4"/>
      <c r="H373" s="4"/>
      <c r="I373" s="4"/>
      <c r="J373" s="199" t="str">
        <f t="shared" si="5"/>
        <v/>
      </c>
      <c r="K373" s="199" t="str">
        <f t="shared" si="6"/>
        <v/>
      </c>
      <c r="L373" s="4"/>
      <c r="M373" s="4"/>
      <c r="N373" s="4"/>
      <c r="O373" s="4"/>
      <c r="P373" s="4"/>
      <c r="Q373" s="4"/>
      <c r="R373" s="4"/>
      <c r="S373" s="4"/>
      <c r="T373" s="4"/>
      <c r="U373" s="4"/>
      <c r="V373" s="4"/>
      <c r="W373" s="4"/>
      <c r="X373" s="4"/>
      <c r="Y373" s="4"/>
      <c r="Z373" s="4"/>
    </row>
    <row r="374" ht="14.25" customHeight="1">
      <c r="A374" s="4"/>
      <c r="B374" s="4"/>
      <c r="C374" s="4"/>
      <c r="D374" s="4"/>
      <c r="E374" s="4"/>
      <c r="F374" s="199" t="str">
        <f t="shared" si="4"/>
        <v/>
      </c>
      <c r="G374" s="4"/>
      <c r="H374" s="4"/>
      <c r="I374" s="4"/>
      <c r="J374" s="199" t="str">
        <f t="shared" si="5"/>
        <v/>
      </c>
      <c r="K374" s="199" t="str">
        <f t="shared" si="6"/>
        <v/>
      </c>
      <c r="L374" s="4"/>
      <c r="M374" s="4"/>
      <c r="N374" s="4"/>
      <c r="O374" s="4"/>
      <c r="P374" s="4"/>
      <c r="Q374" s="4"/>
      <c r="R374" s="4"/>
      <c r="S374" s="4"/>
      <c r="T374" s="4"/>
      <c r="U374" s="4"/>
      <c r="V374" s="4"/>
      <c r="W374" s="4"/>
      <c r="X374" s="4"/>
      <c r="Y374" s="4"/>
      <c r="Z374" s="4"/>
    </row>
    <row r="375" ht="14.25" customHeight="1">
      <c r="A375" s="4"/>
      <c r="B375" s="4"/>
      <c r="C375" s="4"/>
      <c r="D375" s="4"/>
      <c r="E375" s="4"/>
      <c r="F375" s="199" t="str">
        <f t="shared" si="4"/>
        <v/>
      </c>
      <c r="G375" s="4"/>
      <c r="H375" s="4"/>
      <c r="I375" s="4"/>
      <c r="J375" s="199" t="str">
        <f t="shared" si="5"/>
        <v/>
      </c>
      <c r="K375" s="199" t="str">
        <f t="shared" si="6"/>
        <v/>
      </c>
      <c r="L375" s="4"/>
      <c r="M375" s="4"/>
      <c r="N375" s="4"/>
      <c r="O375" s="4"/>
      <c r="P375" s="4"/>
      <c r="Q375" s="4"/>
      <c r="R375" s="4"/>
      <c r="S375" s="4"/>
      <c r="T375" s="4"/>
      <c r="U375" s="4"/>
      <c r="V375" s="4"/>
      <c r="W375" s="4"/>
      <c r="X375" s="4"/>
      <c r="Y375" s="4"/>
      <c r="Z375" s="4"/>
    </row>
    <row r="376" ht="14.25" customHeight="1">
      <c r="A376" s="4"/>
      <c r="B376" s="4"/>
      <c r="C376" s="4"/>
      <c r="D376" s="4"/>
      <c r="E376" s="4"/>
      <c r="F376" s="199" t="str">
        <f t="shared" si="4"/>
        <v/>
      </c>
      <c r="G376" s="4"/>
      <c r="H376" s="4"/>
      <c r="I376" s="4"/>
      <c r="J376" s="199" t="str">
        <f t="shared" si="5"/>
        <v/>
      </c>
      <c r="K376" s="199" t="str">
        <f t="shared" si="6"/>
        <v/>
      </c>
      <c r="L376" s="4"/>
      <c r="M376" s="4"/>
      <c r="N376" s="4"/>
      <c r="O376" s="4"/>
      <c r="P376" s="4"/>
      <c r="Q376" s="4"/>
      <c r="R376" s="4"/>
      <c r="S376" s="4"/>
      <c r="T376" s="4"/>
      <c r="U376" s="4"/>
      <c r="V376" s="4"/>
      <c r="W376" s="4"/>
      <c r="X376" s="4"/>
      <c r="Y376" s="4"/>
      <c r="Z376" s="4"/>
    </row>
    <row r="377" ht="14.25" customHeight="1">
      <c r="A377" s="4"/>
      <c r="B377" s="4"/>
      <c r="C377" s="4"/>
      <c r="D377" s="4"/>
      <c r="E377" s="4"/>
      <c r="F377" s="199" t="str">
        <f t="shared" si="4"/>
        <v/>
      </c>
      <c r="G377" s="4"/>
      <c r="H377" s="4"/>
      <c r="I377" s="4"/>
      <c r="J377" s="199" t="str">
        <f t="shared" si="5"/>
        <v/>
      </c>
      <c r="K377" s="199" t="str">
        <f t="shared" si="6"/>
        <v/>
      </c>
      <c r="L377" s="4"/>
      <c r="M377" s="4"/>
      <c r="N377" s="4"/>
      <c r="O377" s="4"/>
      <c r="P377" s="4"/>
      <c r="Q377" s="4"/>
      <c r="R377" s="4"/>
      <c r="S377" s="4"/>
      <c r="T377" s="4"/>
      <c r="U377" s="4"/>
      <c r="V377" s="4"/>
      <c r="W377" s="4"/>
      <c r="X377" s="4"/>
      <c r="Y377" s="4"/>
      <c r="Z377" s="4"/>
    </row>
    <row r="378" ht="14.25" customHeight="1">
      <c r="A378" s="4"/>
      <c r="B378" s="4"/>
      <c r="C378" s="4"/>
      <c r="D378" s="4"/>
      <c r="E378" s="4"/>
      <c r="F378" s="199" t="str">
        <f t="shared" si="4"/>
        <v/>
      </c>
      <c r="G378" s="4"/>
      <c r="H378" s="4"/>
      <c r="I378" s="4"/>
      <c r="J378" s="199" t="str">
        <f t="shared" si="5"/>
        <v/>
      </c>
      <c r="K378" s="199" t="str">
        <f t="shared" si="6"/>
        <v/>
      </c>
      <c r="L378" s="4"/>
      <c r="M378" s="4"/>
      <c r="N378" s="4"/>
      <c r="O378" s="4"/>
      <c r="P378" s="4"/>
      <c r="Q378" s="4"/>
      <c r="R378" s="4"/>
      <c r="S378" s="4"/>
      <c r="T378" s="4"/>
      <c r="U378" s="4"/>
      <c r="V378" s="4"/>
      <c r="W378" s="4"/>
      <c r="X378" s="4"/>
      <c r="Y378" s="4"/>
      <c r="Z378" s="4"/>
    </row>
    <row r="379" ht="14.25" customHeight="1">
      <c r="A379" s="4"/>
      <c r="B379" s="4"/>
      <c r="C379" s="4"/>
      <c r="D379" s="4"/>
      <c r="E379" s="4"/>
      <c r="F379" s="199" t="str">
        <f t="shared" si="4"/>
        <v/>
      </c>
      <c r="G379" s="4"/>
      <c r="H379" s="4"/>
      <c r="I379" s="4"/>
      <c r="J379" s="199" t="str">
        <f t="shared" si="5"/>
        <v/>
      </c>
      <c r="K379" s="199" t="str">
        <f t="shared" si="6"/>
        <v/>
      </c>
      <c r="L379" s="4"/>
      <c r="M379" s="4"/>
      <c r="N379" s="4"/>
      <c r="O379" s="4"/>
      <c r="P379" s="4"/>
      <c r="Q379" s="4"/>
      <c r="R379" s="4"/>
      <c r="S379" s="4"/>
      <c r="T379" s="4"/>
      <c r="U379" s="4"/>
      <c r="V379" s="4"/>
      <c r="W379" s="4"/>
      <c r="X379" s="4"/>
      <c r="Y379" s="4"/>
      <c r="Z379" s="4"/>
    </row>
    <row r="380" ht="14.25" customHeight="1">
      <c r="A380" s="4"/>
      <c r="B380" s="4"/>
      <c r="C380" s="4"/>
      <c r="D380" s="4"/>
      <c r="E380" s="4"/>
      <c r="F380" s="199" t="str">
        <f t="shared" si="4"/>
        <v/>
      </c>
      <c r="G380" s="4"/>
      <c r="H380" s="4"/>
      <c r="I380" s="4"/>
      <c r="J380" s="199" t="str">
        <f t="shared" si="5"/>
        <v/>
      </c>
      <c r="K380" s="199" t="str">
        <f t="shared" si="6"/>
        <v/>
      </c>
      <c r="L380" s="4"/>
      <c r="M380" s="4"/>
      <c r="N380" s="4"/>
      <c r="O380" s="4"/>
      <c r="P380" s="4"/>
      <c r="Q380" s="4"/>
      <c r="R380" s="4"/>
      <c r="S380" s="4"/>
      <c r="T380" s="4"/>
      <c r="U380" s="4"/>
      <c r="V380" s="4"/>
      <c r="W380" s="4"/>
      <c r="X380" s="4"/>
      <c r="Y380" s="4"/>
      <c r="Z380" s="4"/>
    </row>
    <row r="381" ht="14.25" customHeight="1">
      <c r="A381" s="4"/>
      <c r="B381" s="4"/>
      <c r="C381" s="4"/>
      <c r="D381" s="4"/>
      <c r="E381" s="4"/>
      <c r="F381" s="199" t="str">
        <f t="shared" si="4"/>
        <v/>
      </c>
      <c r="G381" s="4"/>
      <c r="H381" s="4"/>
      <c r="I381" s="4"/>
      <c r="J381" s="199" t="str">
        <f t="shared" si="5"/>
        <v/>
      </c>
      <c r="K381" s="199" t="str">
        <f t="shared" si="6"/>
        <v/>
      </c>
      <c r="L381" s="4"/>
      <c r="M381" s="4"/>
      <c r="N381" s="4"/>
      <c r="O381" s="4"/>
      <c r="P381" s="4"/>
      <c r="Q381" s="4"/>
      <c r="R381" s="4"/>
      <c r="S381" s="4"/>
      <c r="T381" s="4"/>
      <c r="U381" s="4"/>
      <c r="V381" s="4"/>
      <c r="W381" s="4"/>
      <c r="X381" s="4"/>
      <c r="Y381" s="4"/>
      <c r="Z381" s="4"/>
    </row>
    <row r="382" ht="14.25" customHeight="1">
      <c r="A382" s="4"/>
      <c r="B382" s="4"/>
      <c r="C382" s="4"/>
      <c r="D382" s="4"/>
      <c r="E382" s="4"/>
      <c r="F382" s="199" t="str">
        <f t="shared" si="4"/>
        <v/>
      </c>
      <c r="G382" s="4"/>
      <c r="H382" s="4"/>
      <c r="I382" s="4"/>
      <c r="J382" s="199" t="str">
        <f t="shared" si="5"/>
        <v/>
      </c>
      <c r="K382" s="199" t="str">
        <f t="shared" si="6"/>
        <v/>
      </c>
      <c r="L382" s="4"/>
      <c r="M382" s="4"/>
      <c r="N382" s="4"/>
      <c r="O382" s="4"/>
      <c r="P382" s="4"/>
      <c r="Q382" s="4"/>
      <c r="R382" s="4"/>
      <c r="S382" s="4"/>
      <c r="T382" s="4"/>
      <c r="U382" s="4"/>
      <c r="V382" s="4"/>
      <c r="W382" s="4"/>
      <c r="X382" s="4"/>
      <c r="Y382" s="4"/>
      <c r="Z382" s="4"/>
    </row>
    <row r="383" ht="14.25" customHeight="1">
      <c r="A383" s="4"/>
      <c r="B383" s="4"/>
      <c r="C383" s="4"/>
      <c r="D383" s="4"/>
      <c r="E383" s="4"/>
      <c r="F383" s="199" t="str">
        <f t="shared" si="4"/>
        <v/>
      </c>
      <c r="G383" s="4"/>
      <c r="H383" s="4"/>
      <c r="I383" s="4"/>
      <c r="J383" s="199" t="str">
        <f t="shared" si="5"/>
        <v/>
      </c>
      <c r="K383" s="199" t="str">
        <f t="shared" si="6"/>
        <v/>
      </c>
      <c r="L383" s="4"/>
      <c r="M383" s="4"/>
      <c r="N383" s="4"/>
      <c r="O383" s="4"/>
      <c r="P383" s="4"/>
      <c r="Q383" s="4"/>
      <c r="R383" s="4"/>
      <c r="S383" s="4"/>
      <c r="T383" s="4"/>
      <c r="U383" s="4"/>
      <c r="V383" s="4"/>
      <c r="W383" s="4"/>
      <c r="X383" s="4"/>
      <c r="Y383" s="4"/>
      <c r="Z383" s="4"/>
    </row>
    <row r="384" ht="14.25" customHeight="1">
      <c r="A384" s="4"/>
      <c r="B384" s="4"/>
      <c r="C384" s="4"/>
      <c r="D384" s="4"/>
      <c r="E384" s="4"/>
      <c r="F384" s="199" t="str">
        <f t="shared" si="4"/>
        <v/>
      </c>
      <c r="G384" s="4"/>
      <c r="H384" s="4"/>
      <c r="I384" s="4"/>
      <c r="J384" s="199" t="str">
        <f t="shared" si="5"/>
        <v/>
      </c>
      <c r="K384" s="199" t="str">
        <f t="shared" si="6"/>
        <v/>
      </c>
      <c r="L384" s="4"/>
      <c r="M384" s="4"/>
      <c r="N384" s="4"/>
      <c r="O384" s="4"/>
      <c r="P384" s="4"/>
      <c r="Q384" s="4"/>
      <c r="R384" s="4"/>
      <c r="S384" s="4"/>
      <c r="T384" s="4"/>
      <c r="U384" s="4"/>
      <c r="V384" s="4"/>
      <c r="W384" s="4"/>
      <c r="X384" s="4"/>
      <c r="Y384" s="4"/>
      <c r="Z384" s="4"/>
    </row>
    <row r="385" ht="14.25" customHeight="1">
      <c r="A385" s="4"/>
      <c r="B385" s="4"/>
      <c r="C385" s="4"/>
      <c r="D385" s="4"/>
      <c r="E385" s="4"/>
      <c r="F385" s="199" t="str">
        <f t="shared" si="4"/>
        <v/>
      </c>
      <c r="G385" s="4"/>
      <c r="H385" s="4"/>
      <c r="I385" s="4"/>
      <c r="J385" s="199" t="str">
        <f t="shared" si="5"/>
        <v/>
      </c>
      <c r="K385" s="199" t="str">
        <f t="shared" si="6"/>
        <v/>
      </c>
      <c r="L385" s="4"/>
      <c r="M385" s="4"/>
      <c r="N385" s="4"/>
      <c r="O385" s="4"/>
      <c r="P385" s="4"/>
      <c r="Q385" s="4"/>
      <c r="R385" s="4"/>
      <c r="S385" s="4"/>
      <c r="T385" s="4"/>
      <c r="U385" s="4"/>
      <c r="V385" s="4"/>
      <c r="W385" s="4"/>
      <c r="X385" s="4"/>
      <c r="Y385" s="4"/>
      <c r="Z385" s="4"/>
    </row>
    <row r="386" ht="14.25" customHeight="1">
      <c r="A386" s="4"/>
      <c r="B386" s="4"/>
      <c r="C386" s="4"/>
      <c r="D386" s="4"/>
      <c r="E386" s="4"/>
      <c r="F386" s="199" t="str">
        <f t="shared" si="4"/>
        <v/>
      </c>
      <c r="G386" s="4"/>
      <c r="H386" s="4"/>
      <c r="I386" s="4"/>
      <c r="J386" s="199" t="str">
        <f t="shared" si="5"/>
        <v/>
      </c>
      <c r="K386" s="199" t="str">
        <f t="shared" si="6"/>
        <v/>
      </c>
      <c r="L386" s="4"/>
      <c r="M386" s="4"/>
      <c r="N386" s="4"/>
      <c r="O386" s="4"/>
      <c r="P386" s="4"/>
      <c r="Q386" s="4"/>
      <c r="R386" s="4"/>
      <c r="S386" s="4"/>
      <c r="T386" s="4"/>
      <c r="U386" s="4"/>
      <c r="V386" s="4"/>
      <c r="W386" s="4"/>
      <c r="X386" s="4"/>
      <c r="Y386" s="4"/>
      <c r="Z386" s="4"/>
    </row>
    <row r="387" ht="14.25" customHeight="1">
      <c r="A387" s="4"/>
      <c r="B387" s="4"/>
      <c r="C387" s="4"/>
      <c r="D387" s="4"/>
      <c r="E387" s="4"/>
      <c r="F387" s="199" t="str">
        <f t="shared" si="4"/>
        <v/>
      </c>
      <c r="G387" s="4"/>
      <c r="H387" s="4"/>
      <c r="I387" s="4"/>
      <c r="J387" s="199" t="str">
        <f t="shared" si="5"/>
        <v/>
      </c>
      <c r="K387" s="199" t="str">
        <f t="shared" si="6"/>
        <v/>
      </c>
      <c r="L387" s="4"/>
      <c r="M387" s="4"/>
      <c r="N387" s="4"/>
      <c r="O387" s="4"/>
      <c r="P387" s="4"/>
      <c r="Q387" s="4"/>
      <c r="R387" s="4"/>
      <c r="S387" s="4"/>
      <c r="T387" s="4"/>
      <c r="U387" s="4"/>
      <c r="V387" s="4"/>
      <c r="W387" s="4"/>
      <c r="X387" s="4"/>
      <c r="Y387" s="4"/>
      <c r="Z387" s="4"/>
    </row>
    <row r="388" ht="14.25" customHeight="1">
      <c r="A388" s="4"/>
      <c r="B388" s="4"/>
      <c r="C388" s="4"/>
      <c r="D388" s="4"/>
      <c r="E388" s="4"/>
      <c r="F388" s="199" t="str">
        <f t="shared" si="4"/>
        <v/>
      </c>
      <c r="G388" s="4"/>
      <c r="H388" s="4"/>
      <c r="I388" s="4"/>
      <c r="J388" s="199" t="str">
        <f t="shared" si="5"/>
        <v/>
      </c>
      <c r="K388" s="199" t="str">
        <f t="shared" si="6"/>
        <v/>
      </c>
      <c r="L388" s="4"/>
      <c r="M388" s="4"/>
      <c r="N388" s="4"/>
      <c r="O388" s="4"/>
      <c r="P388" s="4"/>
      <c r="Q388" s="4"/>
      <c r="R388" s="4"/>
      <c r="S388" s="4"/>
      <c r="T388" s="4"/>
      <c r="U388" s="4"/>
      <c r="V388" s="4"/>
      <c r="W388" s="4"/>
      <c r="X388" s="4"/>
      <c r="Y388" s="4"/>
      <c r="Z388" s="4"/>
    </row>
    <row r="389" ht="14.25" customHeight="1">
      <c r="A389" s="4"/>
      <c r="B389" s="4"/>
      <c r="C389" s="4"/>
      <c r="D389" s="4"/>
      <c r="E389" s="4"/>
      <c r="F389" s="199" t="str">
        <f t="shared" si="4"/>
        <v/>
      </c>
      <c r="G389" s="4"/>
      <c r="H389" s="4"/>
      <c r="I389" s="4"/>
      <c r="J389" s="199" t="str">
        <f t="shared" si="5"/>
        <v/>
      </c>
      <c r="K389" s="199" t="str">
        <f t="shared" si="6"/>
        <v/>
      </c>
      <c r="L389" s="4"/>
      <c r="M389" s="4"/>
      <c r="N389" s="4"/>
      <c r="O389" s="4"/>
      <c r="P389" s="4"/>
      <c r="Q389" s="4"/>
      <c r="R389" s="4"/>
      <c r="S389" s="4"/>
      <c r="T389" s="4"/>
      <c r="U389" s="4"/>
      <c r="V389" s="4"/>
      <c r="W389" s="4"/>
      <c r="X389" s="4"/>
      <c r="Y389" s="4"/>
      <c r="Z389" s="4"/>
    </row>
    <row r="390" ht="14.25" customHeight="1">
      <c r="A390" s="4"/>
      <c r="B390" s="4"/>
      <c r="C390" s="4"/>
      <c r="D390" s="4"/>
      <c r="E390" s="4"/>
      <c r="F390" s="199" t="str">
        <f t="shared" si="4"/>
        <v/>
      </c>
      <c r="G390" s="4"/>
      <c r="H390" s="4"/>
      <c r="I390" s="4"/>
      <c r="J390" s="199" t="str">
        <f t="shared" si="5"/>
        <v/>
      </c>
      <c r="K390" s="199" t="str">
        <f t="shared" si="6"/>
        <v/>
      </c>
      <c r="L390" s="4"/>
      <c r="M390" s="4"/>
      <c r="N390" s="4"/>
      <c r="O390" s="4"/>
      <c r="P390" s="4"/>
      <c r="Q390" s="4"/>
      <c r="R390" s="4"/>
      <c r="S390" s="4"/>
      <c r="T390" s="4"/>
      <c r="U390" s="4"/>
      <c r="V390" s="4"/>
      <c r="W390" s="4"/>
      <c r="X390" s="4"/>
      <c r="Y390" s="4"/>
      <c r="Z390" s="4"/>
    </row>
    <row r="391" ht="14.25" customHeight="1">
      <c r="A391" s="4"/>
      <c r="B391" s="4"/>
      <c r="C391" s="4"/>
      <c r="D391" s="4"/>
      <c r="E391" s="4"/>
      <c r="F391" s="199" t="str">
        <f t="shared" si="4"/>
        <v/>
      </c>
      <c r="G391" s="4"/>
      <c r="H391" s="4"/>
      <c r="I391" s="4"/>
      <c r="J391" s="199" t="str">
        <f t="shared" si="5"/>
        <v/>
      </c>
      <c r="K391" s="199" t="str">
        <f t="shared" si="6"/>
        <v/>
      </c>
      <c r="L391" s="4"/>
      <c r="M391" s="4"/>
      <c r="N391" s="4"/>
      <c r="O391" s="4"/>
      <c r="P391" s="4"/>
      <c r="Q391" s="4"/>
      <c r="R391" s="4"/>
      <c r="S391" s="4"/>
      <c r="T391" s="4"/>
      <c r="U391" s="4"/>
      <c r="V391" s="4"/>
      <c r="W391" s="4"/>
      <c r="X391" s="4"/>
      <c r="Y391" s="4"/>
      <c r="Z391" s="4"/>
    </row>
    <row r="392" ht="14.25" customHeight="1">
      <c r="A392" s="4"/>
      <c r="B392" s="4"/>
      <c r="C392" s="4"/>
      <c r="D392" s="4"/>
      <c r="E392" s="4"/>
      <c r="F392" s="199" t="str">
        <f t="shared" si="4"/>
        <v/>
      </c>
      <c r="G392" s="4"/>
      <c r="H392" s="4"/>
      <c r="I392" s="4"/>
      <c r="J392" s="199" t="str">
        <f t="shared" si="5"/>
        <v/>
      </c>
      <c r="K392" s="199" t="str">
        <f t="shared" si="6"/>
        <v/>
      </c>
      <c r="L392" s="4"/>
      <c r="M392" s="4"/>
      <c r="N392" s="4"/>
      <c r="O392" s="4"/>
      <c r="P392" s="4"/>
      <c r="Q392" s="4"/>
      <c r="R392" s="4"/>
      <c r="S392" s="4"/>
      <c r="T392" s="4"/>
      <c r="U392" s="4"/>
      <c r="V392" s="4"/>
      <c r="W392" s="4"/>
      <c r="X392" s="4"/>
      <c r="Y392" s="4"/>
      <c r="Z392" s="4"/>
    </row>
    <row r="393" ht="14.25" customHeight="1">
      <c r="A393" s="4"/>
      <c r="B393" s="4"/>
      <c r="C393" s="4"/>
      <c r="D393" s="4"/>
      <c r="E393" s="4"/>
      <c r="F393" s="199" t="str">
        <f t="shared" si="4"/>
        <v/>
      </c>
      <c r="G393" s="4"/>
      <c r="H393" s="4"/>
      <c r="I393" s="4"/>
      <c r="J393" s="199" t="str">
        <f t="shared" si="5"/>
        <v/>
      </c>
      <c r="K393" s="199" t="str">
        <f t="shared" si="6"/>
        <v/>
      </c>
      <c r="L393" s="4"/>
      <c r="M393" s="4"/>
      <c r="N393" s="4"/>
      <c r="O393" s="4"/>
      <c r="P393" s="4"/>
      <c r="Q393" s="4"/>
      <c r="R393" s="4"/>
      <c r="S393" s="4"/>
      <c r="T393" s="4"/>
      <c r="U393" s="4"/>
      <c r="V393" s="4"/>
      <c r="W393" s="4"/>
      <c r="X393" s="4"/>
      <c r="Y393" s="4"/>
      <c r="Z393" s="4"/>
    </row>
    <row r="394" ht="14.25" customHeight="1">
      <c r="A394" s="4"/>
      <c r="B394" s="4"/>
      <c r="C394" s="4"/>
      <c r="D394" s="4"/>
      <c r="E394" s="4"/>
      <c r="F394" s="199" t="str">
        <f t="shared" si="4"/>
        <v/>
      </c>
      <c r="G394" s="4"/>
      <c r="H394" s="4"/>
      <c r="I394" s="4"/>
      <c r="J394" s="199" t="str">
        <f t="shared" si="5"/>
        <v/>
      </c>
      <c r="K394" s="199" t="str">
        <f t="shared" si="6"/>
        <v/>
      </c>
      <c r="L394" s="4"/>
      <c r="M394" s="4"/>
      <c r="N394" s="4"/>
      <c r="O394" s="4"/>
      <c r="P394" s="4"/>
      <c r="Q394" s="4"/>
      <c r="R394" s="4"/>
      <c r="S394" s="4"/>
      <c r="T394" s="4"/>
      <c r="U394" s="4"/>
      <c r="V394" s="4"/>
      <c r="W394" s="4"/>
      <c r="X394" s="4"/>
      <c r="Y394" s="4"/>
      <c r="Z394" s="4"/>
    </row>
    <row r="395" ht="14.25" customHeight="1">
      <c r="A395" s="4"/>
      <c r="B395" s="4"/>
      <c r="C395" s="4"/>
      <c r="D395" s="4"/>
      <c r="E395" s="4"/>
      <c r="F395" s="199" t="str">
        <f t="shared" si="4"/>
        <v/>
      </c>
      <c r="G395" s="4"/>
      <c r="H395" s="4"/>
      <c r="I395" s="4"/>
      <c r="J395" s="199" t="str">
        <f t="shared" si="5"/>
        <v/>
      </c>
      <c r="K395" s="199" t="str">
        <f t="shared" si="6"/>
        <v/>
      </c>
      <c r="L395" s="4"/>
      <c r="M395" s="4"/>
      <c r="N395" s="4"/>
      <c r="O395" s="4"/>
      <c r="P395" s="4"/>
      <c r="Q395" s="4"/>
      <c r="R395" s="4"/>
      <c r="S395" s="4"/>
      <c r="T395" s="4"/>
      <c r="U395" s="4"/>
      <c r="V395" s="4"/>
      <c r="W395" s="4"/>
      <c r="X395" s="4"/>
      <c r="Y395" s="4"/>
      <c r="Z395" s="4"/>
    </row>
    <row r="396" ht="14.25" customHeight="1">
      <c r="A396" s="4"/>
      <c r="B396" s="4"/>
      <c r="C396" s="4"/>
      <c r="D396" s="4"/>
      <c r="E396" s="4"/>
      <c r="F396" s="199" t="str">
        <f t="shared" si="4"/>
        <v/>
      </c>
      <c r="G396" s="4"/>
      <c r="H396" s="4"/>
      <c r="I396" s="4"/>
      <c r="J396" s="199" t="str">
        <f t="shared" si="5"/>
        <v/>
      </c>
      <c r="K396" s="199" t="str">
        <f t="shared" si="6"/>
        <v/>
      </c>
      <c r="L396" s="4"/>
      <c r="M396" s="4"/>
      <c r="N396" s="4"/>
      <c r="O396" s="4"/>
      <c r="P396" s="4"/>
      <c r="Q396" s="4"/>
      <c r="R396" s="4"/>
      <c r="S396" s="4"/>
      <c r="T396" s="4"/>
      <c r="U396" s="4"/>
      <c r="V396" s="4"/>
      <c r="W396" s="4"/>
      <c r="X396" s="4"/>
      <c r="Y396" s="4"/>
      <c r="Z396" s="4"/>
    </row>
    <row r="397" ht="14.25" customHeight="1">
      <c r="A397" s="4"/>
      <c r="B397" s="4"/>
      <c r="C397" s="4"/>
      <c r="D397" s="4"/>
      <c r="E397" s="4"/>
      <c r="F397" s="199" t="str">
        <f t="shared" si="4"/>
        <v/>
      </c>
      <c r="G397" s="4"/>
      <c r="H397" s="4"/>
      <c r="I397" s="4"/>
      <c r="J397" s="199" t="str">
        <f t="shared" si="5"/>
        <v/>
      </c>
      <c r="K397" s="199" t="str">
        <f t="shared" si="6"/>
        <v/>
      </c>
      <c r="L397" s="4"/>
      <c r="M397" s="4"/>
      <c r="N397" s="4"/>
      <c r="O397" s="4"/>
      <c r="P397" s="4"/>
      <c r="Q397" s="4"/>
      <c r="R397" s="4"/>
      <c r="S397" s="4"/>
      <c r="T397" s="4"/>
      <c r="U397" s="4"/>
      <c r="V397" s="4"/>
      <c r="W397" s="4"/>
      <c r="X397" s="4"/>
      <c r="Y397" s="4"/>
      <c r="Z397" s="4"/>
    </row>
    <row r="398" ht="14.25" customHeight="1">
      <c r="A398" s="4"/>
      <c r="B398" s="4"/>
      <c r="C398" s="4"/>
      <c r="D398" s="4"/>
      <c r="E398" s="4"/>
      <c r="F398" s="199" t="str">
        <f t="shared" si="4"/>
        <v/>
      </c>
      <c r="G398" s="4"/>
      <c r="H398" s="4"/>
      <c r="I398" s="4"/>
      <c r="J398" s="199" t="str">
        <f t="shared" si="5"/>
        <v/>
      </c>
      <c r="K398" s="199" t="str">
        <f t="shared" si="6"/>
        <v/>
      </c>
      <c r="L398" s="4"/>
      <c r="M398" s="4"/>
      <c r="N398" s="4"/>
      <c r="O398" s="4"/>
      <c r="P398" s="4"/>
      <c r="Q398" s="4"/>
      <c r="R398" s="4"/>
      <c r="S398" s="4"/>
      <c r="T398" s="4"/>
      <c r="U398" s="4"/>
      <c r="V398" s="4"/>
      <c r="W398" s="4"/>
      <c r="X398" s="4"/>
      <c r="Y398" s="4"/>
      <c r="Z398" s="4"/>
    </row>
    <row r="399" ht="14.25" customHeight="1">
      <c r="A399" s="4"/>
      <c r="B399" s="4"/>
      <c r="C399" s="4"/>
      <c r="D399" s="4"/>
      <c r="E399" s="4"/>
      <c r="F399" s="199" t="str">
        <f t="shared" si="4"/>
        <v/>
      </c>
      <c r="G399" s="4"/>
      <c r="H399" s="4"/>
      <c r="I399" s="4"/>
      <c r="J399" s="199" t="str">
        <f t="shared" si="5"/>
        <v/>
      </c>
      <c r="K399" s="199" t="str">
        <f t="shared" si="6"/>
        <v/>
      </c>
      <c r="L399" s="4"/>
      <c r="M399" s="4"/>
      <c r="N399" s="4"/>
      <c r="O399" s="4"/>
      <c r="P399" s="4"/>
      <c r="Q399" s="4"/>
      <c r="R399" s="4"/>
      <c r="S399" s="4"/>
      <c r="T399" s="4"/>
      <c r="U399" s="4"/>
      <c r="V399" s="4"/>
      <c r="W399" s="4"/>
      <c r="X399" s="4"/>
      <c r="Y399" s="4"/>
      <c r="Z399" s="4"/>
    </row>
    <row r="400" ht="14.25" customHeight="1">
      <c r="A400" s="4"/>
      <c r="B400" s="4"/>
      <c r="C400" s="4"/>
      <c r="D400" s="4"/>
      <c r="E400" s="4"/>
      <c r="F400" s="199" t="str">
        <f t="shared" si="4"/>
        <v/>
      </c>
      <c r="G400" s="4"/>
      <c r="H400" s="4"/>
      <c r="I400" s="4"/>
      <c r="J400" s="199" t="str">
        <f t="shared" si="5"/>
        <v/>
      </c>
      <c r="K400" s="199" t="str">
        <f t="shared" si="6"/>
        <v/>
      </c>
      <c r="L400" s="4"/>
      <c r="M400" s="4"/>
      <c r="N400" s="4"/>
      <c r="O400" s="4"/>
      <c r="P400" s="4"/>
      <c r="Q400" s="4"/>
      <c r="R400" s="4"/>
      <c r="S400" s="4"/>
      <c r="T400" s="4"/>
      <c r="U400" s="4"/>
      <c r="V400" s="4"/>
      <c r="W400" s="4"/>
      <c r="X400" s="4"/>
      <c r="Y400" s="4"/>
      <c r="Z400" s="4"/>
    </row>
    <row r="401" ht="14.25" customHeight="1">
      <c r="A401" s="4"/>
      <c r="B401" s="4"/>
      <c r="C401" s="4"/>
      <c r="D401" s="4"/>
      <c r="E401" s="4"/>
      <c r="F401" s="199" t="str">
        <f t="shared" si="4"/>
        <v/>
      </c>
      <c r="G401" s="4"/>
      <c r="H401" s="4"/>
      <c r="I401" s="4"/>
      <c r="J401" s="199" t="str">
        <f t="shared" si="5"/>
        <v/>
      </c>
      <c r="K401" s="199" t="str">
        <f t="shared" si="6"/>
        <v/>
      </c>
      <c r="L401" s="4"/>
      <c r="M401" s="4"/>
      <c r="N401" s="4"/>
      <c r="O401" s="4"/>
      <c r="P401" s="4"/>
      <c r="Q401" s="4"/>
      <c r="R401" s="4"/>
      <c r="S401" s="4"/>
      <c r="T401" s="4"/>
      <c r="U401" s="4"/>
      <c r="V401" s="4"/>
      <c r="W401" s="4"/>
      <c r="X401" s="4"/>
      <c r="Y401" s="4"/>
      <c r="Z401" s="4"/>
    </row>
    <row r="402" ht="14.25" customHeight="1">
      <c r="A402" s="4"/>
      <c r="B402" s="4"/>
      <c r="C402" s="4"/>
      <c r="D402" s="4"/>
      <c r="E402" s="4"/>
      <c r="F402" s="199" t="str">
        <f t="shared" si="4"/>
        <v/>
      </c>
      <c r="G402" s="4"/>
      <c r="H402" s="4"/>
      <c r="I402" s="4"/>
      <c r="J402" s="199" t="str">
        <f t="shared" si="5"/>
        <v/>
      </c>
      <c r="K402" s="199" t="str">
        <f t="shared" si="6"/>
        <v/>
      </c>
      <c r="L402" s="4"/>
      <c r="M402" s="4"/>
      <c r="N402" s="4"/>
      <c r="O402" s="4"/>
      <c r="P402" s="4"/>
      <c r="Q402" s="4"/>
      <c r="R402" s="4"/>
      <c r="S402" s="4"/>
      <c r="T402" s="4"/>
      <c r="U402" s="4"/>
      <c r="V402" s="4"/>
      <c r="W402" s="4"/>
      <c r="X402" s="4"/>
      <c r="Y402" s="4"/>
      <c r="Z402" s="4"/>
    </row>
    <row r="403" ht="14.25" customHeight="1">
      <c r="A403" s="4"/>
      <c r="B403" s="4"/>
      <c r="C403" s="4"/>
      <c r="D403" s="4"/>
      <c r="E403" s="4"/>
      <c r="F403" s="199" t="str">
        <f t="shared" si="4"/>
        <v/>
      </c>
      <c r="G403" s="4"/>
      <c r="H403" s="4"/>
      <c r="I403" s="4"/>
      <c r="J403" s="199" t="str">
        <f t="shared" si="5"/>
        <v/>
      </c>
      <c r="K403" s="199" t="str">
        <f t="shared" si="6"/>
        <v/>
      </c>
      <c r="L403" s="4"/>
      <c r="M403" s="4"/>
      <c r="N403" s="4"/>
      <c r="O403" s="4"/>
      <c r="P403" s="4"/>
      <c r="Q403" s="4"/>
      <c r="R403" s="4"/>
      <c r="S403" s="4"/>
      <c r="T403" s="4"/>
      <c r="U403" s="4"/>
      <c r="V403" s="4"/>
      <c r="W403" s="4"/>
      <c r="X403" s="4"/>
      <c r="Y403" s="4"/>
      <c r="Z403" s="4"/>
    </row>
    <row r="404" ht="14.25" customHeight="1">
      <c r="A404" s="4"/>
      <c r="B404" s="4"/>
      <c r="C404" s="4"/>
      <c r="D404" s="4"/>
      <c r="E404" s="4"/>
      <c r="F404" s="199" t="str">
        <f t="shared" si="4"/>
        <v/>
      </c>
      <c r="G404" s="4"/>
      <c r="H404" s="4"/>
      <c r="I404" s="4"/>
      <c r="J404" s="199" t="str">
        <f t="shared" si="5"/>
        <v/>
      </c>
      <c r="K404" s="199" t="str">
        <f t="shared" si="6"/>
        <v/>
      </c>
      <c r="L404" s="4"/>
      <c r="M404" s="4"/>
      <c r="N404" s="4"/>
      <c r="O404" s="4"/>
      <c r="P404" s="4"/>
      <c r="Q404" s="4"/>
      <c r="R404" s="4"/>
      <c r="S404" s="4"/>
      <c r="T404" s="4"/>
      <c r="U404" s="4"/>
      <c r="V404" s="4"/>
      <c r="W404" s="4"/>
      <c r="X404" s="4"/>
      <c r="Y404" s="4"/>
      <c r="Z404" s="4"/>
    </row>
    <row r="405" ht="14.25" customHeight="1">
      <c r="A405" s="4"/>
      <c r="B405" s="4"/>
      <c r="C405" s="4"/>
      <c r="D405" s="4"/>
      <c r="E405" s="4"/>
      <c r="F405" s="199" t="str">
        <f t="shared" si="4"/>
        <v/>
      </c>
      <c r="G405" s="4"/>
      <c r="H405" s="4"/>
      <c r="I405" s="4"/>
      <c r="J405" s="199" t="str">
        <f t="shared" si="5"/>
        <v/>
      </c>
      <c r="K405" s="199" t="str">
        <f t="shared" si="6"/>
        <v/>
      </c>
      <c r="L405" s="4"/>
      <c r="M405" s="4"/>
      <c r="N405" s="4"/>
      <c r="O405" s="4"/>
      <c r="P405" s="4"/>
      <c r="Q405" s="4"/>
      <c r="R405" s="4"/>
      <c r="S405" s="4"/>
      <c r="T405" s="4"/>
      <c r="U405" s="4"/>
      <c r="V405" s="4"/>
      <c r="W405" s="4"/>
      <c r="X405" s="4"/>
      <c r="Y405" s="4"/>
      <c r="Z405" s="4"/>
    </row>
    <row r="406" ht="14.25" customHeight="1">
      <c r="A406" s="4"/>
      <c r="B406" s="4"/>
      <c r="C406" s="4"/>
      <c r="D406" s="4"/>
      <c r="E406" s="4"/>
      <c r="F406" s="199" t="str">
        <f t="shared" si="4"/>
        <v/>
      </c>
      <c r="G406" s="4"/>
      <c r="H406" s="4"/>
      <c r="I406" s="4"/>
      <c r="J406" s="199" t="str">
        <f t="shared" si="5"/>
        <v/>
      </c>
      <c r="K406" s="199" t="str">
        <f t="shared" si="6"/>
        <v/>
      </c>
      <c r="L406" s="4"/>
      <c r="M406" s="4"/>
      <c r="N406" s="4"/>
      <c r="O406" s="4"/>
      <c r="P406" s="4"/>
      <c r="Q406" s="4"/>
      <c r="R406" s="4"/>
      <c r="S406" s="4"/>
      <c r="T406" s="4"/>
      <c r="U406" s="4"/>
      <c r="V406" s="4"/>
      <c r="W406" s="4"/>
      <c r="X406" s="4"/>
      <c r="Y406" s="4"/>
      <c r="Z406" s="4"/>
    </row>
    <row r="407" ht="14.25" customHeight="1">
      <c r="A407" s="4"/>
      <c r="B407" s="4"/>
      <c r="C407" s="4"/>
      <c r="D407" s="4"/>
      <c r="E407" s="4"/>
      <c r="F407" s="199" t="str">
        <f t="shared" si="4"/>
        <v/>
      </c>
      <c r="G407" s="4"/>
      <c r="H407" s="4"/>
      <c r="I407" s="4"/>
      <c r="J407" s="199" t="str">
        <f t="shared" si="5"/>
        <v/>
      </c>
      <c r="K407" s="199" t="str">
        <f t="shared" si="6"/>
        <v/>
      </c>
      <c r="L407" s="4"/>
      <c r="M407" s="4"/>
      <c r="N407" s="4"/>
      <c r="O407" s="4"/>
      <c r="P407" s="4"/>
      <c r="Q407" s="4"/>
      <c r="R407" s="4"/>
      <c r="S407" s="4"/>
      <c r="T407" s="4"/>
      <c r="U407" s="4"/>
      <c r="V407" s="4"/>
      <c r="W407" s="4"/>
      <c r="X407" s="4"/>
      <c r="Y407" s="4"/>
      <c r="Z407" s="4"/>
    </row>
    <row r="408" ht="14.25" customHeight="1">
      <c r="A408" s="4"/>
      <c r="B408" s="4"/>
      <c r="C408" s="4"/>
      <c r="D408" s="4"/>
      <c r="E408" s="4"/>
      <c r="F408" s="199" t="str">
        <f t="shared" si="4"/>
        <v/>
      </c>
      <c r="G408" s="4"/>
      <c r="H408" s="4"/>
      <c r="I408" s="4"/>
      <c r="J408" s="199" t="str">
        <f t="shared" si="5"/>
        <v/>
      </c>
      <c r="K408" s="199" t="str">
        <f t="shared" si="6"/>
        <v/>
      </c>
      <c r="L408" s="4"/>
      <c r="M408" s="4"/>
      <c r="N408" s="4"/>
      <c r="O408" s="4"/>
      <c r="P408" s="4"/>
      <c r="Q408" s="4"/>
      <c r="R408" s="4"/>
      <c r="S408" s="4"/>
      <c r="T408" s="4"/>
      <c r="U408" s="4"/>
      <c r="V408" s="4"/>
      <c r="W408" s="4"/>
      <c r="X408" s="4"/>
      <c r="Y408" s="4"/>
      <c r="Z408" s="4"/>
    </row>
    <row r="409" ht="14.25" customHeight="1">
      <c r="A409" s="4"/>
      <c r="B409" s="4"/>
      <c r="C409" s="4"/>
      <c r="D409" s="4"/>
      <c r="E409" s="4"/>
      <c r="F409" s="199" t="str">
        <f t="shared" si="4"/>
        <v/>
      </c>
      <c r="G409" s="4"/>
      <c r="H409" s="4"/>
      <c r="I409" s="4"/>
      <c r="J409" s="199" t="str">
        <f t="shared" si="5"/>
        <v/>
      </c>
      <c r="K409" s="199" t="str">
        <f t="shared" si="6"/>
        <v/>
      </c>
      <c r="L409" s="4"/>
      <c r="M409" s="4"/>
      <c r="N409" s="4"/>
      <c r="O409" s="4"/>
      <c r="P409" s="4"/>
      <c r="Q409" s="4"/>
      <c r="R409" s="4"/>
      <c r="S409" s="4"/>
      <c r="T409" s="4"/>
      <c r="U409" s="4"/>
      <c r="V409" s="4"/>
      <c r="W409" s="4"/>
      <c r="X409" s="4"/>
      <c r="Y409" s="4"/>
      <c r="Z409" s="4"/>
    </row>
    <row r="410" ht="14.25" customHeight="1">
      <c r="A410" s="4"/>
      <c r="B410" s="4"/>
      <c r="C410" s="4"/>
      <c r="D410" s="4"/>
      <c r="E410" s="4"/>
      <c r="F410" s="199" t="str">
        <f t="shared" si="4"/>
        <v/>
      </c>
      <c r="G410" s="4"/>
      <c r="H410" s="4"/>
      <c r="I410" s="4"/>
      <c r="J410" s="199" t="str">
        <f t="shared" si="5"/>
        <v/>
      </c>
      <c r="K410" s="199" t="str">
        <f t="shared" si="6"/>
        <v/>
      </c>
      <c r="L410" s="4"/>
      <c r="M410" s="4"/>
      <c r="N410" s="4"/>
      <c r="O410" s="4"/>
      <c r="P410" s="4"/>
      <c r="Q410" s="4"/>
      <c r="R410" s="4"/>
      <c r="S410" s="4"/>
      <c r="T410" s="4"/>
      <c r="U410" s="4"/>
      <c r="V410" s="4"/>
      <c r="W410" s="4"/>
      <c r="X410" s="4"/>
      <c r="Y410" s="4"/>
      <c r="Z410" s="4"/>
    </row>
    <row r="411" ht="14.25" customHeight="1">
      <c r="A411" s="4"/>
      <c r="B411" s="4"/>
      <c r="C411" s="4"/>
      <c r="D411" s="4"/>
      <c r="E411" s="4"/>
      <c r="F411" s="199" t="str">
        <f t="shared" si="4"/>
        <v/>
      </c>
      <c r="G411" s="4"/>
      <c r="H411" s="4"/>
      <c r="I411" s="4"/>
      <c r="J411" s="199" t="str">
        <f t="shared" si="5"/>
        <v/>
      </c>
      <c r="K411" s="199" t="str">
        <f t="shared" si="6"/>
        <v/>
      </c>
      <c r="L411" s="4"/>
      <c r="M411" s="4"/>
      <c r="N411" s="4"/>
      <c r="O411" s="4"/>
      <c r="P411" s="4"/>
      <c r="Q411" s="4"/>
      <c r="R411" s="4"/>
      <c r="S411" s="4"/>
      <c r="T411" s="4"/>
      <c r="U411" s="4"/>
      <c r="V411" s="4"/>
      <c r="W411" s="4"/>
      <c r="X411" s="4"/>
      <c r="Y411" s="4"/>
      <c r="Z411" s="4"/>
    </row>
    <row r="412" ht="14.25" customHeight="1">
      <c r="A412" s="4"/>
      <c r="B412" s="4"/>
      <c r="C412" s="4"/>
      <c r="D412" s="4"/>
      <c r="E412" s="4"/>
      <c r="F412" s="199" t="str">
        <f t="shared" si="4"/>
        <v/>
      </c>
      <c r="G412" s="4"/>
      <c r="H412" s="4"/>
      <c r="I412" s="4"/>
      <c r="J412" s="199" t="str">
        <f t="shared" si="5"/>
        <v/>
      </c>
      <c r="K412" s="199" t="str">
        <f t="shared" si="6"/>
        <v/>
      </c>
      <c r="L412" s="4"/>
      <c r="M412" s="4"/>
      <c r="N412" s="4"/>
      <c r="O412" s="4"/>
      <c r="P412" s="4"/>
      <c r="Q412" s="4"/>
      <c r="R412" s="4"/>
      <c r="S412" s="4"/>
      <c r="T412" s="4"/>
      <c r="U412" s="4"/>
      <c r="V412" s="4"/>
      <c r="W412" s="4"/>
      <c r="X412" s="4"/>
      <c r="Y412" s="4"/>
      <c r="Z412" s="4"/>
    </row>
    <row r="413" ht="14.25" customHeight="1">
      <c r="A413" s="4"/>
      <c r="B413" s="4"/>
      <c r="C413" s="4"/>
      <c r="D413" s="4"/>
      <c r="E413" s="4"/>
      <c r="F413" s="199" t="str">
        <f t="shared" si="4"/>
        <v/>
      </c>
      <c r="G413" s="4"/>
      <c r="H413" s="4"/>
      <c r="I413" s="4"/>
      <c r="J413" s="199" t="str">
        <f t="shared" si="5"/>
        <v/>
      </c>
      <c r="K413" s="199" t="str">
        <f t="shared" si="6"/>
        <v/>
      </c>
      <c r="L413" s="4"/>
      <c r="M413" s="4"/>
      <c r="N413" s="4"/>
      <c r="O413" s="4"/>
      <c r="P413" s="4"/>
      <c r="Q413" s="4"/>
      <c r="R413" s="4"/>
      <c r="S413" s="4"/>
      <c r="T413" s="4"/>
      <c r="U413" s="4"/>
      <c r="V413" s="4"/>
      <c r="W413" s="4"/>
      <c r="X413" s="4"/>
      <c r="Y413" s="4"/>
      <c r="Z413" s="4"/>
    </row>
    <row r="414" ht="14.25" customHeight="1">
      <c r="A414" s="4"/>
      <c r="B414" s="4"/>
      <c r="C414" s="4"/>
      <c r="D414" s="4"/>
      <c r="E414" s="4"/>
      <c r="F414" s="199" t="str">
        <f t="shared" si="4"/>
        <v/>
      </c>
      <c r="G414" s="4"/>
      <c r="H414" s="4"/>
      <c r="I414" s="4"/>
      <c r="J414" s="199" t="str">
        <f t="shared" si="5"/>
        <v/>
      </c>
      <c r="K414" s="199" t="str">
        <f t="shared" si="6"/>
        <v/>
      </c>
      <c r="L414" s="4"/>
      <c r="M414" s="4"/>
      <c r="N414" s="4"/>
      <c r="O414" s="4"/>
      <c r="P414" s="4"/>
      <c r="Q414" s="4"/>
      <c r="R414" s="4"/>
      <c r="S414" s="4"/>
      <c r="T414" s="4"/>
      <c r="U414" s="4"/>
      <c r="V414" s="4"/>
      <c r="W414" s="4"/>
      <c r="X414" s="4"/>
      <c r="Y414" s="4"/>
      <c r="Z414" s="4"/>
    </row>
    <row r="415" ht="14.25" customHeight="1">
      <c r="A415" s="4"/>
      <c r="B415" s="4"/>
      <c r="C415" s="4"/>
      <c r="D415" s="4"/>
      <c r="E415" s="4"/>
      <c r="F415" s="199" t="str">
        <f t="shared" si="4"/>
        <v/>
      </c>
      <c r="G415" s="4"/>
      <c r="H415" s="4"/>
      <c r="I415" s="4"/>
      <c r="J415" s="199" t="str">
        <f t="shared" si="5"/>
        <v/>
      </c>
      <c r="K415" s="199" t="str">
        <f t="shared" si="6"/>
        <v/>
      </c>
      <c r="L415" s="4"/>
      <c r="M415" s="4"/>
      <c r="N415" s="4"/>
      <c r="O415" s="4"/>
      <c r="P415" s="4"/>
      <c r="Q415" s="4"/>
      <c r="R415" s="4"/>
      <c r="S415" s="4"/>
      <c r="T415" s="4"/>
      <c r="U415" s="4"/>
      <c r="V415" s="4"/>
      <c r="W415" s="4"/>
      <c r="X415" s="4"/>
      <c r="Y415" s="4"/>
      <c r="Z415" s="4"/>
    </row>
    <row r="416" ht="14.25" customHeight="1">
      <c r="A416" s="4"/>
      <c r="B416" s="4"/>
      <c r="C416" s="4"/>
      <c r="D416" s="4"/>
      <c r="E416" s="4"/>
      <c r="F416" s="199" t="str">
        <f t="shared" si="4"/>
        <v/>
      </c>
      <c r="G416" s="4"/>
      <c r="H416" s="4"/>
      <c r="I416" s="4"/>
      <c r="J416" s="199" t="str">
        <f t="shared" si="5"/>
        <v/>
      </c>
      <c r="K416" s="199" t="str">
        <f t="shared" si="6"/>
        <v/>
      </c>
      <c r="L416" s="4"/>
      <c r="M416" s="4"/>
      <c r="N416" s="4"/>
      <c r="O416" s="4"/>
      <c r="P416" s="4"/>
      <c r="Q416" s="4"/>
      <c r="R416" s="4"/>
      <c r="S416" s="4"/>
      <c r="T416" s="4"/>
      <c r="U416" s="4"/>
      <c r="V416" s="4"/>
      <c r="W416" s="4"/>
      <c r="X416" s="4"/>
      <c r="Y416" s="4"/>
      <c r="Z416" s="4"/>
    </row>
    <row r="417" ht="14.25" customHeight="1">
      <c r="A417" s="4"/>
      <c r="B417" s="4"/>
      <c r="C417" s="4"/>
      <c r="D417" s="4"/>
      <c r="E417" s="4"/>
      <c r="F417" s="199" t="str">
        <f t="shared" si="4"/>
        <v/>
      </c>
      <c r="G417" s="4"/>
      <c r="H417" s="4"/>
      <c r="I417" s="4"/>
      <c r="J417" s="199" t="str">
        <f t="shared" si="5"/>
        <v/>
      </c>
      <c r="K417" s="199" t="str">
        <f t="shared" si="6"/>
        <v/>
      </c>
      <c r="L417" s="4"/>
      <c r="M417" s="4"/>
      <c r="N417" s="4"/>
      <c r="O417" s="4"/>
      <c r="P417" s="4"/>
      <c r="Q417" s="4"/>
      <c r="R417" s="4"/>
      <c r="S417" s="4"/>
      <c r="T417" s="4"/>
      <c r="U417" s="4"/>
      <c r="V417" s="4"/>
      <c r="W417" s="4"/>
      <c r="X417" s="4"/>
      <c r="Y417" s="4"/>
      <c r="Z417" s="4"/>
    </row>
    <row r="418" ht="14.25" customHeight="1">
      <c r="A418" s="4"/>
      <c r="B418" s="4"/>
      <c r="C418" s="4"/>
      <c r="D418" s="4"/>
      <c r="E418" s="4"/>
      <c r="F418" s="199" t="str">
        <f t="shared" si="4"/>
        <v/>
      </c>
      <c r="G418" s="4"/>
      <c r="H418" s="4"/>
      <c r="I418" s="4"/>
      <c r="J418" s="199" t="str">
        <f t="shared" si="5"/>
        <v/>
      </c>
      <c r="K418" s="199" t="str">
        <f t="shared" si="6"/>
        <v/>
      </c>
      <c r="L418" s="4"/>
      <c r="M418" s="4"/>
      <c r="N418" s="4"/>
      <c r="O418" s="4"/>
      <c r="P418" s="4"/>
      <c r="Q418" s="4"/>
      <c r="R418" s="4"/>
      <c r="S418" s="4"/>
      <c r="T418" s="4"/>
      <c r="U418" s="4"/>
      <c r="V418" s="4"/>
      <c r="W418" s="4"/>
      <c r="X418" s="4"/>
      <c r="Y418" s="4"/>
      <c r="Z418" s="4"/>
    </row>
    <row r="419" ht="14.25" customHeight="1">
      <c r="A419" s="4"/>
      <c r="B419" s="4"/>
      <c r="C419" s="4"/>
      <c r="D419" s="4"/>
      <c r="E419" s="4"/>
      <c r="F419" s="199" t="str">
        <f t="shared" si="4"/>
        <v/>
      </c>
      <c r="G419" s="4"/>
      <c r="H419" s="4"/>
      <c r="I419" s="4"/>
      <c r="J419" s="199" t="str">
        <f t="shared" si="5"/>
        <v/>
      </c>
      <c r="K419" s="199" t="str">
        <f t="shared" si="6"/>
        <v/>
      </c>
      <c r="L419" s="4"/>
      <c r="M419" s="4"/>
      <c r="N419" s="4"/>
      <c r="O419" s="4"/>
      <c r="P419" s="4"/>
      <c r="Q419" s="4"/>
      <c r="R419" s="4"/>
      <c r="S419" s="4"/>
      <c r="T419" s="4"/>
      <c r="U419" s="4"/>
      <c r="V419" s="4"/>
      <c r="W419" s="4"/>
      <c r="X419" s="4"/>
      <c r="Y419" s="4"/>
      <c r="Z419" s="4"/>
    </row>
    <row r="420" ht="14.25" customHeight="1">
      <c r="A420" s="4"/>
      <c r="B420" s="4"/>
      <c r="C420" s="4"/>
      <c r="D420" s="4"/>
      <c r="E420" s="4"/>
      <c r="F420" s="199" t="str">
        <f t="shared" si="4"/>
        <v/>
      </c>
      <c r="G420" s="4"/>
      <c r="H420" s="4"/>
      <c r="I420" s="4"/>
      <c r="J420" s="199" t="str">
        <f t="shared" si="5"/>
        <v/>
      </c>
      <c r="K420" s="199" t="str">
        <f t="shared" si="6"/>
        <v/>
      </c>
      <c r="L420" s="4"/>
      <c r="M420" s="4"/>
      <c r="N420" s="4"/>
      <c r="O420" s="4"/>
      <c r="P420" s="4"/>
      <c r="Q420" s="4"/>
      <c r="R420" s="4"/>
      <c r="S420" s="4"/>
      <c r="T420" s="4"/>
      <c r="U420" s="4"/>
      <c r="V420" s="4"/>
      <c r="W420" s="4"/>
      <c r="X420" s="4"/>
      <c r="Y420" s="4"/>
      <c r="Z420" s="4"/>
    </row>
    <row r="421" ht="14.25" customHeight="1">
      <c r="A421" s="4"/>
      <c r="B421" s="4"/>
      <c r="C421" s="4"/>
      <c r="D421" s="4"/>
      <c r="E421" s="4"/>
      <c r="F421" s="199" t="str">
        <f t="shared" si="4"/>
        <v/>
      </c>
      <c r="G421" s="4"/>
      <c r="H421" s="4"/>
      <c r="I421" s="4"/>
      <c r="J421" s="199" t="str">
        <f t="shared" si="5"/>
        <v/>
      </c>
      <c r="K421" s="199" t="str">
        <f t="shared" si="6"/>
        <v/>
      </c>
      <c r="L421" s="4"/>
      <c r="M421" s="4"/>
      <c r="N421" s="4"/>
      <c r="O421" s="4"/>
      <c r="P421" s="4"/>
      <c r="Q421" s="4"/>
      <c r="R421" s="4"/>
      <c r="S421" s="4"/>
      <c r="T421" s="4"/>
      <c r="U421" s="4"/>
      <c r="V421" s="4"/>
      <c r="W421" s="4"/>
      <c r="X421" s="4"/>
      <c r="Y421" s="4"/>
      <c r="Z421" s="4"/>
    </row>
    <row r="422" ht="14.25" customHeight="1">
      <c r="A422" s="4"/>
      <c r="B422" s="4"/>
      <c r="C422" s="4"/>
      <c r="D422" s="4"/>
      <c r="E422" s="4"/>
      <c r="F422" s="199" t="str">
        <f t="shared" si="4"/>
        <v/>
      </c>
      <c r="G422" s="4"/>
      <c r="H422" s="4"/>
      <c r="I422" s="4"/>
      <c r="J422" s="199" t="str">
        <f t="shared" si="5"/>
        <v/>
      </c>
      <c r="K422" s="199" t="str">
        <f t="shared" si="6"/>
        <v/>
      </c>
      <c r="L422" s="4"/>
      <c r="M422" s="4"/>
      <c r="N422" s="4"/>
      <c r="O422" s="4"/>
      <c r="P422" s="4"/>
      <c r="Q422" s="4"/>
      <c r="R422" s="4"/>
      <c r="S422" s="4"/>
      <c r="T422" s="4"/>
      <c r="U422" s="4"/>
      <c r="V422" s="4"/>
      <c r="W422" s="4"/>
      <c r="X422" s="4"/>
      <c r="Y422" s="4"/>
      <c r="Z422" s="4"/>
    </row>
    <row r="423" ht="14.25" customHeight="1">
      <c r="A423" s="4"/>
      <c r="B423" s="4"/>
      <c r="C423" s="4"/>
      <c r="D423" s="4"/>
      <c r="E423" s="4"/>
      <c r="F423" s="199" t="str">
        <f t="shared" si="4"/>
        <v/>
      </c>
      <c r="G423" s="4"/>
      <c r="H423" s="4"/>
      <c r="I423" s="4"/>
      <c r="J423" s="199" t="str">
        <f t="shared" si="5"/>
        <v/>
      </c>
      <c r="K423" s="199" t="str">
        <f t="shared" si="6"/>
        <v/>
      </c>
      <c r="L423" s="4"/>
      <c r="M423" s="4"/>
      <c r="N423" s="4"/>
      <c r="O423" s="4"/>
      <c r="P423" s="4"/>
      <c r="Q423" s="4"/>
      <c r="R423" s="4"/>
      <c r="S423" s="4"/>
      <c r="T423" s="4"/>
      <c r="U423" s="4"/>
      <c r="V423" s="4"/>
      <c r="W423" s="4"/>
      <c r="X423" s="4"/>
      <c r="Y423" s="4"/>
      <c r="Z423" s="4"/>
    </row>
    <row r="424" ht="14.25" customHeight="1">
      <c r="A424" s="4"/>
      <c r="B424" s="4"/>
      <c r="C424" s="4"/>
      <c r="D424" s="4"/>
      <c r="E424" s="4"/>
      <c r="F424" s="199" t="str">
        <f t="shared" si="4"/>
        <v/>
      </c>
      <c r="G424" s="4"/>
      <c r="H424" s="4"/>
      <c r="I424" s="4"/>
      <c r="J424" s="199" t="str">
        <f t="shared" si="5"/>
        <v/>
      </c>
      <c r="K424" s="199" t="str">
        <f t="shared" si="6"/>
        <v/>
      </c>
      <c r="L424" s="4"/>
      <c r="M424" s="4"/>
      <c r="N424" s="4"/>
      <c r="O424" s="4"/>
      <c r="P424" s="4"/>
      <c r="Q424" s="4"/>
      <c r="R424" s="4"/>
      <c r="S424" s="4"/>
      <c r="T424" s="4"/>
      <c r="U424" s="4"/>
      <c r="V424" s="4"/>
      <c r="W424" s="4"/>
      <c r="X424" s="4"/>
      <c r="Y424" s="4"/>
      <c r="Z424" s="4"/>
    </row>
    <row r="425" ht="14.25" customHeight="1">
      <c r="A425" s="4"/>
      <c r="B425" s="4"/>
      <c r="C425" s="4"/>
      <c r="D425" s="4"/>
      <c r="E425" s="4"/>
      <c r="F425" s="199" t="str">
        <f t="shared" si="4"/>
        <v/>
      </c>
      <c r="G425" s="4"/>
      <c r="H425" s="4"/>
      <c r="I425" s="4"/>
      <c r="J425" s="199" t="str">
        <f t="shared" si="5"/>
        <v/>
      </c>
      <c r="K425" s="199" t="str">
        <f t="shared" si="6"/>
        <v/>
      </c>
      <c r="L425" s="4"/>
      <c r="M425" s="4"/>
      <c r="N425" s="4"/>
      <c r="O425" s="4"/>
      <c r="P425" s="4"/>
      <c r="Q425" s="4"/>
      <c r="R425" s="4"/>
      <c r="S425" s="4"/>
      <c r="T425" s="4"/>
      <c r="U425" s="4"/>
      <c r="V425" s="4"/>
      <c r="W425" s="4"/>
      <c r="X425" s="4"/>
      <c r="Y425" s="4"/>
      <c r="Z425" s="4"/>
    </row>
    <row r="426" ht="14.25" customHeight="1">
      <c r="A426" s="4"/>
      <c r="B426" s="4"/>
      <c r="C426" s="4"/>
      <c r="D426" s="4"/>
      <c r="E426" s="4"/>
      <c r="F426" s="199" t="str">
        <f t="shared" si="4"/>
        <v/>
      </c>
      <c r="G426" s="4"/>
      <c r="H426" s="4"/>
      <c r="I426" s="4"/>
      <c r="J426" s="199" t="str">
        <f t="shared" si="5"/>
        <v/>
      </c>
      <c r="K426" s="199" t="str">
        <f t="shared" si="6"/>
        <v/>
      </c>
      <c r="L426" s="4"/>
      <c r="M426" s="4"/>
      <c r="N426" s="4"/>
      <c r="O426" s="4"/>
      <c r="P426" s="4"/>
      <c r="Q426" s="4"/>
      <c r="R426" s="4"/>
      <c r="S426" s="4"/>
      <c r="T426" s="4"/>
      <c r="U426" s="4"/>
      <c r="V426" s="4"/>
      <c r="W426" s="4"/>
      <c r="X426" s="4"/>
      <c r="Y426" s="4"/>
      <c r="Z426" s="4"/>
    </row>
    <row r="427" ht="14.25" customHeight="1">
      <c r="A427" s="4"/>
      <c r="B427" s="4"/>
      <c r="C427" s="4"/>
      <c r="D427" s="4"/>
      <c r="E427" s="4"/>
      <c r="F427" s="199" t="str">
        <f t="shared" si="4"/>
        <v/>
      </c>
      <c r="G427" s="4"/>
      <c r="H427" s="4"/>
      <c r="I427" s="4"/>
      <c r="J427" s="199" t="str">
        <f t="shared" si="5"/>
        <v/>
      </c>
      <c r="K427" s="199" t="str">
        <f t="shared" si="6"/>
        <v/>
      </c>
      <c r="L427" s="4"/>
      <c r="M427" s="4"/>
      <c r="N427" s="4"/>
      <c r="O427" s="4"/>
      <c r="P427" s="4"/>
      <c r="Q427" s="4"/>
      <c r="R427" s="4"/>
      <c r="S427" s="4"/>
      <c r="T427" s="4"/>
      <c r="U427" s="4"/>
      <c r="V427" s="4"/>
      <c r="W427" s="4"/>
      <c r="X427" s="4"/>
      <c r="Y427" s="4"/>
      <c r="Z427" s="4"/>
    </row>
    <row r="428" ht="14.25" customHeight="1">
      <c r="A428" s="4"/>
      <c r="B428" s="4"/>
      <c r="C428" s="4"/>
      <c r="D428" s="4"/>
      <c r="E428" s="4"/>
      <c r="F428" s="199" t="str">
        <f t="shared" si="4"/>
        <v/>
      </c>
      <c r="G428" s="4"/>
      <c r="H428" s="4"/>
      <c r="I428" s="4"/>
      <c r="J428" s="199" t="str">
        <f t="shared" si="5"/>
        <v/>
      </c>
      <c r="K428" s="199" t="str">
        <f t="shared" si="6"/>
        <v/>
      </c>
      <c r="L428" s="4"/>
      <c r="M428" s="4"/>
      <c r="N428" s="4"/>
      <c r="O428" s="4"/>
      <c r="P428" s="4"/>
      <c r="Q428" s="4"/>
      <c r="R428" s="4"/>
      <c r="S428" s="4"/>
      <c r="T428" s="4"/>
      <c r="U428" s="4"/>
      <c r="V428" s="4"/>
      <c r="W428" s="4"/>
      <c r="X428" s="4"/>
      <c r="Y428" s="4"/>
      <c r="Z428" s="4"/>
    </row>
    <row r="429" ht="14.25" customHeight="1">
      <c r="A429" s="4"/>
      <c r="B429" s="4"/>
      <c r="C429" s="4"/>
      <c r="D429" s="4"/>
      <c r="E429" s="4"/>
      <c r="F429" s="199" t="str">
        <f t="shared" si="4"/>
        <v/>
      </c>
      <c r="G429" s="4"/>
      <c r="H429" s="4"/>
      <c r="I429" s="4"/>
      <c r="J429" s="199" t="str">
        <f t="shared" si="5"/>
        <v/>
      </c>
      <c r="K429" s="199" t="str">
        <f t="shared" si="6"/>
        <v/>
      </c>
      <c r="L429" s="4"/>
      <c r="M429" s="4"/>
      <c r="N429" s="4"/>
      <c r="O429" s="4"/>
      <c r="P429" s="4"/>
      <c r="Q429" s="4"/>
      <c r="R429" s="4"/>
      <c r="S429" s="4"/>
      <c r="T429" s="4"/>
      <c r="U429" s="4"/>
      <c r="V429" s="4"/>
      <c r="W429" s="4"/>
      <c r="X429" s="4"/>
      <c r="Y429" s="4"/>
      <c r="Z429" s="4"/>
    </row>
    <row r="430" ht="14.25" customHeight="1">
      <c r="A430" s="4"/>
      <c r="B430" s="4"/>
      <c r="C430" s="4"/>
      <c r="D430" s="4"/>
      <c r="E430" s="4"/>
      <c r="F430" s="199" t="str">
        <f t="shared" si="4"/>
        <v/>
      </c>
      <c r="G430" s="4"/>
      <c r="H430" s="4"/>
      <c r="I430" s="4"/>
      <c r="J430" s="199" t="str">
        <f t="shared" si="5"/>
        <v/>
      </c>
      <c r="K430" s="199" t="str">
        <f t="shared" si="6"/>
        <v/>
      </c>
      <c r="L430" s="4"/>
      <c r="M430" s="4"/>
      <c r="N430" s="4"/>
      <c r="O430" s="4"/>
      <c r="P430" s="4"/>
      <c r="Q430" s="4"/>
      <c r="R430" s="4"/>
      <c r="S430" s="4"/>
      <c r="T430" s="4"/>
      <c r="U430" s="4"/>
      <c r="V430" s="4"/>
      <c r="W430" s="4"/>
      <c r="X430" s="4"/>
      <c r="Y430" s="4"/>
      <c r="Z430" s="4"/>
    </row>
    <row r="431" ht="14.25" customHeight="1">
      <c r="A431" s="4"/>
      <c r="B431" s="4"/>
      <c r="C431" s="4"/>
      <c r="D431" s="4"/>
      <c r="E431" s="4"/>
      <c r="F431" s="199" t="str">
        <f t="shared" si="4"/>
        <v/>
      </c>
      <c r="G431" s="4"/>
      <c r="H431" s="4"/>
      <c r="I431" s="4"/>
      <c r="J431" s="199" t="str">
        <f t="shared" si="5"/>
        <v/>
      </c>
      <c r="K431" s="199" t="str">
        <f t="shared" si="6"/>
        <v/>
      </c>
      <c r="L431" s="4"/>
      <c r="M431" s="4"/>
      <c r="N431" s="4"/>
      <c r="O431" s="4"/>
      <c r="P431" s="4"/>
      <c r="Q431" s="4"/>
      <c r="R431" s="4"/>
      <c r="S431" s="4"/>
      <c r="T431" s="4"/>
      <c r="U431" s="4"/>
      <c r="V431" s="4"/>
      <c r="W431" s="4"/>
      <c r="X431" s="4"/>
      <c r="Y431" s="4"/>
      <c r="Z431" s="4"/>
    </row>
    <row r="432" ht="14.25" customHeight="1">
      <c r="A432" s="4"/>
      <c r="B432" s="4"/>
      <c r="C432" s="4"/>
      <c r="D432" s="4"/>
      <c r="E432" s="4"/>
      <c r="F432" s="199" t="str">
        <f t="shared" si="4"/>
        <v/>
      </c>
      <c r="G432" s="4"/>
      <c r="H432" s="4"/>
      <c r="I432" s="4"/>
      <c r="J432" s="199" t="str">
        <f t="shared" si="5"/>
        <v/>
      </c>
      <c r="K432" s="199" t="str">
        <f t="shared" si="6"/>
        <v/>
      </c>
      <c r="L432" s="4"/>
      <c r="M432" s="4"/>
      <c r="N432" s="4"/>
      <c r="O432" s="4"/>
      <c r="P432" s="4"/>
      <c r="Q432" s="4"/>
      <c r="R432" s="4"/>
      <c r="S432" s="4"/>
      <c r="T432" s="4"/>
      <c r="U432" s="4"/>
      <c r="V432" s="4"/>
      <c r="W432" s="4"/>
      <c r="X432" s="4"/>
      <c r="Y432" s="4"/>
      <c r="Z432" s="4"/>
    </row>
    <row r="433" ht="14.25" customHeight="1">
      <c r="A433" s="4"/>
      <c r="B433" s="4"/>
      <c r="C433" s="4"/>
      <c r="D433" s="4"/>
      <c r="E433" s="4"/>
      <c r="F433" s="199" t="str">
        <f t="shared" si="4"/>
        <v/>
      </c>
      <c r="G433" s="4"/>
      <c r="H433" s="4"/>
      <c r="I433" s="4"/>
      <c r="J433" s="199" t="str">
        <f t="shared" si="5"/>
        <v/>
      </c>
      <c r="K433" s="199" t="str">
        <f t="shared" si="6"/>
        <v/>
      </c>
      <c r="L433" s="4"/>
      <c r="M433" s="4"/>
      <c r="N433" s="4"/>
      <c r="O433" s="4"/>
      <c r="P433" s="4"/>
      <c r="Q433" s="4"/>
      <c r="R433" s="4"/>
      <c r="S433" s="4"/>
      <c r="T433" s="4"/>
      <c r="U433" s="4"/>
      <c r="V433" s="4"/>
      <c r="W433" s="4"/>
      <c r="X433" s="4"/>
      <c r="Y433" s="4"/>
      <c r="Z433" s="4"/>
    </row>
    <row r="434" ht="14.25" customHeight="1">
      <c r="A434" s="4"/>
      <c r="B434" s="4"/>
      <c r="C434" s="4"/>
      <c r="D434" s="4"/>
      <c r="E434" s="4"/>
      <c r="F434" s="199" t="str">
        <f t="shared" si="4"/>
        <v/>
      </c>
      <c r="G434" s="4"/>
      <c r="H434" s="4"/>
      <c r="I434" s="4"/>
      <c r="J434" s="199" t="str">
        <f t="shared" si="5"/>
        <v/>
      </c>
      <c r="K434" s="199" t="str">
        <f t="shared" si="6"/>
        <v/>
      </c>
      <c r="L434" s="4"/>
      <c r="M434" s="4"/>
      <c r="N434" s="4"/>
      <c r="O434" s="4"/>
      <c r="P434" s="4"/>
      <c r="Q434" s="4"/>
      <c r="R434" s="4"/>
      <c r="S434" s="4"/>
      <c r="T434" s="4"/>
      <c r="U434" s="4"/>
      <c r="V434" s="4"/>
      <c r="W434" s="4"/>
      <c r="X434" s="4"/>
      <c r="Y434" s="4"/>
      <c r="Z434" s="4"/>
    </row>
    <row r="435" ht="14.25" customHeight="1">
      <c r="A435" s="4"/>
      <c r="B435" s="4"/>
      <c r="C435" s="4"/>
      <c r="D435" s="4"/>
      <c r="E435" s="4"/>
      <c r="F435" s="199" t="str">
        <f t="shared" si="4"/>
        <v/>
      </c>
      <c r="G435" s="4"/>
      <c r="H435" s="4"/>
      <c r="I435" s="4"/>
      <c r="J435" s="199" t="str">
        <f t="shared" si="5"/>
        <v/>
      </c>
      <c r="K435" s="199" t="str">
        <f t="shared" si="6"/>
        <v/>
      </c>
      <c r="L435" s="4"/>
      <c r="M435" s="4"/>
      <c r="N435" s="4"/>
      <c r="O435" s="4"/>
      <c r="P435" s="4"/>
      <c r="Q435" s="4"/>
      <c r="R435" s="4"/>
      <c r="S435" s="4"/>
      <c r="T435" s="4"/>
      <c r="U435" s="4"/>
      <c r="V435" s="4"/>
      <c r="W435" s="4"/>
      <c r="X435" s="4"/>
      <c r="Y435" s="4"/>
      <c r="Z435" s="4"/>
    </row>
    <row r="436" ht="14.25" customHeight="1">
      <c r="A436" s="4"/>
      <c r="B436" s="4"/>
      <c r="C436" s="4"/>
      <c r="D436" s="4"/>
      <c r="E436" s="4"/>
      <c r="F436" s="199" t="str">
        <f t="shared" si="4"/>
        <v/>
      </c>
      <c r="G436" s="4"/>
      <c r="H436" s="4"/>
      <c r="I436" s="4"/>
      <c r="J436" s="199" t="str">
        <f t="shared" si="5"/>
        <v/>
      </c>
      <c r="K436" s="199" t="str">
        <f t="shared" si="6"/>
        <v/>
      </c>
      <c r="L436" s="4"/>
      <c r="M436" s="4"/>
      <c r="N436" s="4"/>
      <c r="O436" s="4"/>
      <c r="P436" s="4"/>
      <c r="Q436" s="4"/>
      <c r="R436" s="4"/>
      <c r="S436" s="4"/>
      <c r="T436" s="4"/>
      <c r="U436" s="4"/>
      <c r="V436" s="4"/>
      <c r="W436" s="4"/>
      <c r="X436" s="4"/>
      <c r="Y436" s="4"/>
      <c r="Z436" s="4"/>
    </row>
    <row r="437" ht="14.25" customHeight="1">
      <c r="A437" s="4"/>
      <c r="B437" s="4"/>
      <c r="C437" s="4"/>
      <c r="D437" s="4"/>
      <c r="E437" s="4"/>
      <c r="F437" s="199" t="str">
        <f t="shared" si="4"/>
        <v/>
      </c>
      <c r="G437" s="4"/>
      <c r="H437" s="4"/>
      <c r="I437" s="4"/>
      <c r="J437" s="199" t="str">
        <f t="shared" si="5"/>
        <v/>
      </c>
      <c r="K437" s="199" t="str">
        <f t="shared" si="6"/>
        <v/>
      </c>
      <c r="L437" s="4"/>
      <c r="M437" s="4"/>
      <c r="N437" s="4"/>
      <c r="O437" s="4"/>
      <c r="P437" s="4"/>
      <c r="Q437" s="4"/>
      <c r="R437" s="4"/>
      <c r="S437" s="4"/>
      <c r="T437" s="4"/>
      <c r="U437" s="4"/>
      <c r="V437" s="4"/>
      <c r="W437" s="4"/>
      <c r="X437" s="4"/>
      <c r="Y437" s="4"/>
      <c r="Z437" s="4"/>
    </row>
    <row r="438" ht="14.25" customHeight="1">
      <c r="A438" s="4"/>
      <c r="B438" s="4"/>
      <c r="C438" s="4"/>
      <c r="D438" s="4"/>
      <c r="E438" s="4"/>
      <c r="F438" s="199" t="str">
        <f t="shared" si="4"/>
        <v/>
      </c>
      <c r="G438" s="4"/>
      <c r="H438" s="4"/>
      <c r="I438" s="4"/>
      <c r="J438" s="199" t="str">
        <f t="shared" si="5"/>
        <v/>
      </c>
      <c r="K438" s="199" t="str">
        <f t="shared" si="6"/>
        <v/>
      </c>
      <c r="L438" s="4"/>
      <c r="M438" s="4"/>
      <c r="N438" s="4"/>
      <c r="O438" s="4"/>
      <c r="P438" s="4"/>
      <c r="Q438" s="4"/>
      <c r="R438" s="4"/>
      <c r="S438" s="4"/>
      <c r="T438" s="4"/>
      <c r="U438" s="4"/>
      <c r="V438" s="4"/>
      <c r="W438" s="4"/>
      <c r="X438" s="4"/>
      <c r="Y438" s="4"/>
      <c r="Z438" s="4"/>
    </row>
    <row r="439" ht="14.25" customHeight="1">
      <c r="A439" s="4"/>
      <c r="B439" s="4"/>
      <c r="C439" s="4"/>
      <c r="D439" s="4"/>
      <c r="E439" s="4"/>
      <c r="F439" s="199" t="str">
        <f t="shared" si="4"/>
        <v/>
      </c>
      <c r="G439" s="4"/>
      <c r="H439" s="4"/>
      <c r="I439" s="4"/>
      <c r="J439" s="199" t="str">
        <f t="shared" si="5"/>
        <v/>
      </c>
      <c r="K439" s="199" t="str">
        <f t="shared" si="6"/>
        <v/>
      </c>
      <c r="L439" s="4"/>
      <c r="M439" s="4"/>
      <c r="N439" s="4"/>
      <c r="O439" s="4"/>
      <c r="P439" s="4"/>
      <c r="Q439" s="4"/>
      <c r="R439" s="4"/>
      <c r="S439" s="4"/>
      <c r="T439" s="4"/>
      <c r="U439" s="4"/>
      <c r="V439" s="4"/>
      <c r="W439" s="4"/>
      <c r="X439" s="4"/>
      <c r="Y439" s="4"/>
      <c r="Z439" s="4"/>
    </row>
    <row r="440" ht="14.25" customHeight="1">
      <c r="A440" s="4"/>
      <c r="B440" s="4"/>
      <c r="C440" s="4"/>
      <c r="D440" s="4"/>
      <c r="E440" s="4"/>
      <c r="F440" s="199" t="str">
        <f t="shared" si="4"/>
        <v/>
      </c>
      <c r="G440" s="4"/>
      <c r="H440" s="4"/>
      <c r="I440" s="4"/>
      <c r="J440" s="199" t="str">
        <f t="shared" si="5"/>
        <v/>
      </c>
      <c r="K440" s="199" t="str">
        <f t="shared" si="6"/>
        <v/>
      </c>
      <c r="L440" s="4"/>
      <c r="M440" s="4"/>
      <c r="N440" s="4"/>
      <c r="O440" s="4"/>
      <c r="P440" s="4"/>
      <c r="Q440" s="4"/>
      <c r="R440" s="4"/>
      <c r="S440" s="4"/>
      <c r="T440" s="4"/>
      <c r="U440" s="4"/>
      <c r="V440" s="4"/>
      <c r="W440" s="4"/>
      <c r="X440" s="4"/>
      <c r="Y440" s="4"/>
      <c r="Z440" s="4"/>
    </row>
    <row r="441" ht="14.25" customHeight="1">
      <c r="A441" s="4"/>
      <c r="B441" s="4"/>
      <c r="C441" s="4"/>
      <c r="D441" s="4"/>
      <c r="E441" s="4"/>
      <c r="F441" s="199" t="str">
        <f t="shared" si="4"/>
        <v/>
      </c>
      <c r="G441" s="4"/>
      <c r="H441" s="4"/>
      <c r="I441" s="4"/>
      <c r="J441" s="199" t="str">
        <f t="shared" si="5"/>
        <v/>
      </c>
      <c r="K441" s="199" t="str">
        <f t="shared" si="6"/>
        <v/>
      </c>
      <c r="L441" s="4"/>
      <c r="M441" s="4"/>
      <c r="N441" s="4"/>
      <c r="O441" s="4"/>
      <c r="P441" s="4"/>
      <c r="Q441" s="4"/>
      <c r="R441" s="4"/>
      <c r="S441" s="4"/>
      <c r="T441" s="4"/>
      <c r="U441" s="4"/>
      <c r="V441" s="4"/>
      <c r="W441" s="4"/>
      <c r="X441" s="4"/>
      <c r="Y441" s="4"/>
      <c r="Z441" s="4"/>
    </row>
    <row r="442" ht="14.25" customHeight="1">
      <c r="A442" s="4"/>
      <c r="B442" s="4"/>
      <c r="C442" s="4"/>
      <c r="D442" s="4"/>
      <c r="E442" s="4"/>
      <c r="F442" s="199" t="str">
        <f t="shared" si="4"/>
        <v/>
      </c>
      <c r="G442" s="4"/>
      <c r="H442" s="4"/>
      <c r="I442" s="4"/>
      <c r="J442" s="199" t="str">
        <f t="shared" si="5"/>
        <v/>
      </c>
      <c r="K442" s="199" t="str">
        <f t="shared" si="6"/>
        <v/>
      </c>
      <c r="L442" s="4"/>
      <c r="M442" s="4"/>
      <c r="N442" s="4"/>
      <c r="O442" s="4"/>
      <c r="P442" s="4"/>
      <c r="Q442" s="4"/>
      <c r="R442" s="4"/>
      <c r="S442" s="4"/>
      <c r="T442" s="4"/>
      <c r="U442" s="4"/>
      <c r="V442" s="4"/>
      <c r="W442" s="4"/>
      <c r="X442" s="4"/>
      <c r="Y442" s="4"/>
      <c r="Z442" s="4"/>
    </row>
    <row r="443" ht="14.25" customHeight="1">
      <c r="A443" s="4"/>
      <c r="B443" s="4"/>
      <c r="C443" s="4"/>
      <c r="D443" s="4"/>
      <c r="E443" s="4"/>
      <c r="F443" s="199" t="str">
        <f t="shared" si="4"/>
        <v/>
      </c>
      <c r="G443" s="4"/>
      <c r="H443" s="4"/>
      <c r="I443" s="4"/>
      <c r="J443" s="199" t="str">
        <f t="shared" si="5"/>
        <v/>
      </c>
      <c r="K443" s="199" t="str">
        <f t="shared" si="6"/>
        <v/>
      </c>
      <c r="L443" s="4"/>
      <c r="M443" s="4"/>
      <c r="N443" s="4"/>
      <c r="O443" s="4"/>
      <c r="P443" s="4"/>
      <c r="Q443" s="4"/>
      <c r="R443" s="4"/>
      <c r="S443" s="4"/>
      <c r="T443" s="4"/>
      <c r="U443" s="4"/>
      <c r="V443" s="4"/>
      <c r="W443" s="4"/>
      <c r="X443" s="4"/>
      <c r="Y443" s="4"/>
      <c r="Z443" s="4"/>
    </row>
    <row r="444" ht="14.25" customHeight="1">
      <c r="A444" s="4"/>
      <c r="B444" s="4"/>
      <c r="C444" s="4"/>
      <c r="D444" s="4"/>
      <c r="E444" s="4"/>
      <c r="F444" s="199" t="str">
        <f t="shared" si="4"/>
        <v/>
      </c>
      <c r="G444" s="4"/>
      <c r="H444" s="4"/>
      <c r="I444" s="4"/>
      <c r="J444" s="199" t="str">
        <f t="shared" si="5"/>
        <v/>
      </c>
      <c r="K444" s="199" t="str">
        <f t="shared" si="6"/>
        <v/>
      </c>
      <c r="L444" s="4"/>
      <c r="M444" s="4"/>
      <c r="N444" s="4"/>
      <c r="O444" s="4"/>
      <c r="P444" s="4"/>
      <c r="Q444" s="4"/>
      <c r="R444" s="4"/>
      <c r="S444" s="4"/>
      <c r="T444" s="4"/>
      <c r="U444" s="4"/>
      <c r="V444" s="4"/>
      <c r="W444" s="4"/>
      <c r="X444" s="4"/>
      <c r="Y444" s="4"/>
      <c r="Z444" s="4"/>
    </row>
    <row r="445" ht="14.25" customHeight="1">
      <c r="A445" s="4"/>
      <c r="B445" s="4"/>
      <c r="C445" s="4"/>
      <c r="D445" s="4"/>
      <c r="E445" s="4"/>
      <c r="F445" s="199" t="str">
        <f t="shared" si="4"/>
        <v/>
      </c>
      <c r="G445" s="4"/>
      <c r="H445" s="4"/>
      <c r="I445" s="4"/>
      <c r="J445" s="199" t="str">
        <f t="shared" si="5"/>
        <v/>
      </c>
      <c r="K445" s="199" t="str">
        <f t="shared" si="6"/>
        <v/>
      </c>
      <c r="L445" s="4"/>
      <c r="M445" s="4"/>
      <c r="N445" s="4"/>
      <c r="O445" s="4"/>
      <c r="P445" s="4"/>
      <c r="Q445" s="4"/>
      <c r="R445" s="4"/>
      <c r="S445" s="4"/>
      <c r="T445" s="4"/>
      <c r="U445" s="4"/>
      <c r="V445" s="4"/>
      <c r="W445" s="4"/>
      <c r="X445" s="4"/>
      <c r="Y445" s="4"/>
      <c r="Z445" s="4"/>
    </row>
    <row r="446" ht="14.25" customHeight="1">
      <c r="A446" s="4"/>
      <c r="B446" s="4"/>
      <c r="C446" s="4"/>
      <c r="D446" s="4"/>
      <c r="E446" s="4"/>
      <c r="F446" s="199" t="str">
        <f t="shared" si="4"/>
        <v/>
      </c>
      <c r="G446" s="4"/>
      <c r="H446" s="4"/>
      <c r="I446" s="4"/>
      <c r="J446" s="199" t="str">
        <f t="shared" si="5"/>
        <v/>
      </c>
      <c r="K446" s="199" t="str">
        <f t="shared" si="6"/>
        <v/>
      </c>
      <c r="L446" s="4"/>
      <c r="M446" s="4"/>
      <c r="N446" s="4"/>
      <c r="O446" s="4"/>
      <c r="P446" s="4"/>
      <c r="Q446" s="4"/>
      <c r="R446" s="4"/>
      <c r="S446" s="4"/>
      <c r="T446" s="4"/>
      <c r="U446" s="4"/>
      <c r="V446" s="4"/>
      <c r="W446" s="4"/>
      <c r="X446" s="4"/>
      <c r="Y446" s="4"/>
      <c r="Z446" s="4"/>
    </row>
    <row r="447" ht="14.25" customHeight="1">
      <c r="A447" s="4"/>
      <c r="B447" s="4"/>
      <c r="C447" s="4"/>
      <c r="D447" s="4"/>
      <c r="E447" s="4"/>
      <c r="F447" s="199" t="str">
        <f t="shared" si="4"/>
        <v/>
      </c>
      <c r="G447" s="4"/>
      <c r="H447" s="4"/>
      <c r="I447" s="4"/>
      <c r="J447" s="199" t="str">
        <f t="shared" si="5"/>
        <v/>
      </c>
      <c r="K447" s="199" t="str">
        <f t="shared" si="6"/>
        <v/>
      </c>
      <c r="L447" s="4"/>
      <c r="M447" s="4"/>
      <c r="N447" s="4"/>
      <c r="O447" s="4"/>
      <c r="P447" s="4"/>
      <c r="Q447" s="4"/>
      <c r="R447" s="4"/>
      <c r="S447" s="4"/>
      <c r="T447" s="4"/>
      <c r="U447" s="4"/>
      <c r="V447" s="4"/>
      <c r="W447" s="4"/>
      <c r="X447" s="4"/>
      <c r="Y447" s="4"/>
      <c r="Z447" s="4"/>
    </row>
    <row r="448" ht="14.25" customHeight="1">
      <c r="A448" s="4"/>
      <c r="B448" s="4"/>
      <c r="C448" s="4"/>
      <c r="D448" s="4"/>
      <c r="E448" s="4"/>
      <c r="F448" s="199" t="str">
        <f t="shared" si="4"/>
        <v/>
      </c>
      <c r="G448" s="4"/>
      <c r="H448" s="4"/>
      <c r="I448" s="4"/>
      <c r="J448" s="199" t="str">
        <f t="shared" si="5"/>
        <v/>
      </c>
      <c r="K448" s="199" t="str">
        <f t="shared" si="6"/>
        <v/>
      </c>
      <c r="L448" s="4"/>
      <c r="M448" s="4"/>
      <c r="N448" s="4"/>
      <c r="O448" s="4"/>
      <c r="P448" s="4"/>
      <c r="Q448" s="4"/>
      <c r="R448" s="4"/>
      <c r="S448" s="4"/>
      <c r="T448" s="4"/>
      <c r="U448" s="4"/>
      <c r="V448" s="4"/>
      <c r="W448" s="4"/>
      <c r="X448" s="4"/>
      <c r="Y448" s="4"/>
      <c r="Z448" s="4"/>
    </row>
    <row r="449" ht="14.25" customHeight="1">
      <c r="A449" s="4"/>
      <c r="B449" s="4"/>
      <c r="C449" s="4"/>
      <c r="D449" s="4"/>
      <c r="E449" s="4"/>
      <c r="F449" s="199" t="str">
        <f t="shared" si="4"/>
        <v/>
      </c>
      <c r="G449" s="4"/>
      <c r="H449" s="4"/>
      <c r="I449" s="4"/>
      <c r="J449" s="199" t="str">
        <f t="shared" si="5"/>
        <v/>
      </c>
      <c r="K449" s="199" t="str">
        <f t="shared" si="6"/>
        <v/>
      </c>
      <c r="L449" s="4"/>
      <c r="M449" s="4"/>
      <c r="N449" s="4"/>
      <c r="O449" s="4"/>
      <c r="P449" s="4"/>
      <c r="Q449" s="4"/>
      <c r="R449" s="4"/>
      <c r="S449" s="4"/>
      <c r="T449" s="4"/>
      <c r="U449" s="4"/>
      <c r="V449" s="4"/>
      <c r="W449" s="4"/>
      <c r="X449" s="4"/>
      <c r="Y449" s="4"/>
      <c r="Z449" s="4"/>
    </row>
    <row r="450" ht="14.25" customHeight="1">
      <c r="A450" s="4"/>
      <c r="B450" s="4"/>
      <c r="C450" s="4"/>
      <c r="D450" s="4"/>
      <c r="E450" s="4"/>
      <c r="F450" s="199" t="str">
        <f t="shared" si="4"/>
        <v/>
      </c>
      <c r="G450" s="4"/>
      <c r="H450" s="4"/>
      <c r="I450" s="4"/>
      <c r="J450" s="199" t="str">
        <f t="shared" si="5"/>
        <v/>
      </c>
      <c r="K450" s="199" t="str">
        <f t="shared" si="6"/>
        <v/>
      </c>
      <c r="L450" s="4"/>
      <c r="M450" s="4"/>
      <c r="N450" s="4"/>
      <c r="O450" s="4"/>
      <c r="P450" s="4"/>
      <c r="Q450" s="4"/>
      <c r="R450" s="4"/>
      <c r="S450" s="4"/>
      <c r="T450" s="4"/>
      <c r="U450" s="4"/>
      <c r="V450" s="4"/>
      <c r="W450" s="4"/>
      <c r="X450" s="4"/>
      <c r="Y450" s="4"/>
      <c r="Z450" s="4"/>
    </row>
    <row r="451" ht="14.25" customHeight="1">
      <c r="A451" s="4"/>
      <c r="B451" s="4"/>
      <c r="C451" s="4"/>
      <c r="D451" s="4"/>
      <c r="E451" s="4"/>
      <c r="F451" s="199" t="str">
        <f t="shared" si="4"/>
        <v/>
      </c>
      <c r="G451" s="4"/>
      <c r="H451" s="4"/>
      <c r="I451" s="4"/>
      <c r="J451" s="199" t="str">
        <f t="shared" si="5"/>
        <v/>
      </c>
      <c r="K451" s="199" t="str">
        <f t="shared" si="6"/>
        <v/>
      </c>
      <c r="L451" s="4"/>
      <c r="M451" s="4"/>
      <c r="N451" s="4"/>
      <c r="O451" s="4"/>
      <c r="P451" s="4"/>
      <c r="Q451" s="4"/>
      <c r="R451" s="4"/>
      <c r="S451" s="4"/>
      <c r="T451" s="4"/>
      <c r="U451" s="4"/>
      <c r="V451" s="4"/>
      <c r="W451" s="4"/>
      <c r="X451" s="4"/>
      <c r="Y451" s="4"/>
      <c r="Z451" s="4"/>
    </row>
    <row r="452" ht="14.25" customHeight="1">
      <c r="A452" s="4"/>
      <c r="B452" s="4"/>
      <c r="C452" s="4"/>
      <c r="D452" s="4"/>
      <c r="E452" s="4"/>
      <c r="F452" s="199" t="str">
        <f t="shared" si="4"/>
        <v/>
      </c>
      <c r="G452" s="4"/>
      <c r="H452" s="4"/>
      <c r="I452" s="4"/>
      <c r="J452" s="199" t="str">
        <f t="shared" si="5"/>
        <v/>
      </c>
      <c r="K452" s="199" t="str">
        <f t="shared" si="6"/>
        <v/>
      </c>
      <c r="L452" s="4"/>
      <c r="M452" s="4"/>
      <c r="N452" s="4"/>
      <c r="O452" s="4"/>
      <c r="P452" s="4"/>
      <c r="Q452" s="4"/>
      <c r="R452" s="4"/>
      <c r="S452" s="4"/>
      <c r="T452" s="4"/>
      <c r="U452" s="4"/>
      <c r="V452" s="4"/>
      <c r="W452" s="4"/>
      <c r="X452" s="4"/>
      <c r="Y452" s="4"/>
      <c r="Z452" s="4"/>
    </row>
    <row r="453" ht="14.25" customHeight="1">
      <c r="A453" s="4"/>
      <c r="B453" s="4"/>
      <c r="C453" s="4"/>
      <c r="D453" s="4"/>
      <c r="E453" s="4"/>
      <c r="F453" s="199" t="str">
        <f t="shared" si="4"/>
        <v/>
      </c>
      <c r="G453" s="4"/>
      <c r="H453" s="4"/>
      <c r="I453" s="4"/>
      <c r="J453" s="199" t="str">
        <f t="shared" si="5"/>
        <v/>
      </c>
      <c r="K453" s="199" t="str">
        <f t="shared" si="6"/>
        <v/>
      </c>
      <c r="L453" s="4"/>
      <c r="M453" s="4"/>
      <c r="N453" s="4"/>
      <c r="O453" s="4"/>
      <c r="P453" s="4"/>
      <c r="Q453" s="4"/>
      <c r="R453" s="4"/>
      <c r="S453" s="4"/>
      <c r="T453" s="4"/>
      <c r="U453" s="4"/>
      <c r="V453" s="4"/>
      <c r="W453" s="4"/>
      <c r="X453" s="4"/>
      <c r="Y453" s="4"/>
      <c r="Z453" s="4"/>
    </row>
    <row r="454" ht="14.25" customHeight="1">
      <c r="A454" s="4"/>
      <c r="B454" s="4"/>
      <c r="C454" s="4"/>
      <c r="D454" s="4"/>
      <c r="E454" s="4"/>
      <c r="F454" s="199" t="str">
        <f t="shared" si="4"/>
        <v/>
      </c>
      <c r="G454" s="4"/>
      <c r="H454" s="4"/>
      <c r="I454" s="4"/>
      <c r="J454" s="199" t="str">
        <f t="shared" si="5"/>
        <v/>
      </c>
      <c r="K454" s="199" t="str">
        <f t="shared" si="6"/>
        <v/>
      </c>
      <c r="L454" s="4"/>
      <c r="M454" s="4"/>
      <c r="N454" s="4"/>
      <c r="O454" s="4"/>
      <c r="P454" s="4"/>
      <c r="Q454" s="4"/>
      <c r="R454" s="4"/>
      <c r="S454" s="4"/>
      <c r="T454" s="4"/>
      <c r="U454" s="4"/>
      <c r="V454" s="4"/>
      <c r="W454" s="4"/>
      <c r="X454" s="4"/>
      <c r="Y454" s="4"/>
      <c r="Z454" s="4"/>
    </row>
    <row r="455" ht="14.25" customHeight="1">
      <c r="A455" s="4"/>
      <c r="B455" s="4"/>
      <c r="C455" s="4"/>
      <c r="D455" s="4"/>
      <c r="E455" s="4"/>
      <c r="F455" s="199" t="str">
        <f t="shared" si="4"/>
        <v/>
      </c>
      <c r="G455" s="4"/>
      <c r="H455" s="4"/>
      <c r="I455" s="4"/>
      <c r="J455" s="199" t="str">
        <f t="shared" si="5"/>
        <v/>
      </c>
      <c r="K455" s="199" t="str">
        <f t="shared" si="6"/>
        <v/>
      </c>
      <c r="L455" s="4"/>
      <c r="M455" s="4"/>
      <c r="N455" s="4"/>
      <c r="O455" s="4"/>
      <c r="P455" s="4"/>
      <c r="Q455" s="4"/>
      <c r="R455" s="4"/>
      <c r="S455" s="4"/>
      <c r="T455" s="4"/>
      <c r="U455" s="4"/>
      <c r="V455" s="4"/>
      <c r="W455" s="4"/>
      <c r="X455" s="4"/>
      <c r="Y455" s="4"/>
      <c r="Z455" s="4"/>
    </row>
    <row r="456" ht="14.25" customHeight="1">
      <c r="A456" s="4"/>
      <c r="B456" s="4"/>
      <c r="C456" s="4"/>
      <c r="D456" s="4"/>
      <c r="E456" s="4"/>
      <c r="F456" s="199" t="str">
        <f t="shared" si="4"/>
        <v/>
      </c>
      <c r="G456" s="4"/>
      <c r="H456" s="4"/>
      <c r="I456" s="4"/>
      <c r="J456" s="199" t="str">
        <f t="shared" si="5"/>
        <v/>
      </c>
      <c r="K456" s="199" t="str">
        <f t="shared" si="6"/>
        <v/>
      </c>
      <c r="L456" s="4"/>
      <c r="M456" s="4"/>
      <c r="N456" s="4"/>
      <c r="O456" s="4"/>
      <c r="P456" s="4"/>
      <c r="Q456" s="4"/>
      <c r="R456" s="4"/>
      <c r="S456" s="4"/>
      <c r="T456" s="4"/>
      <c r="U456" s="4"/>
      <c r="V456" s="4"/>
      <c r="W456" s="4"/>
      <c r="X456" s="4"/>
      <c r="Y456" s="4"/>
      <c r="Z456" s="4"/>
    </row>
    <row r="457" ht="14.25" customHeight="1">
      <c r="A457" s="4"/>
      <c r="B457" s="4"/>
      <c r="C457" s="4"/>
      <c r="D457" s="4"/>
      <c r="E457" s="4"/>
      <c r="F457" s="199" t="str">
        <f t="shared" si="4"/>
        <v/>
      </c>
      <c r="G457" s="4"/>
      <c r="H457" s="4"/>
      <c r="I457" s="4"/>
      <c r="J457" s="199" t="str">
        <f t="shared" si="5"/>
        <v/>
      </c>
      <c r="K457" s="199" t="str">
        <f t="shared" si="6"/>
        <v/>
      </c>
      <c r="L457" s="4"/>
      <c r="M457" s="4"/>
      <c r="N457" s="4"/>
      <c r="O457" s="4"/>
      <c r="P457" s="4"/>
      <c r="Q457" s="4"/>
      <c r="R457" s="4"/>
      <c r="S457" s="4"/>
      <c r="T457" s="4"/>
      <c r="U457" s="4"/>
      <c r="V457" s="4"/>
      <c r="W457" s="4"/>
      <c r="X457" s="4"/>
      <c r="Y457" s="4"/>
      <c r="Z457" s="4"/>
    </row>
    <row r="458" ht="14.25" customHeight="1">
      <c r="A458" s="4"/>
      <c r="B458" s="4"/>
      <c r="C458" s="4"/>
      <c r="D458" s="4"/>
      <c r="E458" s="4"/>
      <c r="F458" s="199" t="str">
        <f t="shared" si="4"/>
        <v/>
      </c>
      <c r="G458" s="4"/>
      <c r="H458" s="4"/>
      <c r="I458" s="4"/>
      <c r="J458" s="199" t="str">
        <f t="shared" si="5"/>
        <v/>
      </c>
      <c r="K458" s="199" t="str">
        <f t="shared" si="6"/>
        <v/>
      </c>
      <c r="L458" s="4"/>
      <c r="M458" s="4"/>
      <c r="N458" s="4"/>
      <c r="O458" s="4"/>
      <c r="P458" s="4"/>
      <c r="Q458" s="4"/>
      <c r="R458" s="4"/>
      <c r="S458" s="4"/>
      <c r="T458" s="4"/>
      <c r="U458" s="4"/>
      <c r="V458" s="4"/>
      <c r="W458" s="4"/>
      <c r="X458" s="4"/>
      <c r="Y458" s="4"/>
      <c r="Z458" s="4"/>
    </row>
    <row r="459" ht="14.25" customHeight="1">
      <c r="A459" s="4"/>
      <c r="B459" s="4"/>
      <c r="C459" s="4"/>
      <c r="D459" s="4"/>
      <c r="E459" s="4"/>
      <c r="F459" s="199" t="str">
        <f t="shared" si="4"/>
        <v/>
      </c>
      <c r="G459" s="4"/>
      <c r="H459" s="4"/>
      <c r="I459" s="4"/>
      <c r="J459" s="199" t="str">
        <f t="shared" si="5"/>
        <v/>
      </c>
      <c r="K459" s="199" t="str">
        <f t="shared" si="6"/>
        <v/>
      </c>
      <c r="L459" s="4"/>
      <c r="M459" s="4"/>
      <c r="N459" s="4"/>
      <c r="O459" s="4"/>
      <c r="P459" s="4"/>
      <c r="Q459" s="4"/>
      <c r="R459" s="4"/>
      <c r="S459" s="4"/>
      <c r="T459" s="4"/>
      <c r="U459" s="4"/>
      <c r="V459" s="4"/>
      <c r="W459" s="4"/>
      <c r="X459" s="4"/>
      <c r="Y459" s="4"/>
      <c r="Z459" s="4"/>
    </row>
    <row r="460" ht="14.25" customHeight="1">
      <c r="A460" s="4"/>
      <c r="B460" s="4"/>
      <c r="C460" s="4"/>
      <c r="D460" s="4"/>
      <c r="E460" s="4"/>
      <c r="F460" s="199" t="str">
        <f t="shared" si="4"/>
        <v/>
      </c>
      <c r="G460" s="4"/>
      <c r="H460" s="4"/>
      <c r="I460" s="4"/>
      <c r="J460" s="199" t="str">
        <f t="shared" si="5"/>
        <v/>
      </c>
      <c r="K460" s="199" t="str">
        <f t="shared" si="6"/>
        <v/>
      </c>
      <c r="L460" s="4"/>
      <c r="M460" s="4"/>
      <c r="N460" s="4"/>
      <c r="O460" s="4"/>
      <c r="P460" s="4"/>
      <c r="Q460" s="4"/>
      <c r="R460" s="4"/>
      <c r="S460" s="4"/>
      <c r="T460" s="4"/>
      <c r="U460" s="4"/>
      <c r="V460" s="4"/>
      <c r="W460" s="4"/>
      <c r="X460" s="4"/>
      <c r="Y460" s="4"/>
      <c r="Z460" s="4"/>
    </row>
    <row r="461" ht="14.25" customHeight="1">
      <c r="A461" s="4"/>
      <c r="B461" s="4"/>
      <c r="C461" s="4"/>
      <c r="D461" s="4"/>
      <c r="E461" s="4"/>
      <c r="F461" s="199" t="str">
        <f t="shared" si="4"/>
        <v/>
      </c>
      <c r="G461" s="4"/>
      <c r="H461" s="4"/>
      <c r="I461" s="4"/>
      <c r="J461" s="199" t="str">
        <f t="shared" si="5"/>
        <v/>
      </c>
      <c r="K461" s="199" t="str">
        <f t="shared" si="6"/>
        <v/>
      </c>
      <c r="L461" s="4"/>
      <c r="M461" s="4"/>
      <c r="N461" s="4"/>
      <c r="O461" s="4"/>
      <c r="P461" s="4"/>
      <c r="Q461" s="4"/>
      <c r="R461" s="4"/>
      <c r="S461" s="4"/>
      <c r="T461" s="4"/>
      <c r="U461" s="4"/>
      <c r="V461" s="4"/>
      <c r="W461" s="4"/>
      <c r="X461" s="4"/>
      <c r="Y461" s="4"/>
      <c r="Z461" s="4"/>
    </row>
    <row r="462" ht="14.25" customHeight="1">
      <c r="A462" s="4"/>
      <c r="B462" s="4"/>
      <c r="C462" s="4"/>
      <c r="D462" s="4"/>
      <c r="E462" s="4"/>
      <c r="F462" s="199" t="str">
        <f t="shared" si="4"/>
        <v/>
      </c>
      <c r="G462" s="4"/>
      <c r="H462" s="4"/>
      <c r="I462" s="4"/>
      <c r="J462" s="199" t="str">
        <f t="shared" si="5"/>
        <v/>
      </c>
      <c r="K462" s="199" t="str">
        <f t="shared" si="6"/>
        <v/>
      </c>
      <c r="L462" s="4"/>
      <c r="M462" s="4"/>
      <c r="N462" s="4"/>
      <c r="O462" s="4"/>
      <c r="P462" s="4"/>
      <c r="Q462" s="4"/>
      <c r="R462" s="4"/>
      <c r="S462" s="4"/>
      <c r="T462" s="4"/>
      <c r="U462" s="4"/>
      <c r="V462" s="4"/>
      <c r="W462" s="4"/>
      <c r="X462" s="4"/>
      <c r="Y462" s="4"/>
      <c r="Z462" s="4"/>
    </row>
    <row r="463" ht="14.25" customHeight="1">
      <c r="A463" s="4"/>
      <c r="B463" s="4"/>
      <c r="C463" s="4"/>
      <c r="D463" s="4"/>
      <c r="E463" s="4"/>
      <c r="F463" s="199" t="str">
        <f t="shared" si="4"/>
        <v/>
      </c>
      <c r="G463" s="4"/>
      <c r="H463" s="4"/>
      <c r="I463" s="4"/>
      <c r="J463" s="199" t="str">
        <f t="shared" si="5"/>
        <v/>
      </c>
      <c r="K463" s="199" t="str">
        <f t="shared" si="6"/>
        <v/>
      </c>
      <c r="L463" s="4"/>
      <c r="M463" s="4"/>
      <c r="N463" s="4"/>
      <c r="O463" s="4"/>
      <c r="P463" s="4"/>
      <c r="Q463" s="4"/>
      <c r="R463" s="4"/>
      <c r="S463" s="4"/>
      <c r="T463" s="4"/>
      <c r="U463" s="4"/>
      <c r="V463" s="4"/>
      <c r="W463" s="4"/>
      <c r="X463" s="4"/>
      <c r="Y463" s="4"/>
      <c r="Z463" s="4"/>
    </row>
    <row r="464" ht="14.25" customHeight="1">
      <c r="A464" s="4"/>
      <c r="B464" s="4"/>
      <c r="C464" s="4"/>
      <c r="D464" s="4"/>
      <c r="E464" s="4"/>
      <c r="F464" s="199" t="str">
        <f t="shared" si="4"/>
        <v/>
      </c>
      <c r="G464" s="4"/>
      <c r="H464" s="4"/>
      <c r="I464" s="4"/>
      <c r="J464" s="199" t="str">
        <f t="shared" si="5"/>
        <v/>
      </c>
      <c r="K464" s="199" t="str">
        <f t="shared" si="6"/>
        <v/>
      </c>
      <c r="L464" s="4"/>
      <c r="M464" s="4"/>
      <c r="N464" s="4"/>
      <c r="O464" s="4"/>
      <c r="P464" s="4"/>
      <c r="Q464" s="4"/>
      <c r="R464" s="4"/>
      <c r="S464" s="4"/>
      <c r="T464" s="4"/>
      <c r="U464" s="4"/>
      <c r="V464" s="4"/>
      <c r="W464" s="4"/>
      <c r="X464" s="4"/>
      <c r="Y464" s="4"/>
      <c r="Z464" s="4"/>
    </row>
    <row r="465" ht="14.25" customHeight="1">
      <c r="A465" s="4"/>
      <c r="B465" s="4"/>
      <c r="C465" s="4"/>
      <c r="D465" s="4"/>
      <c r="E465" s="4"/>
      <c r="F465" s="199" t="str">
        <f t="shared" si="4"/>
        <v/>
      </c>
      <c r="G465" s="4"/>
      <c r="H465" s="4"/>
      <c r="I465" s="4"/>
      <c r="J465" s="199" t="str">
        <f t="shared" si="5"/>
        <v/>
      </c>
      <c r="K465" s="199" t="str">
        <f t="shared" si="6"/>
        <v/>
      </c>
      <c r="L465" s="4"/>
      <c r="M465" s="4"/>
      <c r="N465" s="4"/>
      <c r="O465" s="4"/>
      <c r="P465" s="4"/>
      <c r="Q465" s="4"/>
      <c r="R465" s="4"/>
      <c r="S465" s="4"/>
      <c r="T465" s="4"/>
      <c r="U465" s="4"/>
      <c r="V465" s="4"/>
      <c r="W465" s="4"/>
      <c r="X465" s="4"/>
      <c r="Y465" s="4"/>
      <c r="Z465" s="4"/>
    </row>
    <row r="466" ht="14.25" customHeight="1">
      <c r="A466" s="4"/>
      <c r="B466" s="4"/>
      <c r="C466" s="4"/>
      <c r="D466" s="4"/>
      <c r="E466" s="4"/>
      <c r="F466" s="199" t="str">
        <f t="shared" si="4"/>
        <v/>
      </c>
      <c r="G466" s="4"/>
      <c r="H466" s="4"/>
      <c r="I466" s="4"/>
      <c r="J466" s="199" t="str">
        <f t="shared" si="5"/>
        <v/>
      </c>
      <c r="K466" s="199" t="str">
        <f t="shared" si="6"/>
        <v/>
      </c>
      <c r="L466" s="4"/>
      <c r="M466" s="4"/>
      <c r="N466" s="4"/>
      <c r="O466" s="4"/>
      <c r="P466" s="4"/>
      <c r="Q466" s="4"/>
      <c r="R466" s="4"/>
      <c r="S466" s="4"/>
      <c r="T466" s="4"/>
      <c r="U466" s="4"/>
      <c r="V466" s="4"/>
      <c r="W466" s="4"/>
      <c r="X466" s="4"/>
      <c r="Y466" s="4"/>
      <c r="Z466" s="4"/>
    </row>
    <row r="467" ht="14.25" customHeight="1">
      <c r="A467" s="4"/>
      <c r="B467" s="4"/>
      <c r="C467" s="4"/>
      <c r="D467" s="4"/>
      <c r="E467" s="4"/>
      <c r="F467" s="199" t="str">
        <f t="shared" si="4"/>
        <v/>
      </c>
      <c r="G467" s="4"/>
      <c r="H467" s="4"/>
      <c r="I467" s="4"/>
      <c r="J467" s="199" t="str">
        <f t="shared" si="5"/>
        <v/>
      </c>
      <c r="K467" s="199" t="str">
        <f t="shared" si="6"/>
        <v/>
      </c>
      <c r="L467" s="4"/>
      <c r="M467" s="4"/>
      <c r="N467" s="4"/>
      <c r="O467" s="4"/>
      <c r="P467" s="4"/>
      <c r="Q467" s="4"/>
      <c r="R467" s="4"/>
      <c r="S467" s="4"/>
      <c r="T467" s="4"/>
      <c r="U467" s="4"/>
      <c r="V467" s="4"/>
      <c r="W467" s="4"/>
      <c r="X467" s="4"/>
      <c r="Y467" s="4"/>
      <c r="Z467" s="4"/>
    </row>
    <row r="468" ht="14.25" customHeight="1">
      <c r="A468" s="4"/>
      <c r="B468" s="4"/>
      <c r="C468" s="4"/>
      <c r="D468" s="4"/>
      <c r="E468" s="4"/>
      <c r="F468" s="199" t="str">
        <f t="shared" si="4"/>
        <v/>
      </c>
      <c r="G468" s="4"/>
      <c r="H468" s="4"/>
      <c r="I468" s="4"/>
      <c r="J468" s="199" t="str">
        <f t="shared" si="5"/>
        <v/>
      </c>
      <c r="K468" s="199" t="str">
        <f t="shared" si="6"/>
        <v/>
      </c>
      <c r="L468" s="4"/>
      <c r="M468" s="4"/>
      <c r="N468" s="4"/>
      <c r="O468" s="4"/>
      <c r="P468" s="4"/>
      <c r="Q468" s="4"/>
      <c r="R468" s="4"/>
      <c r="S468" s="4"/>
      <c r="T468" s="4"/>
      <c r="U468" s="4"/>
      <c r="V468" s="4"/>
      <c r="W468" s="4"/>
      <c r="X468" s="4"/>
      <c r="Y468" s="4"/>
      <c r="Z468" s="4"/>
    </row>
    <row r="469" ht="14.25" customHeight="1">
      <c r="A469" s="4"/>
      <c r="B469" s="4"/>
      <c r="C469" s="4"/>
      <c r="D469" s="4"/>
      <c r="E469" s="4"/>
      <c r="F469" s="199" t="str">
        <f t="shared" si="4"/>
        <v/>
      </c>
      <c r="G469" s="4"/>
      <c r="H469" s="4"/>
      <c r="I469" s="4"/>
      <c r="J469" s="199" t="str">
        <f t="shared" si="5"/>
        <v/>
      </c>
      <c r="K469" s="199" t="str">
        <f t="shared" si="6"/>
        <v/>
      </c>
      <c r="L469" s="4"/>
      <c r="M469" s="4"/>
      <c r="N469" s="4"/>
      <c r="O469" s="4"/>
      <c r="P469" s="4"/>
      <c r="Q469" s="4"/>
      <c r="R469" s="4"/>
      <c r="S469" s="4"/>
      <c r="T469" s="4"/>
      <c r="U469" s="4"/>
      <c r="V469" s="4"/>
      <c r="W469" s="4"/>
      <c r="X469" s="4"/>
      <c r="Y469" s="4"/>
      <c r="Z469" s="4"/>
    </row>
    <row r="470" ht="14.25" customHeight="1">
      <c r="A470" s="4"/>
      <c r="B470" s="4"/>
      <c r="C470" s="4"/>
      <c r="D470" s="4"/>
      <c r="E470" s="4"/>
      <c r="F470" s="199" t="str">
        <f t="shared" si="4"/>
        <v/>
      </c>
      <c r="G470" s="4"/>
      <c r="H470" s="4"/>
      <c r="I470" s="4"/>
      <c r="J470" s="199" t="str">
        <f t="shared" si="5"/>
        <v/>
      </c>
      <c r="K470" s="199" t="str">
        <f t="shared" si="6"/>
        <v/>
      </c>
      <c r="L470" s="4"/>
      <c r="M470" s="4"/>
      <c r="N470" s="4"/>
      <c r="O470" s="4"/>
      <c r="P470" s="4"/>
      <c r="Q470" s="4"/>
      <c r="R470" s="4"/>
      <c r="S470" s="4"/>
      <c r="T470" s="4"/>
      <c r="U470" s="4"/>
      <c r="V470" s="4"/>
      <c r="W470" s="4"/>
      <c r="X470" s="4"/>
      <c r="Y470" s="4"/>
      <c r="Z470" s="4"/>
    </row>
    <row r="471" ht="14.25" customHeight="1">
      <c r="A471" s="4"/>
      <c r="B471" s="4"/>
      <c r="C471" s="4"/>
      <c r="D471" s="4"/>
      <c r="E471" s="4"/>
      <c r="F471" s="199" t="str">
        <f t="shared" si="4"/>
        <v/>
      </c>
      <c r="G471" s="4"/>
      <c r="H471" s="4"/>
      <c r="I471" s="4"/>
      <c r="J471" s="199" t="str">
        <f t="shared" si="5"/>
        <v/>
      </c>
      <c r="K471" s="199" t="str">
        <f t="shared" si="6"/>
        <v/>
      </c>
      <c r="L471" s="4"/>
      <c r="M471" s="4"/>
      <c r="N471" s="4"/>
      <c r="O471" s="4"/>
      <c r="P471" s="4"/>
      <c r="Q471" s="4"/>
      <c r="R471" s="4"/>
      <c r="S471" s="4"/>
      <c r="T471" s="4"/>
      <c r="U471" s="4"/>
      <c r="V471" s="4"/>
      <c r="W471" s="4"/>
      <c r="X471" s="4"/>
      <c r="Y471" s="4"/>
      <c r="Z471" s="4"/>
    </row>
    <row r="472" ht="14.25" customHeight="1">
      <c r="A472" s="4"/>
      <c r="B472" s="4"/>
      <c r="C472" s="4"/>
      <c r="D472" s="4"/>
      <c r="E472" s="4"/>
      <c r="F472" s="199" t="str">
        <f t="shared" si="4"/>
        <v/>
      </c>
      <c r="G472" s="4"/>
      <c r="H472" s="4"/>
      <c r="I472" s="4"/>
      <c r="J472" s="199" t="str">
        <f t="shared" si="5"/>
        <v/>
      </c>
      <c r="K472" s="199" t="str">
        <f t="shared" si="6"/>
        <v/>
      </c>
      <c r="L472" s="4"/>
      <c r="M472" s="4"/>
      <c r="N472" s="4"/>
      <c r="O472" s="4"/>
      <c r="P472" s="4"/>
      <c r="Q472" s="4"/>
      <c r="R472" s="4"/>
      <c r="S472" s="4"/>
      <c r="T472" s="4"/>
      <c r="U472" s="4"/>
      <c r="V472" s="4"/>
      <c r="W472" s="4"/>
      <c r="X472" s="4"/>
      <c r="Y472" s="4"/>
      <c r="Z472" s="4"/>
    </row>
    <row r="473" ht="14.25" customHeight="1">
      <c r="A473" s="4"/>
      <c r="B473" s="4"/>
      <c r="C473" s="4"/>
      <c r="D473" s="4"/>
      <c r="E473" s="4"/>
      <c r="F473" s="199" t="str">
        <f t="shared" si="4"/>
        <v/>
      </c>
      <c r="G473" s="4"/>
      <c r="H473" s="4"/>
      <c r="I473" s="4"/>
      <c r="J473" s="199" t="str">
        <f t="shared" si="5"/>
        <v/>
      </c>
      <c r="K473" s="199" t="str">
        <f t="shared" si="6"/>
        <v/>
      </c>
      <c r="L473" s="4"/>
      <c r="M473" s="4"/>
      <c r="N473" s="4"/>
      <c r="O473" s="4"/>
      <c r="P473" s="4"/>
      <c r="Q473" s="4"/>
      <c r="R473" s="4"/>
      <c r="S473" s="4"/>
      <c r="T473" s="4"/>
      <c r="U473" s="4"/>
      <c r="V473" s="4"/>
      <c r="W473" s="4"/>
      <c r="X473" s="4"/>
      <c r="Y473" s="4"/>
      <c r="Z473" s="4"/>
    </row>
    <row r="474" ht="14.25" customHeight="1">
      <c r="A474" s="4"/>
      <c r="B474" s="4"/>
      <c r="C474" s="4"/>
      <c r="D474" s="4"/>
      <c r="E474" s="4"/>
      <c r="F474" s="199" t="str">
        <f t="shared" si="4"/>
        <v/>
      </c>
      <c r="G474" s="4"/>
      <c r="H474" s="4"/>
      <c r="I474" s="4"/>
      <c r="J474" s="199" t="str">
        <f t="shared" si="5"/>
        <v/>
      </c>
      <c r="K474" s="199" t="str">
        <f t="shared" si="6"/>
        <v/>
      </c>
      <c r="L474" s="4"/>
      <c r="M474" s="4"/>
      <c r="N474" s="4"/>
      <c r="O474" s="4"/>
      <c r="P474" s="4"/>
      <c r="Q474" s="4"/>
      <c r="R474" s="4"/>
      <c r="S474" s="4"/>
      <c r="T474" s="4"/>
      <c r="U474" s="4"/>
      <c r="V474" s="4"/>
      <c r="W474" s="4"/>
      <c r="X474" s="4"/>
      <c r="Y474" s="4"/>
      <c r="Z474" s="4"/>
    </row>
    <row r="475" ht="14.25" customHeight="1">
      <c r="A475" s="4"/>
      <c r="B475" s="4"/>
      <c r="C475" s="4"/>
      <c r="D475" s="4"/>
      <c r="E475" s="4"/>
      <c r="F475" s="199" t="str">
        <f t="shared" si="4"/>
        <v/>
      </c>
      <c r="G475" s="4"/>
      <c r="H475" s="4"/>
      <c r="I475" s="4"/>
      <c r="J475" s="199" t="str">
        <f t="shared" si="5"/>
        <v/>
      </c>
      <c r="K475" s="199" t="str">
        <f t="shared" si="6"/>
        <v/>
      </c>
      <c r="L475" s="4"/>
      <c r="M475" s="4"/>
      <c r="N475" s="4"/>
      <c r="O475" s="4"/>
      <c r="P475" s="4"/>
      <c r="Q475" s="4"/>
      <c r="R475" s="4"/>
      <c r="S475" s="4"/>
      <c r="T475" s="4"/>
      <c r="U475" s="4"/>
      <c r="V475" s="4"/>
      <c r="W475" s="4"/>
      <c r="X475" s="4"/>
      <c r="Y475" s="4"/>
      <c r="Z475" s="4"/>
    </row>
    <row r="476" ht="14.25" customHeight="1">
      <c r="A476" s="4"/>
      <c r="B476" s="4"/>
      <c r="C476" s="4"/>
      <c r="D476" s="4"/>
      <c r="E476" s="4"/>
      <c r="F476" s="199" t="str">
        <f t="shared" si="4"/>
        <v/>
      </c>
      <c r="G476" s="4"/>
      <c r="H476" s="4"/>
      <c r="I476" s="4"/>
      <c r="J476" s="199" t="str">
        <f t="shared" si="5"/>
        <v/>
      </c>
      <c r="K476" s="199" t="str">
        <f t="shared" si="6"/>
        <v/>
      </c>
      <c r="L476" s="4"/>
      <c r="M476" s="4"/>
      <c r="N476" s="4"/>
      <c r="O476" s="4"/>
      <c r="P476" s="4"/>
      <c r="Q476" s="4"/>
      <c r="R476" s="4"/>
      <c r="S476" s="4"/>
      <c r="T476" s="4"/>
      <c r="U476" s="4"/>
      <c r="V476" s="4"/>
      <c r="W476" s="4"/>
      <c r="X476" s="4"/>
      <c r="Y476" s="4"/>
      <c r="Z476" s="4"/>
    </row>
    <row r="477" ht="14.25" customHeight="1">
      <c r="A477" s="4"/>
      <c r="B477" s="4"/>
      <c r="C477" s="4"/>
      <c r="D477" s="4"/>
      <c r="E477" s="4"/>
      <c r="F477" s="199" t="str">
        <f t="shared" si="4"/>
        <v/>
      </c>
      <c r="G477" s="4"/>
      <c r="H477" s="4"/>
      <c r="I477" s="4"/>
      <c r="J477" s="199" t="str">
        <f t="shared" si="5"/>
        <v/>
      </c>
      <c r="K477" s="199" t="str">
        <f t="shared" si="6"/>
        <v/>
      </c>
      <c r="L477" s="4"/>
      <c r="M477" s="4"/>
      <c r="N477" s="4"/>
      <c r="O477" s="4"/>
      <c r="P477" s="4"/>
      <c r="Q477" s="4"/>
      <c r="R477" s="4"/>
      <c r="S477" s="4"/>
      <c r="T477" s="4"/>
      <c r="U477" s="4"/>
      <c r="V477" s="4"/>
      <c r="W477" s="4"/>
      <c r="X477" s="4"/>
      <c r="Y477" s="4"/>
      <c r="Z477" s="4"/>
    </row>
    <row r="478" ht="14.25" customHeight="1">
      <c r="A478" s="4"/>
      <c r="B478" s="4"/>
      <c r="C478" s="4"/>
      <c r="D478" s="4"/>
      <c r="E478" s="4"/>
      <c r="F478" s="199" t="str">
        <f t="shared" si="4"/>
        <v/>
      </c>
      <c r="G478" s="4"/>
      <c r="H478" s="4"/>
      <c r="I478" s="4"/>
      <c r="J478" s="199" t="str">
        <f t="shared" si="5"/>
        <v/>
      </c>
      <c r="K478" s="199" t="str">
        <f t="shared" si="6"/>
        <v/>
      </c>
      <c r="L478" s="4"/>
      <c r="M478" s="4"/>
      <c r="N478" s="4"/>
      <c r="O478" s="4"/>
      <c r="P478" s="4"/>
      <c r="Q478" s="4"/>
      <c r="R478" s="4"/>
      <c r="S478" s="4"/>
      <c r="T478" s="4"/>
      <c r="U478" s="4"/>
      <c r="V478" s="4"/>
      <c r="W478" s="4"/>
      <c r="X478" s="4"/>
      <c r="Y478" s="4"/>
      <c r="Z478" s="4"/>
    </row>
    <row r="479" ht="14.25" customHeight="1">
      <c r="A479" s="4"/>
      <c r="B479" s="4"/>
      <c r="C479" s="4"/>
      <c r="D479" s="4"/>
      <c r="E479" s="4"/>
      <c r="F479" s="199" t="str">
        <f t="shared" si="4"/>
        <v/>
      </c>
      <c r="G479" s="4"/>
      <c r="H479" s="4"/>
      <c r="I479" s="4"/>
      <c r="J479" s="199" t="str">
        <f t="shared" si="5"/>
        <v/>
      </c>
      <c r="K479" s="199" t="str">
        <f t="shared" si="6"/>
        <v/>
      </c>
      <c r="L479" s="4"/>
      <c r="M479" s="4"/>
      <c r="N479" s="4"/>
      <c r="O479" s="4"/>
      <c r="P479" s="4"/>
      <c r="Q479" s="4"/>
      <c r="R479" s="4"/>
      <c r="S479" s="4"/>
      <c r="T479" s="4"/>
      <c r="U479" s="4"/>
      <c r="V479" s="4"/>
      <c r="W479" s="4"/>
      <c r="X479" s="4"/>
      <c r="Y479" s="4"/>
      <c r="Z479" s="4"/>
    </row>
    <row r="480" ht="14.25" customHeight="1">
      <c r="A480" s="4"/>
      <c r="B480" s="4"/>
      <c r="C480" s="4"/>
      <c r="D480" s="4"/>
      <c r="E480" s="4"/>
      <c r="F480" s="199" t="str">
        <f t="shared" si="4"/>
        <v/>
      </c>
      <c r="G480" s="4"/>
      <c r="H480" s="4"/>
      <c r="I480" s="4"/>
      <c r="J480" s="199" t="str">
        <f t="shared" si="5"/>
        <v/>
      </c>
      <c r="K480" s="199" t="str">
        <f t="shared" si="6"/>
        <v/>
      </c>
      <c r="L480" s="4"/>
      <c r="M480" s="4"/>
      <c r="N480" s="4"/>
      <c r="O480" s="4"/>
      <c r="P480" s="4"/>
      <c r="Q480" s="4"/>
      <c r="R480" s="4"/>
      <c r="S480" s="4"/>
      <c r="T480" s="4"/>
      <c r="U480" s="4"/>
      <c r="V480" s="4"/>
      <c r="W480" s="4"/>
      <c r="X480" s="4"/>
      <c r="Y480" s="4"/>
      <c r="Z480" s="4"/>
    </row>
    <row r="481" ht="14.25" customHeight="1">
      <c r="A481" s="4"/>
      <c r="B481" s="4"/>
      <c r="C481" s="4"/>
      <c r="D481" s="4"/>
      <c r="E481" s="4"/>
      <c r="F481" s="199" t="str">
        <f t="shared" si="4"/>
        <v/>
      </c>
      <c r="G481" s="4"/>
      <c r="H481" s="4"/>
      <c r="I481" s="4"/>
      <c r="J481" s="199" t="str">
        <f t="shared" si="5"/>
        <v/>
      </c>
      <c r="K481" s="199" t="str">
        <f t="shared" si="6"/>
        <v/>
      </c>
      <c r="L481" s="4"/>
      <c r="M481" s="4"/>
      <c r="N481" s="4"/>
      <c r="O481" s="4"/>
      <c r="P481" s="4"/>
      <c r="Q481" s="4"/>
      <c r="R481" s="4"/>
      <c r="S481" s="4"/>
      <c r="T481" s="4"/>
      <c r="U481" s="4"/>
      <c r="V481" s="4"/>
      <c r="W481" s="4"/>
      <c r="X481" s="4"/>
      <c r="Y481" s="4"/>
      <c r="Z481" s="4"/>
    </row>
    <row r="482" ht="14.25" customHeight="1">
      <c r="A482" s="4"/>
      <c r="B482" s="4"/>
      <c r="C482" s="4"/>
      <c r="D482" s="4"/>
      <c r="E482" s="4"/>
      <c r="F482" s="199" t="str">
        <f t="shared" si="4"/>
        <v/>
      </c>
      <c r="G482" s="4"/>
      <c r="H482" s="4"/>
      <c r="I482" s="4"/>
      <c r="J482" s="199" t="str">
        <f t="shared" si="5"/>
        <v/>
      </c>
      <c r="K482" s="199" t="str">
        <f t="shared" si="6"/>
        <v/>
      </c>
      <c r="L482" s="4"/>
      <c r="M482" s="4"/>
      <c r="N482" s="4"/>
      <c r="O482" s="4"/>
      <c r="P482" s="4"/>
      <c r="Q482" s="4"/>
      <c r="R482" s="4"/>
      <c r="S482" s="4"/>
      <c r="T482" s="4"/>
      <c r="U482" s="4"/>
      <c r="V482" s="4"/>
      <c r="W482" s="4"/>
      <c r="X482" s="4"/>
      <c r="Y482" s="4"/>
      <c r="Z482" s="4"/>
    </row>
    <row r="483" ht="14.25" customHeight="1">
      <c r="A483" s="4"/>
      <c r="B483" s="4"/>
      <c r="C483" s="4"/>
      <c r="D483" s="4"/>
      <c r="E483" s="4"/>
      <c r="F483" s="199" t="str">
        <f t="shared" si="4"/>
        <v/>
      </c>
      <c r="G483" s="4"/>
      <c r="H483" s="4"/>
      <c r="I483" s="4"/>
      <c r="J483" s="199" t="str">
        <f t="shared" si="5"/>
        <v/>
      </c>
      <c r="K483" s="199" t="str">
        <f t="shared" si="6"/>
        <v/>
      </c>
      <c r="L483" s="4"/>
      <c r="M483" s="4"/>
      <c r="N483" s="4"/>
      <c r="O483" s="4"/>
      <c r="P483" s="4"/>
      <c r="Q483" s="4"/>
      <c r="R483" s="4"/>
      <c r="S483" s="4"/>
      <c r="T483" s="4"/>
      <c r="U483" s="4"/>
      <c r="V483" s="4"/>
      <c r="W483" s="4"/>
      <c r="X483" s="4"/>
      <c r="Y483" s="4"/>
      <c r="Z483" s="4"/>
    </row>
    <row r="484" ht="14.25" customHeight="1">
      <c r="A484" s="4"/>
      <c r="B484" s="4"/>
      <c r="C484" s="4"/>
      <c r="D484" s="4"/>
      <c r="E484" s="4"/>
      <c r="F484" s="199" t="str">
        <f t="shared" si="4"/>
        <v/>
      </c>
      <c r="G484" s="4"/>
      <c r="H484" s="4"/>
      <c r="I484" s="4"/>
      <c r="J484" s="199" t="str">
        <f t="shared" si="5"/>
        <v/>
      </c>
      <c r="K484" s="199" t="str">
        <f t="shared" si="6"/>
        <v/>
      </c>
      <c r="L484" s="4"/>
      <c r="M484" s="4"/>
      <c r="N484" s="4"/>
      <c r="O484" s="4"/>
      <c r="P484" s="4"/>
      <c r="Q484" s="4"/>
      <c r="R484" s="4"/>
      <c r="S484" s="4"/>
      <c r="T484" s="4"/>
      <c r="U484" s="4"/>
      <c r="V484" s="4"/>
      <c r="W484" s="4"/>
      <c r="X484" s="4"/>
      <c r="Y484" s="4"/>
      <c r="Z484" s="4"/>
    </row>
    <row r="485" ht="14.25" customHeight="1">
      <c r="A485" s="4"/>
      <c r="B485" s="4"/>
      <c r="C485" s="4"/>
      <c r="D485" s="4"/>
      <c r="E485" s="4"/>
      <c r="F485" s="199" t="str">
        <f t="shared" si="4"/>
        <v/>
      </c>
      <c r="G485" s="4"/>
      <c r="H485" s="4"/>
      <c r="I485" s="4"/>
      <c r="J485" s="199" t="str">
        <f t="shared" si="5"/>
        <v/>
      </c>
      <c r="K485" s="199" t="str">
        <f t="shared" si="6"/>
        <v/>
      </c>
      <c r="L485" s="4"/>
      <c r="M485" s="4"/>
      <c r="N485" s="4"/>
      <c r="O485" s="4"/>
      <c r="P485" s="4"/>
      <c r="Q485" s="4"/>
      <c r="R485" s="4"/>
      <c r="S485" s="4"/>
      <c r="T485" s="4"/>
      <c r="U485" s="4"/>
      <c r="V485" s="4"/>
      <c r="W485" s="4"/>
      <c r="X485" s="4"/>
      <c r="Y485" s="4"/>
      <c r="Z485" s="4"/>
    </row>
    <row r="486" ht="14.25" customHeight="1">
      <c r="A486" s="4"/>
      <c r="B486" s="4"/>
      <c r="C486" s="4"/>
      <c r="D486" s="4"/>
      <c r="E486" s="4"/>
      <c r="F486" s="199" t="str">
        <f t="shared" si="4"/>
        <v/>
      </c>
      <c r="G486" s="4"/>
      <c r="H486" s="4"/>
      <c r="I486" s="4"/>
      <c r="J486" s="199" t="str">
        <f t="shared" si="5"/>
        <v/>
      </c>
      <c r="K486" s="199" t="str">
        <f t="shared" si="6"/>
        <v/>
      </c>
      <c r="L486" s="4"/>
      <c r="M486" s="4"/>
      <c r="N486" s="4"/>
      <c r="O486" s="4"/>
      <c r="P486" s="4"/>
      <c r="Q486" s="4"/>
      <c r="R486" s="4"/>
      <c r="S486" s="4"/>
      <c r="T486" s="4"/>
      <c r="U486" s="4"/>
      <c r="V486" s="4"/>
      <c r="W486" s="4"/>
      <c r="X486" s="4"/>
      <c r="Y486" s="4"/>
      <c r="Z486" s="4"/>
    </row>
    <row r="487" ht="14.25" customHeight="1">
      <c r="A487" s="4"/>
      <c r="B487" s="4"/>
      <c r="C487" s="4"/>
      <c r="D487" s="4"/>
      <c r="E487" s="4"/>
      <c r="F487" s="199" t="str">
        <f t="shared" si="4"/>
        <v/>
      </c>
      <c r="G487" s="4"/>
      <c r="H487" s="4"/>
      <c r="I487" s="4"/>
      <c r="J487" s="199" t="str">
        <f t="shared" si="5"/>
        <v/>
      </c>
      <c r="K487" s="199" t="str">
        <f t="shared" si="6"/>
        <v/>
      </c>
      <c r="L487" s="4"/>
      <c r="M487" s="4"/>
      <c r="N487" s="4"/>
      <c r="O487" s="4"/>
      <c r="P487" s="4"/>
      <c r="Q487" s="4"/>
      <c r="R487" s="4"/>
      <c r="S487" s="4"/>
      <c r="T487" s="4"/>
      <c r="U487" s="4"/>
      <c r="V487" s="4"/>
      <c r="W487" s="4"/>
      <c r="X487" s="4"/>
      <c r="Y487" s="4"/>
      <c r="Z487" s="4"/>
    </row>
    <row r="488" ht="14.25" customHeight="1">
      <c r="A488" s="4"/>
      <c r="B488" s="4"/>
      <c r="C488" s="4"/>
      <c r="D488" s="4"/>
      <c r="E488" s="4"/>
      <c r="F488" s="199" t="str">
        <f t="shared" si="4"/>
        <v/>
      </c>
      <c r="G488" s="4"/>
      <c r="H488" s="4"/>
      <c r="I488" s="4"/>
      <c r="J488" s="199" t="str">
        <f t="shared" si="5"/>
        <v/>
      </c>
      <c r="K488" s="199" t="str">
        <f t="shared" si="6"/>
        <v/>
      </c>
      <c r="L488" s="4"/>
      <c r="M488" s="4"/>
      <c r="N488" s="4"/>
      <c r="O488" s="4"/>
      <c r="P488" s="4"/>
      <c r="Q488" s="4"/>
      <c r="R488" s="4"/>
      <c r="S488" s="4"/>
      <c r="T488" s="4"/>
      <c r="U488" s="4"/>
      <c r="V488" s="4"/>
      <c r="W488" s="4"/>
      <c r="X488" s="4"/>
      <c r="Y488" s="4"/>
      <c r="Z488" s="4"/>
    </row>
    <row r="489" ht="14.25" customHeight="1">
      <c r="A489" s="4"/>
      <c r="B489" s="4"/>
      <c r="C489" s="4"/>
      <c r="D489" s="4"/>
      <c r="E489" s="4"/>
      <c r="F489" s="199" t="str">
        <f t="shared" si="4"/>
        <v/>
      </c>
      <c r="G489" s="4"/>
      <c r="H489" s="4"/>
      <c r="I489" s="4"/>
      <c r="J489" s="199" t="str">
        <f t="shared" si="5"/>
        <v/>
      </c>
      <c r="K489" s="199" t="str">
        <f t="shared" si="6"/>
        <v/>
      </c>
      <c r="L489" s="4"/>
      <c r="M489" s="4"/>
      <c r="N489" s="4"/>
      <c r="O489" s="4"/>
      <c r="P489" s="4"/>
      <c r="Q489" s="4"/>
      <c r="R489" s="4"/>
      <c r="S489" s="4"/>
      <c r="T489" s="4"/>
      <c r="U489" s="4"/>
      <c r="V489" s="4"/>
      <c r="W489" s="4"/>
      <c r="X489" s="4"/>
      <c r="Y489" s="4"/>
      <c r="Z489" s="4"/>
    </row>
    <row r="490" ht="14.25" customHeight="1">
      <c r="A490" s="4"/>
      <c r="B490" s="4"/>
      <c r="C490" s="4"/>
      <c r="D490" s="4"/>
      <c r="E490" s="4"/>
      <c r="F490" s="199" t="str">
        <f t="shared" si="4"/>
        <v/>
      </c>
      <c r="G490" s="4"/>
      <c r="H490" s="4"/>
      <c r="I490" s="4"/>
      <c r="J490" s="199" t="str">
        <f t="shared" si="5"/>
        <v/>
      </c>
      <c r="K490" s="199" t="str">
        <f t="shared" si="6"/>
        <v/>
      </c>
      <c r="L490" s="4"/>
      <c r="M490" s="4"/>
      <c r="N490" s="4"/>
      <c r="O490" s="4"/>
      <c r="P490" s="4"/>
      <c r="Q490" s="4"/>
      <c r="R490" s="4"/>
      <c r="S490" s="4"/>
      <c r="T490" s="4"/>
      <c r="U490" s="4"/>
      <c r="V490" s="4"/>
      <c r="W490" s="4"/>
      <c r="X490" s="4"/>
      <c r="Y490" s="4"/>
      <c r="Z490" s="4"/>
    </row>
    <row r="491" ht="14.25" customHeight="1">
      <c r="A491" s="4"/>
      <c r="B491" s="4"/>
      <c r="C491" s="4"/>
      <c r="D491" s="4"/>
      <c r="E491" s="4"/>
      <c r="F491" s="199" t="str">
        <f t="shared" si="4"/>
        <v/>
      </c>
      <c r="G491" s="4"/>
      <c r="H491" s="4"/>
      <c r="I491" s="4"/>
      <c r="J491" s="199" t="str">
        <f t="shared" si="5"/>
        <v/>
      </c>
      <c r="K491" s="199" t="str">
        <f t="shared" si="6"/>
        <v/>
      </c>
      <c r="L491" s="4"/>
      <c r="M491" s="4"/>
      <c r="N491" s="4"/>
      <c r="O491" s="4"/>
      <c r="P491" s="4"/>
      <c r="Q491" s="4"/>
      <c r="R491" s="4"/>
      <c r="S491" s="4"/>
      <c r="T491" s="4"/>
      <c r="U491" s="4"/>
      <c r="V491" s="4"/>
      <c r="W491" s="4"/>
      <c r="X491" s="4"/>
      <c r="Y491" s="4"/>
      <c r="Z491" s="4"/>
    </row>
    <row r="492" ht="14.25" customHeight="1">
      <c r="A492" s="4"/>
      <c r="B492" s="4"/>
      <c r="C492" s="4"/>
      <c r="D492" s="4"/>
      <c r="E492" s="4"/>
      <c r="F492" s="199" t="str">
        <f t="shared" si="4"/>
        <v/>
      </c>
      <c r="G492" s="4"/>
      <c r="H492" s="4"/>
      <c r="I492" s="4"/>
      <c r="J492" s="199" t="str">
        <f t="shared" si="5"/>
        <v/>
      </c>
      <c r="K492" s="199" t="str">
        <f t="shared" si="6"/>
        <v/>
      </c>
      <c r="L492" s="4"/>
      <c r="M492" s="4"/>
      <c r="N492" s="4"/>
      <c r="O492" s="4"/>
      <c r="P492" s="4"/>
      <c r="Q492" s="4"/>
      <c r="R492" s="4"/>
      <c r="S492" s="4"/>
      <c r="T492" s="4"/>
      <c r="U492" s="4"/>
      <c r="V492" s="4"/>
      <c r="W492" s="4"/>
      <c r="X492" s="4"/>
      <c r="Y492" s="4"/>
      <c r="Z492" s="4"/>
    </row>
    <row r="493" ht="14.25" customHeight="1">
      <c r="A493" s="4"/>
      <c r="B493" s="4"/>
      <c r="C493" s="4"/>
      <c r="D493" s="4"/>
      <c r="E493" s="4"/>
      <c r="F493" s="199" t="str">
        <f t="shared" si="4"/>
        <v/>
      </c>
      <c r="G493" s="4"/>
      <c r="H493" s="4"/>
      <c r="I493" s="4"/>
      <c r="J493" s="199" t="str">
        <f t="shared" si="5"/>
        <v/>
      </c>
      <c r="K493" s="199" t="str">
        <f t="shared" si="6"/>
        <v/>
      </c>
      <c r="L493" s="4"/>
      <c r="M493" s="4"/>
      <c r="N493" s="4"/>
      <c r="O493" s="4"/>
      <c r="P493" s="4"/>
      <c r="Q493" s="4"/>
      <c r="R493" s="4"/>
      <c r="S493" s="4"/>
      <c r="T493" s="4"/>
      <c r="U493" s="4"/>
      <c r="V493" s="4"/>
      <c r="W493" s="4"/>
      <c r="X493" s="4"/>
      <c r="Y493" s="4"/>
      <c r="Z493" s="4"/>
    </row>
    <row r="494" ht="14.25" customHeight="1">
      <c r="A494" s="4"/>
      <c r="B494" s="4"/>
      <c r="C494" s="4"/>
      <c r="D494" s="4"/>
      <c r="E494" s="4"/>
      <c r="F494" s="199" t="str">
        <f t="shared" si="4"/>
        <v/>
      </c>
      <c r="G494" s="4"/>
      <c r="H494" s="4"/>
      <c r="I494" s="4"/>
      <c r="J494" s="199" t="str">
        <f t="shared" si="5"/>
        <v/>
      </c>
      <c r="K494" s="199" t="str">
        <f t="shared" si="6"/>
        <v/>
      </c>
      <c r="L494" s="4"/>
      <c r="M494" s="4"/>
      <c r="N494" s="4"/>
      <c r="O494" s="4"/>
      <c r="P494" s="4"/>
      <c r="Q494" s="4"/>
      <c r="R494" s="4"/>
      <c r="S494" s="4"/>
      <c r="T494" s="4"/>
      <c r="U494" s="4"/>
      <c r="V494" s="4"/>
      <c r="W494" s="4"/>
      <c r="X494" s="4"/>
      <c r="Y494" s="4"/>
      <c r="Z494" s="4"/>
    </row>
    <row r="495" ht="14.25" customHeight="1">
      <c r="A495" s="4"/>
      <c r="B495" s="4"/>
      <c r="C495" s="4"/>
      <c r="D495" s="4"/>
      <c r="E495" s="4"/>
      <c r="F495" s="199" t="str">
        <f t="shared" si="4"/>
        <v/>
      </c>
      <c r="G495" s="4"/>
      <c r="H495" s="4"/>
      <c r="I495" s="4"/>
      <c r="J495" s="199" t="str">
        <f t="shared" si="5"/>
        <v/>
      </c>
      <c r="K495" s="199" t="str">
        <f t="shared" si="6"/>
        <v/>
      </c>
      <c r="L495" s="4"/>
      <c r="M495" s="4"/>
      <c r="N495" s="4"/>
      <c r="O495" s="4"/>
      <c r="P495" s="4"/>
      <c r="Q495" s="4"/>
      <c r="R495" s="4"/>
      <c r="S495" s="4"/>
      <c r="T495" s="4"/>
      <c r="U495" s="4"/>
      <c r="V495" s="4"/>
      <c r="W495" s="4"/>
      <c r="X495" s="4"/>
      <c r="Y495" s="4"/>
      <c r="Z495" s="4"/>
    </row>
    <row r="496" ht="14.25" customHeight="1">
      <c r="A496" s="4"/>
      <c r="B496" s="4"/>
      <c r="C496" s="4"/>
      <c r="D496" s="4"/>
      <c r="E496" s="4"/>
      <c r="F496" s="199" t="str">
        <f t="shared" si="4"/>
        <v/>
      </c>
      <c r="G496" s="4"/>
      <c r="H496" s="4"/>
      <c r="I496" s="4"/>
      <c r="J496" s="199" t="str">
        <f t="shared" si="5"/>
        <v/>
      </c>
      <c r="K496" s="199" t="str">
        <f t="shared" si="6"/>
        <v/>
      </c>
      <c r="L496" s="4"/>
      <c r="M496" s="4"/>
      <c r="N496" s="4"/>
      <c r="O496" s="4"/>
      <c r="P496" s="4"/>
      <c r="Q496" s="4"/>
      <c r="R496" s="4"/>
      <c r="S496" s="4"/>
      <c r="T496" s="4"/>
      <c r="U496" s="4"/>
      <c r="V496" s="4"/>
      <c r="W496" s="4"/>
      <c r="X496" s="4"/>
      <c r="Y496" s="4"/>
      <c r="Z496" s="4"/>
    </row>
    <row r="497" ht="14.25" customHeight="1">
      <c r="A497" s="4"/>
      <c r="B497" s="4"/>
      <c r="C497" s="4"/>
      <c r="D497" s="4"/>
      <c r="E497" s="4"/>
      <c r="F497" s="199" t="str">
        <f t="shared" si="4"/>
        <v/>
      </c>
      <c r="G497" s="4"/>
      <c r="H497" s="4"/>
      <c r="I497" s="4"/>
      <c r="J497" s="199" t="str">
        <f t="shared" si="5"/>
        <v/>
      </c>
      <c r="K497" s="199" t="str">
        <f t="shared" si="6"/>
        <v/>
      </c>
      <c r="L497" s="4"/>
      <c r="M497" s="4"/>
      <c r="N497" s="4"/>
      <c r="O497" s="4"/>
      <c r="P497" s="4"/>
      <c r="Q497" s="4"/>
      <c r="R497" s="4"/>
      <c r="S497" s="4"/>
      <c r="T497" s="4"/>
      <c r="U497" s="4"/>
      <c r="V497" s="4"/>
      <c r="W497" s="4"/>
      <c r="X497" s="4"/>
      <c r="Y497" s="4"/>
      <c r="Z497" s="4"/>
    </row>
    <row r="498" ht="14.25" customHeight="1">
      <c r="A498" s="4"/>
      <c r="B498" s="4"/>
      <c r="C498" s="4"/>
      <c r="D498" s="4"/>
      <c r="E498" s="4"/>
      <c r="F498" s="199" t="str">
        <f t="shared" si="4"/>
        <v/>
      </c>
      <c r="G498" s="4"/>
      <c r="H498" s="4"/>
      <c r="I498" s="4"/>
      <c r="J498" s="199" t="str">
        <f t="shared" si="5"/>
        <v/>
      </c>
      <c r="K498" s="199" t="str">
        <f t="shared" si="6"/>
        <v/>
      </c>
      <c r="L498" s="4"/>
      <c r="M498" s="4"/>
      <c r="N498" s="4"/>
      <c r="O498" s="4"/>
      <c r="P498" s="4"/>
      <c r="Q498" s="4"/>
      <c r="R498" s="4"/>
      <c r="S498" s="4"/>
      <c r="T498" s="4"/>
      <c r="U498" s="4"/>
      <c r="V498" s="4"/>
      <c r="W498" s="4"/>
      <c r="X498" s="4"/>
      <c r="Y498" s="4"/>
      <c r="Z498" s="4"/>
    </row>
    <row r="499" ht="14.25" customHeight="1">
      <c r="A499" s="4"/>
      <c r="B499" s="4"/>
      <c r="C499" s="4"/>
      <c r="D499" s="4"/>
      <c r="E499" s="4"/>
      <c r="F499" s="199" t="str">
        <f t="shared" si="4"/>
        <v/>
      </c>
      <c r="G499" s="4"/>
      <c r="H499" s="4"/>
      <c r="I499" s="4"/>
      <c r="J499" s="199" t="str">
        <f t="shared" si="5"/>
        <v/>
      </c>
      <c r="K499" s="199" t="str">
        <f t="shared" si="6"/>
        <v/>
      </c>
      <c r="L499" s="4"/>
      <c r="M499" s="4"/>
      <c r="N499" s="4"/>
      <c r="O499" s="4"/>
      <c r="P499" s="4"/>
      <c r="Q499" s="4"/>
      <c r="R499" s="4"/>
      <c r="S499" s="4"/>
      <c r="T499" s="4"/>
      <c r="U499" s="4"/>
      <c r="V499" s="4"/>
      <c r="W499" s="4"/>
      <c r="X499" s="4"/>
      <c r="Y499" s="4"/>
      <c r="Z499" s="4"/>
    </row>
    <row r="500" ht="14.25" customHeight="1">
      <c r="A500" s="4"/>
      <c r="B500" s="4"/>
      <c r="C500" s="4"/>
      <c r="D500" s="4"/>
      <c r="E500" s="4"/>
      <c r="F500" s="199" t="str">
        <f t="shared" si="4"/>
        <v/>
      </c>
      <c r="G500" s="4"/>
      <c r="H500" s="4"/>
      <c r="I500" s="4"/>
      <c r="J500" s="199" t="str">
        <f t="shared" si="5"/>
        <v/>
      </c>
      <c r="K500" s="199" t="str">
        <f t="shared" si="6"/>
        <v/>
      </c>
      <c r="L500" s="4"/>
      <c r="M500" s="4"/>
      <c r="N500" s="4"/>
      <c r="O500" s="4"/>
      <c r="P500" s="4"/>
      <c r="Q500" s="4"/>
      <c r="R500" s="4"/>
      <c r="S500" s="4"/>
      <c r="T500" s="4"/>
      <c r="U500" s="4"/>
      <c r="V500" s="4"/>
      <c r="W500" s="4"/>
      <c r="X500" s="4"/>
      <c r="Y500" s="4"/>
      <c r="Z500" s="4"/>
    </row>
    <row r="501" ht="14.25" customHeight="1">
      <c r="A501" s="4"/>
      <c r="B501" s="4"/>
      <c r="C501" s="4"/>
      <c r="D501" s="4"/>
      <c r="E501" s="4"/>
      <c r="F501" s="199" t="str">
        <f t="shared" si="4"/>
        <v/>
      </c>
      <c r="G501" s="4"/>
      <c r="H501" s="4"/>
      <c r="I501" s="4"/>
      <c r="J501" s="199" t="str">
        <f t="shared" si="5"/>
        <v/>
      </c>
      <c r="K501" s="199" t="str">
        <f t="shared" si="6"/>
        <v/>
      </c>
      <c r="L501" s="4"/>
      <c r="M501" s="4"/>
      <c r="N501" s="4"/>
      <c r="O501" s="4"/>
      <c r="P501" s="4"/>
      <c r="Q501" s="4"/>
      <c r="R501" s="4"/>
      <c r="S501" s="4"/>
      <c r="T501" s="4"/>
      <c r="U501" s="4"/>
      <c r="V501" s="4"/>
      <c r="W501" s="4"/>
      <c r="X501" s="4"/>
      <c r="Y501" s="4"/>
      <c r="Z501" s="4"/>
    </row>
    <row r="502" ht="14.25" customHeight="1">
      <c r="A502" s="4"/>
      <c r="B502" s="4"/>
      <c r="C502" s="4"/>
      <c r="D502" s="4"/>
      <c r="E502" s="4"/>
      <c r="F502" s="199" t="str">
        <f t="shared" si="4"/>
        <v/>
      </c>
      <c r="G502" s="4"/>
      <c r="H502" s="4"/>
      <c r="I502" s="4"/>
      <c r="J502" s="199" t="str">
        <f t="shared" si="5"/>
        <v/>
      </c>
      <c r="K502" s="199" t="str">
        <f t="shared" si="6"/>
        <v/>
      </c>
      <c r="L502" s="4"/>
      <c r="M502" s="4"/>
      <c r="N502" s="4"/>
      <c r="O502" s="4"/>
      <c r="P502" s="4"/>
      <c r="Q502" s="4"/>
      <c r="R502" s="4"/>
      <c r="S502" s="4"/>
      <c r="T502" s="4"/>
      <c r="U502" s="4"/>
      <c r="V502" s="4"/>
      <c r="W502" s="4"/>
      <c r="X502" s="4"/>
      <c r="Y502" s="4"/>
      <c r="Z502" s="4"/>
    </row>
    <row r="503" ht="14.25" customHeight="1">
      <c r="A503" s="4"/>
      <c r="B503" s="4"/>
      <c r="C503" s="4"/>
      <c r="D503" s="4"/>
      <c r="E503" s="4"/>
      <c r="F503" s="199" t="str">
        <f t="shared" si="4"/>
        <v/>
      </c>
      <c r="G503" s="4"/>
      <c r="H503" s="4"/>
      <c r="I503" s="4"/>
      <c r="J503" s="199" t="str">
        <f t="shared" si="5"/>
        <v/>
      </c>
      <c r="K503" s="199" t="str">
        <f t="shared" si="6"/>
        <v/>
      </c>
      <c r="L503" s="4"/>
      <c r="M503" s="4"/>
      <c r="N503" s="4"/>
      <c r="O503" s="4"/>
      <c r="P503" s="4"/>
      <c r="Q503" s="4"/>
      <c r="R503" s="4"/>
      <c r="S503" s="4"/>
      <c r="T503" s="4"/>
      <c r="U503" s="4"/>
      <c r="V503" s="4"/>
      <c r="W503" s="4"/>
      <c r="X503" s="4"/>
      <c r="Y503" s="4"/>
      <c r="Z503" s="4"/>
    </row>
    <row r="504" ht="14.25" customHeight="1">
      <c r="A504" s="4"/>
      <c r="B504" s="4"/>
      <c r="C504" s="4"/>
      <c r="D504" s="4"/>
      <c r="E504" s="4"/>
      <c r="F504" s="199" t="str">
        <f t="shared" si="4"/>
        <v/>
      </c>
      <c r="G504" s="4"/>
      <c r="H504" s="4"/>
      <c r="I504" s="4"/>
      <c r="J504" s="199" t="str">
        <f t="shared" si="5"/>
        <v/>
      </c>
      <c r="K504" s="199" t="str">
        <f t="shared" si="6"/>
        <v/>
      </c>
      <c r="L504" s="4"/>
      <c r="M504" s="4"/>
      <c r="N504" s="4"/>
      <c r="O504" s="4"/>
      <c r="P504" s="4"/>
      <c r="Q504" s="4"/>
      <c r="R504" s="4"/>
      <c r="S504" s="4"/>
      <c r="T504" s="4"/>
      <c r="U504" s="4"/>
      <c r="V504" s="4"/>
      <c r="W504" s="4"/>
      <c r="X504" s="4"/>
      <c r="Y504" s="4"/>
      <c r="Z504" s="4"/>
    </row>
    <row r="505" ht="14.25" customHeight="1">
      <c r="A505" s="4"/>
      <c r="B505" s="4"/>
      <c r="C505" s="4"/>
      <c r="D505" s="4"/>
      <c r="E505" s="4"/>
      <c r="F505" s="199" t="str">
        <f t="shared" si="4"/>
        <v/>
      </c>
      <c r="G505" s="4"/>
      <c r="H505" s="4"/>
      <c r="I505" s="4"/>
      <c r="J505" s="199" t="str">
        <f t="shared" si="5"/>
        <v/>
      </c>
      <c r="K505" s="199" t="str">
        <f t="shared" si="6"/>
        <v/>
      </c>
      <c r="L505" s="4"/>
      <c r="M505" s="4"/>
      <c r="N505" s="4"/>
      <c r="O505" s="4"/>
      <c r="P505" s="4"/>
      <c r="Q505" s="4"/>
      <c r="R505" s="4"/>
      <c r="S505" s="4"/>
      <c r="T505" s="4"/>
      <c r="U505" s="4"/>
      <c r="V505" s="4"/>
      <c r="W505" s="4"/>
      <c r="X505" s="4"/>
      <c r="Y505" s="4"/>
      <c r="Z505" s="4"/>
    </row>
    <row r="506" ht="14.25" customHeight="1">
      <c r="A506" s="4"/>
      <c r="B506" s="4"/>
      <c r="C506" s="4"/>
      <c r="D506" s="4"/>
      <c r="E506" s="4"/>
      <c r="F506" s="199" t="str">
        <f t="shared" si="4"/>
        <v/>
      </c>
      <c r="G506" s="4"/>
      <c r="H506" s="4"/>
      <c r="I506" s="4"/>
      <c r="J506" s="199" t="str">
        <f t="shared" si="5"/>
        <v/>
      </c>
      <c r="K506" s="199" t="str">
        <f t="shared" si="6"/>
        <v/>
      </c>
      <c r="L506" s="4"/>
      <c r="M506" s="4"/>
      <c r="N506" s="4"/>
      <c r="O506" s="4"/>
      <c r="P506" s="4"/>
      <c r="Q506" s="4"/>
      <c r="R506" s="4"/>
      <c r="S506" s="4"/>
      <c r="T506" s="4"/>
      <c r="U506" s="4"/>
      <c r="V506" s="4"/>
      <c r="W506" s="4"/>
      <c r="X506" s="4"/>
      <c r="Y506" s="4"/>
      <c r="Z506" s="4"/>
    </row>
    <row r="507" ht="14.25" customHeight="1">
      <c r="A507" s="4"/>
      <c r="B507" s="4"/>
      <c r="C507" s="4"/>
      <c r="D507" s="4"/>
      <c r="E507" s="4"/>
      <c r="F507" s="199" t="str">
        <f t="shared" si="4"/>
        <v/>
      </c>
      <c r="G507" s="4"/>
      <c r="H507" s="4"/>
      <c r="I507" s="4"/>
      <c r="J507" s="199" t="str">
        <f t="shared" si="5"/>
        <v/>
      </c>
      <c r="K507" s="199" t="str">
        <f t="shared" si="6"/>
        <v/>
      </c>
      <c r="L507" s="4"/>
      <c r="M507" s="4"/>
      <c r="N507" s="4"/>
      <c r="O507" s="4"/>
      <c r="P507" s="4"/>
      <c r="Q507" s="4"/>
      <c r="R507" s="4"/>
      <c r="S507" s="4"/>
      <c r="T507" s="4"/>
      <c r="U507" s="4"/>
      <c r="V507" s="4"/>
      <c r="W507" s="4"/>
      <c r="X507" s="4"/>
      <c r="Y507" s="4"/>
      <c r="Z507" s="4"/>
    </row>
    <row r="508" ht="14.25" customHeight="1">
      <c r="A508" s="4"/>
      <c r="B508" s="4"/>
      <c r="C508" s="4"/>
      <c r="D508" s="4"/>
      <c r="E508" s="4"/>
      <c r="F508" s="199" t="str">
        <f t="shared" si="4"/>
        <v/>
      </c>
      <c r="G508" s="4"/>
      <c r="H508" s="4"/>
      <c r="I508" s="4"/>
      <c r="J508" s="199" t="str">
        <f t="shared" si="5"/>
        <v/>
      </c>
      <c r="K508" s="199" t="str">
        <f t="shared" si="6"/>
        <v/>
      </c>
      <c r="L508" s="4"/>
      <c r="M508" s="4"/>
      <c r="N508" s="4"/>
      <c r="O508" s="4"/>
      <c r="P508" s="4"/>
      <c r="Q508" s="4"/>
      <c r="R508" s="4"/>
      <c r="S508" s="4"/>
      <c r="T508" s="4"/>
      <c r="U508" s="4"/>
      <c r="V508" s="4"/>
      <c r="W508" s="4"/>
      <c r="X508" s="4"/>
      <c r="Y508" s="4"/>
      <c r="Z508" s="4"/>
    </row>
    <row r="509" ht="14.25" customHeight="1">
      <c r="A509" s="4"/>
      <c r="B509" s="4"/>
      <c r="C509" s="4"/>
      <c r="D509" s="4"/>
      <c r="E509" s="4"/>
      <c r="F509" s="199" t="str">
        <f t="shared" si="4"/>
        <v/>
      </c>
      <c r="G509" s="4"/>
      <c r="H509" s="4"/>
      <c r="I509" s="4"/>
      <c r="J509" s="199" t="str">
        <f t="shared" si="5"/>
        <v/>
      </c>
      <c r="K509" s="199" t="str">
        <f t="shared" si="6"/>
        <v/>
      </c>
      <c r="L509" s="4"/>
      <c r="M509" s="4"/>
      <c r="N509" s="4"/>
      <c r="O509" s="4"/>
      <c r="P509" s="4"/>
      <c r="Q509" s="4"/>
      <c r="R509" s="4"/>
      <c r="S509" s="4"/>
      <c r="T509" s="4"/>
      <c r="U509" s="4"/>
      <c r="V509" s="4"/>
      <c r="W509" s="4"/>
      <c r="X509" s="4"/>
      <c r="Y509" s="4"/>
      <c r="Z509" s="4"/>
    </row>
    <row r="510" ht="14.25" customHeight="1">
      <c r="A510" s="4"/>
      <c r="B510" s="4"/>
      <c r="C510" s="4"/>
      <c r="D510" s="4"/>
      <c r="E510" s="4"/>
      <c r="F510" s="199" t="str">
        <f t="shared" si="4"/>
        <v/>
      </c>
      <c r="G510" s="4"/>
      <c r="H510" s="4"/>
      <c r="I510" s="4"/>
      <c r="J510" s="199" t="str">
        <f t="shared" si="5"/>
        <v/>
      </c>
      <c r="K510" s="199" t="str">
        <f t="shared" si="6"/>
        <v/>
      </c>
      <c r="L510" s="4"/>
      <c r="M510" s="4"/>
      <c r="N510" s="4"/>
      <c r="O510" s="4"/>
      <c r="P510" s="4"/>
      <c r="Q510" s="4"/>
      <c r="R510" s="4"/>
      <c r="S510" s="4"/>
      <c r="T510" s="4"/>
      <c r="U510" s="4"/>
      <c r="V510" s="4"/>
      <c r="W510" s="4"/>
      <c r="X510" s="4"/>
      <c r="Y510" s="4"/>
      <c r="Z510" s="4"/>
    </row>
    <row r="511" ht="14.25" customHeight="1">
      <c r="A511" s="4"/>
      <c r="B511" s="4"/>
      <c r="C511" s="4"/>
      <c r="D511" s="4"/>
      <c r="E511" s="4"/>
      <c r="F511" s="199" t="str">
        <f t="shared" si="4"/>
        <v/>
      </c>
      <c r="G511" s="4"/>
      <c r="H511" s="4"/>
      <c r="I511" s="4"/>
      <c r="J511" s="199" t="str">
        <f t="shared" si="5"/>
        <v/>
      </c>
      <c r="K511" s="199" t="str">
        <f t="shared" si="6"/>
        <v/>
      </c>
      <c r="L511" s="4"/>
      <c r="M511" s="4"/>
      <c r="N511" s="4"/>
      <c r="O511" s="4"/>
      <c r="P511" s="4"/>
      <c r="Q511" s="4"/>
      <c r="R511" s="4"/>
      <c r="S511" s="4"/>
      <c r="T511" s="4"/>
      <c r="U511" s="4"/>
      <c r="V511" s="4"/>
      <c r="W511" s="4"/>
      <c r="X511" s="4"/>
      <c r="Y511" s="4"/>
      <c r="Z511" s="4"/>
    </row>
    <row r="512" ht="14.25" customHeight="1">
      <c r="A512" s="4"/>
      <c r="B512" s="4"/>
      <c r="C512" s="4"/>
      <c r="D512" s="4"/>
      <c r="E512" s="4"/>
      <c r="F512" s="199" t="str">
        <f t="shared" si="4"/>
        <v/>
      </c>
      <c r="G512" s="4"/>
      <c r="H512" s="4"/>
      <c r="I512" s="4"/>
      <c r="J512" s="199" t="str">
        <f t="shared" si="5"/>
        <v/>
      </c>
      <c r="K512" s="199" t="str">
        <f t="shared" si="6"/>
        <v/>
      </c>
      <c r="L512" s="4"/>
      <c r="M512" s="4"/>
      <c r="N512" s="4"/>
      <c r="O512" s="4"/>
      <c r="P512" s="4"/>
      <c r="Q512" s="4"/>
      <c r="R512" s="4"/>
      <c r="S512" s="4"/>
      <c r="T512" s="4"/>
      <c r="U512" s="4"/>
      <c r="V512" s="4"/>
      <c r="W512" s="4"/>
      <c r="X512" s="4"/>
      <c r="Y512" s="4"/>
      <c r="Z512" s="4"/>
    </row>
    <row r="513" ht="14.25" customHeight="1">
      <c r="A513" s="4"/>
      <c r="B513" s="4"/>
      <c r="C513" s="4"/>
      <c r="D513" s="4"/>
      <c r="E513" s="4"/>
      <c r="F513" s="199" t="str">
        <f t="shared" si="4"/>
        <v/>
      </c>
      <c r="G513" s="4"/>
      <c r="H513" s="4"/>
      <c r="I513" s="4"/>
      <c r="J513" s="199" t="str">
        <f t="shared" si="5"/>
        <v/>
      </c>
      <c r="K513" s="199" t="str">
        <f t="shared" si="6"/>
        <v/>
      </c>
      <c r="L513" s="4"/>
      <c r="M513" s="4"/>
      <c r="N513" s="4"/>
      <c r="O513" s="4"/>
      <c r="P513" s="4"/>
      <c r="Q513" s="4"/>
      <c r="R513" s="4"/>
      <c r="S513" s="4"/>
      <c r="T513" s="4"/>
      <c r="U513" s="4"/>
      <c r="V513" s="4"/>
      <c r="W513" s="4"/>
      <c r="X513" s="4"/>
      <c r="Y513" s="4"/>
      <c r="Z513" s="4"/>
    </row>
    <row r="514" ht="14.25" customHeight="1">
      <c r="A514" s="4"/>
      <c r="B514" s="4"/>
      <c r="C514" s="4"/>
      <c r="D514" s="4"/>
      <c r="E514" s="4"/>
      <c r="F514" s="199" t="str">
        <f t="shared" si="4"/>
        <v/>
      </c>
      <c r="G514" s="4"/>
      <c r="H514" s="4"/>
      <c r="I514" s="4"/>
      <c r="J514" s="199" t="str">
        <f t="shared" si="5"/>
        <v/>
      </c>
      <c r="K514" s="199" t="str">
        <f t="shared" si="6"/>
        <v/>
      </c>
      <c r="L514" s="4"/>
      <c r="M514" s="4"/>
      <c r="N514" s="4"/>
      <c r="O514" s="4"/>
      <c r="P514" s="4"/>
      <c r="Q514" s="4"/>
      <c r="R514" s="4"/>
      <c r="S514" s="4"/>
      <c r="T514" s="4"/>
      <c r="U514" s="4"/>
      <c r="V514" s="4"/>
      <c r="W514" s="4"/>
      <c r="X514" s="4"/>
      <c r="Y514" s="4"/>
      <c r="Z514" s="4"/>
    </row>
    <row r="515" ht="14.25" customHeight="1">
      <c r="A515" s="4"/>
      <c r="B515" s="4"/>
      <c r="C515" s="4"/>
      <c r="D515" s="4"/>
      <c r="E515" s="4"/>
      <c r="F515" s="199" t="str">
        <f t="shared" si="4"/>
        <v/>
      </c>
      <c r="G515" s="4"/>
      <c r="H515" s="4"/>
      <c r="I515" s="4"/>
      <c r="J515" s="199" t="str">
        <f t="shared" si="5"/>
        <v/>
      </c>
      <c r="K515" s="199" t="str">
        <f t="shared" si="6"/>
        <v/>
      </c>
      <c r="L515" s="4"/>
      <c r="M515" s="4"/>
      <c r="N515" s="4"/>
      <c r="O515" s="4"/>
      <c r="P515" s="4"/>
      <c r="Q515" s="4"/>
      <c r="R515" s="4"/>
      <c r="S515" s="4"/>
      <c r="T515" s="4"/>
      <c r="U515" s="4"/>
      <c r="V515" s="4"/>
      <c r="W515" s="4"/>
      <c r="X515" s="4"/>
      <c r="Y515" s="4"/>
      <c r="Z515" s="4"/>
    </row>
    <row r="516" ht="14.25" customHeight="1">
      <c r="A516" s="4"/>
      <c r="B516" s="4"/>
      <c r="C516" s="4"/>
      <c r="D516" s="4"/>
      <c r="E516" s="4"/>
      <c r="F516" s="199" t="str">
        <f t="shared" si="4"/>
        <v/>
      </c>
      <c r="G516" s="4"/>
      <c r="H516" s="4"/>
      <c r="I516" s="4"/>
      <c r="J516" s="199" t="str">
        <f t="shared" si="5"/>
        <v/>
      </c>
      <c r="K516" s="199" t="str">
        <f t="shared" si="6"/>
        <v/>
      </c>
      <c r="L516" s="4"/>
      <c r="M516" s="4"/>
      <c r="N516" s="4"/>
      <c r="O516" s="4"/>
      <c r="P516" s="4"/>
      <c r="Q516" s="4"/>
      <c r="R516" s="4"/>
      <c r="S516" s="4"/>
      <c r="T516" s="4"/>
      <c r="U516" s="4"/>
      <c r="V516" s="4"/>
      <c r="W516" s="4"/>
      <c r="X516" s="4"/>
      <c r="Y516" s="4"/>
      <c r="Z516" s="4"/>
    </row>
    <row r="517" ht="14.25" customHeight="1">
      <c r="A517" s="4"/>
      <c r="B517" s="4"/>
      <c r="C517" s="4"/>
      <c r="D517" s="4"/>
      <c r="E517" s="4"/>
      <c r="F517" s="199" t="str">
        <f t="shared" si="4"/>
        <v/>
      </c>
      <c r="G517" s="4"/>
      <c r="H517" s="4"/>
      <c r="I517" s="4"/>
      <c r="J517" s="199" t="str">
        <f t="shared" si="5"/>
        <v/>
      </c>
      <c r="K517" s="199" t="str">
        <f t="shared" si="6"/>
        <v/>
      </c>
      <c r="L517" s="4"/>
      <c r="M517" s="4"/>
      <c r="N517" s="4"/>
      <c r="O517" s="4"/>
      <c r="P517" s="4"/>
      <c r="Q517" s="4"/>
      <c r="R517" s="4"/>
      <c r="S517" s="4"/>
      <c r="T517" s="4"/>
      <c r="U517" s="4"/>
      <c r="V517" s="4"/>
      <c r="W517" s="4"/>
      <c r="X517" s="4"/>
      <c r="Y517" s="4"/>
      <c r="Z517" s="4"/>
    </row>
    <row r="518" ht="14.25" customHeight="1">
      <c r="A518" s="4"/>
      <c r="B518" s="4"/>
      <c r="C518" s="4"/>
      <c r="D518" s="4"/>
      <c r="E518" s="4"/>
      <c r="F518" s="199" t="str">
        <f t="shared" si="4"/>
        <v/>
      </c>
      <c r="G518" s="4"/>
      <c r="H518" s="4"/>
      <c r="I518" s="4"/>
      <c r="J518" s="199" t="str">
        <f t="shared" si="5"/>
        <v/>
      </c>
      <c r="K518" s="199" t="str">
        <f t="shared" si="6"/>
        <v/>
      </c>
      <c r="L518" s="4"/>
      <c r="M518" s="4"/>
      <c r="N518" s="4"/>
      <c r="O518" s="4"/>
      <c r="P518" s="4"/>
      <c r="Q518" s="4"/>
      <c r="R518" s="4"/>
      <c r="S518" s="4"/>
      <c r="T518" s="4"/>
      <c r="U518" s="4"/>
      <c r="V518" s="4"/>
      <c r="W518" s="4"/>
      <c r="X518" s="4"/>
      <c r="Y518" s="4"/>
      <c r="Z518" s="4"/>
    </row>
    <row r="519" ht="14.25" customHeight="1">
      <c r="A519" s="4"/>
      <c r="B519" s="4"/>
      <c r="C519" s="4"/>
      <c r="D519" s="4"/>
      <c r="E519" s="4"/>
      <c r="F519" s="199" t="str">
        <f t="shared" si="4"/>
        <v/>
      </c>
      <c r="G519" s="4"/>
      <c r="H519" s="4"/>
      <c r="I519" s="4"/>
      <c r="J519" s="199" t="str">
        <f t="shared" si="5"/>
        <v/>
      </c>
      <c r="K519" s="199" t="str">
        <f t="shared" si="6"/>
        <v/>
      </c>
      <c r="L519" s="4"/>
      <c r="M519" s="4"/>
      <c r="N519" s="4"/>
      <c r="O519" s="4"/>
      <c r="P519" s="4"/>
      <c r="Q519" s="4"/>
      <c r="R519" s="4"/>
      <c r="S519" s="4"/>
      <c r="T519" s="4"/>
      <c r="U519" s="4"/>
      <c r="V519" s="4"/>
      <c r="W519" s="4"/>
      <c r="X519" s="4"/>
      <c r="Y519" s="4"/>
      <c r="Z519" s="4"/>
    </row>
    <row r="520" ht="14.25" customHeight="1">
      <c r="A520" s="4"/>
      <c r="B520" s="4"/>
      <c r="C520" s="4"/>
      <c r="D520" s="4"/>
      <c r="E520" s="4"/>
      <c r="F520" s="199" t="str">
        <f t="shared" si="4"/>
        <v/>
      </c>
      <c r="G520" s="4"/>
      <c r="H520" s="4"/>
      <c r="I520" s="4"/>
      <c r="J520" s="199" t="str">
        <f t="shared" si="5"/>
        <v/>
      </c>
      <c r="K520" s="199" t="str">
        <f t="shared" si="6"/>
        <v/>
      </c>
      <c r="L520" s="4"/>
      <c r="M520" s="4"/>
      <c r="N520" s="4"/>
      <c r="O520" s="4"/>
      <c r="P520" s="4"/>
      <c r="Q520" s="4"/>
      <c r="R520" s="4"/>
      <c r="S520" s="4"/>
      <c r="T520" s="4"/>
      <c r="U520" s="4"/>
      <c r="V520" s="4"/>
      <c r="W520" s="4"/>
      <c r="X520" s="4"/>
      <c r="Y520" s="4"/>
      <c r="Z520" s="4"/>
    </row>
    <row r="521" ht="14.25" customHeight="1">
      <c r="A521" s="4"/>
      <c r="B521" s="4"/>
      <c r="C521" s="4"/>
      <c r="D521" s="4"/>
      <c r="E521" s="4"/>
      <c r="F521" s="199" t="str">
        <f t="shared" si="4"/>
        <v/>
      </c>
      <c r="G521" s="4"/>
      <c r="H521" s="4"/>
      <c r="I521" s="4"/>
      <c r="J521" s="199" t="str">
        <f t="shared" si="5"/>
        <v/>
      </c>
      <c r="K521" s="199" t="str">
        <f t="shared" si="6"/>
        <v/>
      </c>
      <c r="L521" s="4"/>
      <c r="M521" s="4"/>
      <c r="N521" s="4"/>
      <c r="O521" s="4"/>
      <c r="P521" s="4"/>
      <c r="Q521" s="4"/>
      <c r="R521" s="4"/>
      <c r="S521" s="4"/>
      <c r="T521" s="4"/>
      <c r="U521" s="4"/>
      <c r="V521" s="4"/>
      <c r="W521" s="4"/>
      <c r="X521" s="4"/>
      <c r="Y521" s="4"/>
      <c r="Z521" s="4"/>
    </row>
    <row r="522" ht="14.25" customHeight="1">
      <c r="A522" s="4"/>
      <c r="B522" s="4"/>
      <c r="C522" s="4"/>
      <c r="D522" s="4"/>
      <c r="E522" s="4"/>
      <c r="F522" s="199" t="str">
        <f t="shared" si="4"/>
        <v/>
      </c>
      <c r="G522" s="4"/>
      <c r="H522" s="4"/>
      <c r="I522" s="4"/>
      <c r="J522" s="199" t="str">
        <f t="shared" si="5"/>
        <v/>
      </c>
      <c r="K522" s="199" t="str">
        <f t="shared" si="6"/>
        <v/>
      </c>
      <c r="L522" s="4"/>
      <c r="M522" s="4"/>
      <c r="N522" s="4"/>
      <c r="O522" s="4"/>
      <c r="P522" s="4"/>
      <c r="Q522" s="4"/>
      <c r="R522" s="4"/>
      <c r="S522" s="4"/>
      <c r="T522" s="4"/>
      <c r="U522" s="4"/>
      <c r="V522" s="4"/>
      <c r="W522" s="4"/>
      <c r="X522" s="4"/>
      <c r="Y522" s="4"/>
      <c r="Z522" s="4"/>
    </row>
    <row r="523" ht="14.25" customHeight="1">
      <c r="A523" s="4"/>
      <c r="B523" s="4"/>
      <c r="C523" s="4"/>
      <c r="D523" s="4"/>
      <c r="E523" s="4"/>
      <c r="F523" s="199" t="str">
        <f t="shared" si="4"/>
        <v/>
      </c>
      <c r="G523" s="4"/>
      <c r="H523" s="4"/>
      <c r="I523" s="4"/>
      <c r="J523" s="199" t="str">
        <f t="shared" si="5"/>
        <v/>
      </c>
      <c r="K523" s="199" t="str">
        <f t="shared" si="6"/>
        <v/>
      </c>
      <c r="L523" s="4"/>
      <c r="M523" s="4"/>
      <c r="N523" s="4"/>
      <c r="O523" s="4"/>
      <c r="P523" s="4"/>
      <c r="Q523" s="4"/>
      <c r="R523" s="4"/>
      <c r="S523" s="4"/>
      <c r="T523" s="4"/>
      <c r="U523" s="4"/>
      <c r="V523" s="4"/>
      <c r="W523" s="4"/>
      <c r="X523" s="4"/>
      <c r="Y523" s="4"/>
      <c r="Z523" s="4"/>
    </row>
    <row r="524" ht="14.25" customHeight="1">
      <c r="A524" s="4"/>
      <c r="B524" s="4"/>
      <c r="C524" s="4"/>
      <c r="D524" s="4"/>
      <c r="E524" s="4"/>
      <c r="F524" s="199" t="str">
        <f t="shared" si="4"/>
        <v/>
      </c>
      <c r="G524" s="4"/>
      <c r="H524" s="4"/>
      <c r="I524" s="4"/>
      <c r="J524" s="199" t="str">
        <f t="shared" si="5"/>
        <v/>
      </c>
      <c r="K524" s="199" t="str">
        <f t="shared" si="6"/>
        <v/>
      </c>
      <c r="L524" s="4"/>
      <c r="M524" s="4"/>
      <c r="N524" s="4"/>
      <c r="O524" s="4"/>
      <c r="P524" s="4"/>
      <c r="Q524" s="4"/>
      <c r="R524" s="4"/>
      <c r="S524" s="4"/>
      <c r="T524" s="4"/>
      <c r="U524" s="4"/>
      <c r="V524" s="4"/>
      <c r="W524" s="4"/>
      <c r="X524" s="4"/>
      <c r="Y524" s="4"/>
      <c r="Z524" s="4"/>
    </row>
    <row r="525" ht="14.25" customHeight="1">
      <c r="A525" s="4"/>
      <c r="B525" s="4"/>
      <c r="C525" s="4"/>
      <c r="D525" s="4"/>
      <c r="E525" s="4"/>
      <c r="F525" s="199" t="str">
        <f t="shared" si="4"/>
        <v/>
      </c>
      <c r="G525" s="4"/>
      <c r="H525" s="4"/>
      <c r="I525" s="4"/>
      <c r="J525" s="199" t="str">
        <f t="shared" si="5"/>
        <v/>
      </c>
      <c r="K525" s="199" t="str">
        <f t="shared" si="6"/>
        <v/>
      </c>
      <c r="L525" s="4"/>
      <c r="M525" s="4"/>
      <c r="N525" s="4"/>
      <c r="O525" s="4"/>
      <c r="P525" s="4"/>
      <c r="Q525" s="4"/>
      <c r="R525" s="4"/>
      <c r="S525" s="4"/>
      <c r="T525" s="4"/>
      <c r="U525" s="4"/>
      <c r="V525" s="4"/>
      <c r="W525" s="4"/>
      <c r="X525" s="4"/>
      <c r="Y525" s="4"/>
      <c r="Z525" s="4"/>
    </row>
    <row r="526" ht="14.25" customHeight="1">
      <c r="A526" s="4"/>
      <c r="B526" s="4"/>
      <c r="C526" s="4"/>
      <c r="D526" s="4"/>
      <c r="E526" s="4"/>
      <c r="F526" s="199" t="str">
        <f t="shared" si="4"/>
        <v/>
      </c>
      <c r="G526" s="4"/>
      <c r="H526" s="4"/>
      <c r="I526" s="4"/>
      <c r="J526" s="199" t="str">
        <f t="shared" si="5"/>
        <v/>
      </c>
      <c r="K526" s="199" t="str">
        <f t="shared" si="6"/>
        <v/>
      </c>
      <c r="L526" s="4"/>
      <c r="M526" s="4"/>
      <c r="N526" s="4"/>
      <c r="O526" s="4"/>
      <c r="P526" s="4"/>
      <c r="Q526" s="4"/>
      <c r="R526" s="4"/>
      <c r="S526" s="4"/>
      <c r="T526" s="4"/>
      <c r="U526" s="4"/>
      <c r="V526" s="4"/>
      <c r="W526" s="4"/>
      <c r="X526" s="4"/>
      <c r="Y526" s="4"/>
      <c r="Z526" s="4"/>
    </row>
    <row r="527" ht="14.25" customHeight="1">
      <c r="A527" s="4"/>
      <c r="B527" s="4"/>
      <c r="C527" s="4"/>
      <c r="D527" s="4"/>
      <c r="E527" s="4"/>
      <c r="F527" s="199" t="str">
        <f t="shared" si="4"/>
        <v/>
      </c>
      <c r="G527" s="4"/>
      <c r="H527" s="4"/>
      <c r="I527" s="4"/>
      <c r="J527" s="199" t="str">
        <f t="shared" si="5"/>
        <v/>
      </c>
      <c r="K527" s="199" t="str">
        <f t="shared" si="6"/>
        <v/>
      </c>
      <c r="L527" s="4"/>
      <c r="M527" s="4"/>
      <c r="N527" s="4"/>
      <c r="O527" s="4"/>
      <c r="P527" s="4"/>
      <c r="Q527" s="4"/>
      <c r="R527" s="4"/>
      <c r="S527" s="4"/>
      <c r="T527" s="4"/>
      <c r="U527" s="4"/>
      <c r="V527" s="4"/>
      <c r="W527" s="4"/>
      <c r="X527" s="4"/>
      <c r="Y527" s="4"/>
      <c r="Z527" s="4"/>
    </row>
    <row r="528" ht="14.25" customHeight="1">
      <c r="A528" s="4"/>
      <c r="B528" s="4"/>
      <c r="C528" s="4"/>
      <c r="D528" s="4"/>
      <c r="E528" s="4"/>
      <c r="F528" s="199" t="str">
        <f t="shared" si="4"/>
        <v/>
      </c>
      <c r="G528" s="4"/>
      <c r="H528" s="4"/>
      <c r="I528" s="4"/>
      <c r="J528" s="199" t="str">
        <f t="shared" si="5"/>
        <v/>
      </c>
      <c r="K528" s="199" t="str">
        <f t="shared" si="6"/>
        <v/>
      </c>
      <c r="L528" s="4"/>
      <c r="M528" s="4"/>
      <c r="N528" s="4"/>
      <c r="O528" s="4"/>
      <c r="P528" s="4"/>
      <c r="Q528" s="4"/>
      <c r="R528" s="4"/>
      <c r="S528" s="4"/>
      <c r="T528" s="4"/>
      <c r="U528" s="4"/>
      <c r="V528" s="4"/>
      <c r="W528" s="4"/>
      <c r="X528" s="4"/>
      <c r="Y528" s="4"/>
      <c r="Z528" s="4"/>
    </row>
    <row r="529" ht="14.25" customHeight="1">
      <c r="A529" s="4"/>
      <c r="B529" s="4"/>
      <c r="C529" s="4"/>
      <c r="D529" s="4"/>
      <c r="E529" s="4"/>
      <c r="F529" s="199" t="str">
        <f t="shared" si="4"/>
        <v/>
      </c>
      <c r="G529" s="4"/>
      <c r="H529" s="4"/>
      <c r="I529" s="4"/>
      <c r="J529" s="199" t="str">
        <f t="shared" si="5"/>
        <v/>
      </c>
      <c r="K529" s="199" t="str">
        <f t="shared" si="6"/>
        <v/>
      </c>
      <c r="L529" s="4"/>
      <c r="M529" s="4"/>
      <c r="N529" s="4"/>
      <c r="O529" s="4"/>
      <c r="P529" s="4"/>
      <c r="Q529" s="4"/>
      <c r="R529" s="4"/>
      <c r="S529" s="4"/>
      <c r="T529" s="4"/>
      <c r="U529" s="4"/>
      <c r="V529" s="4"/>
      <c r="W529" s="4"/>
      <c r="X529" s="4"/>
      <c r="Y529" s="4"/>
      <c r="Z529" s="4"/>
    </row>
    <row r="530" ht="14.25" customHeight="1">
      <c r="A530" s="4"/>
      <c r="B530" s="4"/>
      <c r="C530" s="4"/>
      <c r="D530" s="4"/>
      <c r="E530" s="4"/>
      <c r="F530" s="199" t="str">
        <f t="shared" si="4"/>
        <v/>
      </c>
      <c r="G530" s="4"/>
      <c r="H530" s="4"/>
      <c r="I530" s="4"/>
      <c r="J530" s="199" t="str">
        <f t="shared" si="5"/>
        <v/>
      </c>
      <c r="K530" s="199" t="str">
        <f t="shared" si="6"/>
        <v/>
      </c>
      <c r="L530" s="4"/>
      <c r="M530" s="4"/>
      <c r="N530" s="4"/>
      <c r="O530" s="4"/>
      <c r="P530" s="4"/>
      <c r="Q530" s="4"/>
      <c r="R530" s="4"/>
      <c r="S530" s="4"/>
      <c r="T530" s="4"/>
      <c r="U530" s="4"/>
      <c r="V530" s="4"/>
      <c r="W530" s="4"/>
      <c r="X530" s="4"/>
      <c r="Y530" s="4"/>
      <c r="Z530" s="4"/>
    </row>
    <row r="531" ht="14.25" customHeight="1">
      <c r="A531" s="4"/>
      <c r="B531" s="4"/>
      <c r="C531" s="4"/>
      <c r="D531" s="4"/>
      <c r="E531" s="4"/>
      <c r="F531" s="199" t="str">
        <f t="shared" si="4"/>
        <v/>
      </c>
      <c r="G531" s="4"/>
      <c r="H531" s="4"/>
      <c r="I531" s="4"/>
      <c r="J531" s="199" t="str">
        <f t="shared" si="5"/>
        <v/>
      </c>
      <c r="K531" s="199" t="str">
        <f t="shared" si="6"/>
        <v/>
      </c>
      <c r="L531" s="4"/>
      <c r="M531" s="4"/>
      <c r="N531" s="4"/>
      <c r="O531" s="4"/>
      <c r="P531" s="4"/>
      <c r="Q531" s="4"/>
      <c r="R531" s="4"/>
      <c r="S531" s="4"/>
      <c r="T531" s="4"/>
      <c r="U531" s="4"/>
      <c r="V531" s="4"/>
      <c r="W531" s="4"/>
      <c r="X531" s="4"/>
      <c r="Y531" s="4"/>
      <c r="Z531" s="4"/>
    </row>
    <row r="532" ht="14.25" customHeight="1">
      <c r="A532" s="4"/>
      <c r="B532" s="4"/>
      <c r="C532" s="4"/>
      <c r="D532" s="4"/>
      <c r="E532" s="4"/>
      <c r="F532" s="199" t="str">
        <f t="shared" si="4"/>
        <v/>
      </c>
      <c r="G532" s="4"/>
      <c r="H532" s="4"/>
      <c r="I532" s="4"/>
      <c r="J532" s="199" t="str">
        <f t="shared" si="5"/>
        <v/>
      </c>
      <c r="K532" s="199" t="str">
        <f t="shared" si="6"/>
        <v/>
      </c>
      <c r="L532" s="4"/>
      <c r="M532" s="4"/>
      <c r="N532" s="4"/>
      <c r="O532" s="4"/>
      <c r="P532" s="4"/>
      <c r="Q532" s="4"/>
      <c r="R532" s="4"/>
      <c r="S532" s="4"/>
      <c r="T532" s="4"/>
      <c r="U532" s="4"/>
      <c r="V532" s="4"/>
      <c r="W532" s="4"/>
      <c r="X532" s="4"/>
      <c r="Y532" s="4"/>
      <c r="Z532" s="4"/>
    </row>
    <row r="533" ht="14.25" customHeight="1">
      <c r="A533" s="4"/>
      <c r="B533" s="4"/>
      <c r="C533" s="4"/>
      <c r="D533" s="4"/>
      <c r="E533" s="4"/>
      <c r="F533" s="199" t="str">
        <f t="shared" si="4"/>
        <v/>
      </c>
      <c r="G533" s="4"/>
      <c r="H533" s="4"/>
      <c r="I533" s="4"/>
      <c r="J533" s="199" t="str">
        <f t="shared" si="5"/>
        <v/>
      </c>
      <c r="K533" s="199" t="str">
        <f t="shared" si="6"/>
        <v/>
      </c>
      <c r="L533" s="4"/>
      <c r="M533" s="4"/>
      <c r="N533" s="4"/>
      <c r="O533" s="4"/>
      <c r="P533" s="4"/>
      <c r="Q533" s="4"/>
      <c r="R533" s="4"/>
      <c r="S533" s="4"/>
      <c r="T533" s="4"/>
      <c r="U533" s="4"/>
      <c r="V533" s="4"/>
      <c r="W533" s="4"/>
      <c r="X533" s="4"/>
      <c r="Y533" s="4"/>
      <c r="Z533" s="4"/>
    </row>
    <row r="534" ht="14.25" customHeight="1">
      <c r="A534" s="4"/>
      <c r="B534" s="4"/>
      <c r="C534" s="4"/>
      <c r="D534" s="4"/>
      <c r="E534" s="4"/>
      <c r="F534" s="199" t="str">
        <f t="shared" si="4"/>
        <v/>
      </c>
      <c r="G534" s="4"/>
      <c r="H534" s="4"/>
      <c r="I534" s="4"/>
      <c r="J534" s="199" t="str">
        <f t="shared" si="5"/>
        <v/>
      </c>
      <c r="K534" s="199" t="str">
        <f t="shared" si="6"/>
        <v/>
      </c>
      <c r="L534" s="4"/>
      <c r="M534" s="4"/>
      <c r="N534" s="4"/>
      <c r="O534" s="4"/>
      <c r="P534" s="4"/>
      <c r="Q534" s="4"/>
      <c r="R534" s="4"/>
      <c r="S534" s="4"/>
      <c r="T534" s="4"/>
      <c r="U534" s="4"/>
      <c r="V534" s="4"/>
      <c r="W534" s="4"/>
      <c r="X534" s="4"/>
      <c r="Y534" s="4"/>
      <c r="Z534" s="4"/>
    </row>
    <row r="535" ht="14.25" customHeight="1">
      <c r="A535" s="4"/>
      <c r="B535" s="4"/>
      <c r="C535" s="4"/>
      <c r="D535" s="4"/>
      <c r="E535" s="4"/>
      <c r="F535" s="199" t="str">
        <f t="shared" si="4"/>
        <v/>
      </c>
      <c r="G535" s="4"/>
      <c r="H535" s="4"/>
      <c r="I535" s="4"/>
      <c r="J535" s="199" t="str">
        <f t="shared" si="5"/>
        <v/>
      </c>
      <c r="K535" s="199" t="str">
        <f t="shared" si="6"/>
        <v/>
      </c>
      <c r="L535" s="4"/>
      <c r="M535" s="4"/>
      <c r="N535" s="4"/>
      <c r="O535" s="4"/>
      <c r="P535" s="4"/>
      <c r="Q535" s="4"/>
      <c r="R535" s="4"/>
      <c r="S535" s="4"/>
      <c r="T535" s="4"/>
      <c r="U535" s="4"/>
      <c r="V535" s="4"/>
      <c r="W535" s="4"/>
      <c r="X535" s="4"/>
      <c r="Y535" s="4"/>
      <c r="Z535" s="4"/>
    </row>
    <row r="536" ht="14.25" customHeight="1">
      <c r="A536" s="4"/>
      <c r="B536" s="4"/>
      <c r="C536" s="4"/>
      <c r="D536" s="4"/>
      <c r="E536" s="4"/>
      <c r="F536" s="199" t="str">
        <f t="shared" si="4"/>
        <v/>
      </c>
      <c r="G536" s="4"/>
      <c r="H536" s="4"/>
      <c r="I536" s="4"/>
      <c r="J536" s="199" t="str">
        <f t="shared" si="5"/>
        <v/>
      </c>
      <c r="K536" s="199" t="str">
        <f t="shared" si="6"/>
        <v/>
      </c>
      <c r="L536" s="4"/>
      <c r="M536" s="4"/>
      <c r="N536" s="4"/>
      <c r="O536" s="4"/>
      <c r="P536" s="4"/>
      <c r="Q536" s="4"/>
      <c r="R536" s="4"/>
      <c r="S536" s="4"/>
      <c r="T536" s="4"/>
      <c r="U536" s="4"/>
      <c r="V536" s="4"/>
      <c r="W536" s="4"/>
      <c r="X536" s="4"/>
      <c r="Y536" s="4"/>
      <c r="Z536" s="4"/>
    </row>
    <row r="537" ht="14.25" customHeight="1">
      <c r="A537" s="4"/>
      <c r="B537" s="4"/>
      <c r="C537" s="4"/>
      <c r="D537" s="4"/>
      <c r="E537" s="4"/>
      <c r="F537" s="199" t="str">
        <f t="shared" si="4"/>
        <v/>
      </c>
      <c r="G537" s="4"/>
      <c r="H537" s="4"/>
      <c r="I537" s="4"/>
      <c r="J537" s="199" t="str">
        <f t="shared" si="5"/>
        <v/>
      </c>
      <c r="K537" s="199" t="str">
        <f t="shared" si="6"/>
        <v/>
      </c>
      <c r="L537" s="4"/>
      <c r="M537" s="4"/>
      <c r="N537" s="4"/>
      <c r="O537" s="4"/>
      <c r="P537" s="4"/>
      <c r="Q537" s="4"/>
      <c r="R537" s="4"/>
      <c r="S537" s="4"/>
      <c r="T537" s="4"/>
      <c r="U537" s="4"/>
      <c r="V537" s="4"/>
      <c r="W537" s="4"/>
      <c r="X537" s="4"/>
      <c r="Y537" s="4"/>
      <c r="Z537" s="4"/>
    </row>
    <row r="538" ht="14.25" customHeight="1">
      <c r="A538" s="4"/>
      <c r="B538" s="4"/>
      <c r="C538" s="4"/>
      <c r="D538" s="4"/>
      <c r="E538" s="4"/>
      <c r="F538" s="199" t="str">
        <f t="shared" si="4"/>
        <v/>
      </c>
      <c r="G538" s="4"/>
      <c r="H538" s="4"/>
      <c r="I538" s="4"/>
      <c r="J538" s="199" t="str">
        <f t="shared" si="5"/>
        <v/>
      </c>
      <c r="K538" s="199" t="str">
        <f t="shared" si="6"/>
        <v/>
      </c>
      <c r="L538" s="4"/>
      <c r="M538" s="4"/>
      <c r="N538" s="4"/>
      <c r="O538" s="4"/>
      <c r="P538" s="4"/>
      <c r="Q538" s="4"/>
      <c r="R538" s="4"/>
      <c r="S538" s="4"/>
      <c r="T538" s="4"/>
      <c r="U538" s="4"/>
      <c r="V538" s="4"/>
      <c r="W538" s="4"/>
      <c r="X538" s="4"/>
      <c r="Y538" s="4"/>
      <c r="Z538" s="4"/>
    </row>
    <row r="539" ht="14.25" customHeight="1">
      <c r="A539" s="4"/>
      <c r="B539" s="4"/>
      <c r="C539" s="4"/>
      <c r="D539" s="4"/>
      <c r="E539" s="4"/>
      <c r="F539" s="199" t="str">
        <f t="shared" si="4"/>
        <v/>
      </c>
      <c r="G539" s="4"/>
      <c r="H539" s="4"/>
      <c r="I539" s="4"/>
      <c r="J539" s="199" t="str">
        <f t="shared" si="5"/>
        <v/>
      </c>
      <c r="K539" s="199" t="str">
        <f t="shared" si="6"/>
        <v/>
      </c>
      <c r="L539" s="4"/>
      <c r="M539" s="4"/>
      <c r="N539" s="4"/>
      <c r="O539" s="4"/>
      <c r="P539" s="4"/>
      <c r="Q539" s="4"/>
      <c r="R539" s="4"/>
      <c r="S539" s="4"/>
      <c r="T539" s="4"/>
      <c r="U539" s="4"/>
      <c r="V539" s="4"/>
      <c r="W539" s="4"/>
      <c r="X539" s="4"/>
      <c r="Y539" s="4"/>
      <c r="Z539" s="4"/>
    </row>
    <row r="540" ht="14.25" customHeight="1">
      <c r="A540" s="4"/>
      <c r="B540" s="4"/>
      <c r="C540" s="4"/>
      <c r="D540" s="4"/>
      <c r="E540" s="4"/>
      <c r="F540" s="199" t="str">
        <f t="shared" si="4"/>
        <v/>
      </c>
      <c r="G540" s="4"/>
      <c r="H540" s="4"/>
      <c r="I540" s="4"/>
      <c r="J540" s="199" t="str">
        <f t="shared" si="5"/>
        <v/>
      </c>
      <c r="K540" s="199" t="str">
        <f t="shared" si="6"/>
        <v/>
      </c>
      <c r="L540" s="4"/>
      <c r="M540" s="4"/>
      <c r="N540" s="4"/>
      <c r="O540" s="4"/>
      <c r="P540" s="4"/>
      <c r="Q540" s="4"/>
      <c r="R540" s="4"/>
      <c r="S540" s="4"/>
      <c r="T540" s="4"/>
      <c r="U540" s="4"/>
      <c r="V540" s="4"/>
      <c r="W540" s="4"/>
      <c r="X540" s="4"/>
      <c r="Y540" s="4"/>
      <c r="Z540" s="4"/>
    </row>
    <row r="541" ht="14.25" customHeight="1">
      <c r="A541" s="4"/>
      <c r="B541" s="4"/>
      <c r="C541" s="4"/>
      <c r="D541" s="4"/>
      <c r="E541" s="4"/>
      <c r="F541" s="199" t="str">
        <f t="shared" si="4"/>
        <v/>
      </c>
      <c r="G541" s="4"/>
      <c r="H541" s="4"/>
      <c r="I541" s="4"/>
      <c r="J541" s="199" t="str">
        <f t="shared" si="5"/>
        <v/>
      </c>
      <c r="K541" s="199" t="str">
        <f t="shared" si="6"/>
        <v/>
      </c>
      <c r="L541" s="4"/>
      <c r="M541" s="4"/>
      <c r="N541" s="4"/>
      <c r="O541" s="4"/>
      <c r="P541" s="4"/>
      <c r="Q541" s="4"/>
      <c r="R541" s="4"/>
      <c r="S541" s="4"/>
      <c r="T541" s="4"/>
      <c r="U541" s="4"/>
      <c r="V541" s="4"/>
      <c r="W541" s="4"/>
      <c r="X541" s="4"/>
      <c r="Y541" s="4"/>
      <c r="Z541" s="4"/>
    </row>
    <row r="542" ht="14.25" customHeight="1">
      <c r="A542" s="4"/>
      <c r="B542" s="4"/>
      <c r="C542" s="4"/>
      <c r="D542" s="4"/>
      <c r="E542" s="4"/>
      <c r="F542" s="199" t="str">
        <f t="shared" si="4"/>
        <v/>
      </c>
      <c r="G542" s="4"/>
      <c r="H542" s="4"/>
      <c r="I542" s="4"/>
      <c r="J542" s="199" t="str">
        <f t="shared" si="5"/>
        <v/>
      </c>
      <c r="K542" s="199" t="str">
        <f t="shared" si="6"/>
        <v/>
      </c>
      <c r="L542" s="4"/>
      <c r="M542" s="4"/>
      <c r="N542" s="4"/>
      <c r="O542" s="4"/>
      <c r="P542" s="4"/>
      <c r="Q542" s="4"/>
      <c r="R542" s="4"/>
      <c r="S542" s="4"/>
      <c r="T542" s="4"/>
      <c r="U542" s="4"/>
      <c r="V542" s="4"/>
      <c r="W542" s="4"/>
      <c r="X542" s="4"/>
      <c r="Y542" s="4"/>
      <c r="Z542" s="4"/>
    </row>
    <row r="543" ht="14.25" customHeight="1">
      <c r="A543" s="4"/>
      <c r="B543" s="4"/>
      <c r="C543" s="4"/>
      <c r="D543" s="4"/>
      <c r="E543" s="4"/>
      <c r="F543" s="199" t="str">
        <f t="shared" si="4"/>
        <v/>
      </c>
      <c r="G543" s="4"/>
      <c r="H543" s="4"/>
      <c r="I543" s="4"/>
      <c r="J543" s="199" t="str">
        <f t="shared" si="5"/>
        <v/>
      </c>
      <c r="K543" s="199" t="str">
        <f t="shared" si="6"/>
        <v/>
      </c>
      <c r="L543" s="4"/>
      <c r="M543" s="4"/>
      <c r="N543" s="4"/>
      <c r="O543" s="4"/>
      <c r="P543" s="4"/>
      <c r="Q543" s="4"/>
      <c r="R543" s="4"/>
      <c r="S543" s="4"/>
      <c r="T543" s="4"/>
      <c r="U543" s="4"/>
      <c r="V543" s="4"/>
      <c r="W543" s="4"/>
      <c r="X543" s="4"/>
      <c r="Y543" s="4"/>
      <c r="Z543" s="4"/>
    </row>
    <row r="544" ht="14.25" customHeight="1">
      <c r="A544" s="4"/>
      <c r="B544" s="4"/>
      <c r="C544" s="4"/>
      <c r="D544" s="4"/>
      <c r="E544" s="4"/>
      <c r="F544" s="199" t="str">
        <f t="shared" si="4"/>
        <v/>
      </c>
      <c r="G544" s="4"/>
      <c r="H544" s="4"/>
      <c r="I544" s="4"/>
      <c r="J544" s="199" t="str">
        <f t="shared" si="5"/>
        <v/>
      </c>
      <c r="K544" s="199" t="str">
        <f t="shared" si="6"/>
        <v/>
      </c>
      <c r="L544" s="4"/>
      <c r="M544" s="4"/>
      <c r="N544" s="4"/>
      <c r="O544" s="4"/>
      <c r="P544" s="4"/>
      <c r="Q544" s="4"/>
      <c r="R544" s="4"/>
      <c r="S544" s="4"/>
      <c r="T544" s="4"/>
      <c r="U544" s="4"/>
      <c r="V544" s="4"/>
      <c r="W544" s="4"/>
      <c r="X544" s="4"/>
      <c r="Y544" s="4"/>
      <c r="Z544" s="4"/>
    </row>
    <row r="545" ht="14.25" customHeight="1">
      <c r="A545" s="4"/>
      <c r="B545" s="4"/>
      <c r="C545" s="4"/>
      <c r="D545" s="4"/>
      <c r="E545" s="4"/>
      <c r="F545" s="199" t="str">
        <f t="shared" si="4"/>
        <v/>
      </c>
      <c r="G545" s="4"/>
      <c r="H545" s="4"/>
      <c r="I545" s="4"/>
      <c r="J545" s="199" t="str">
        <f t="shared" si="5"/>
        <v/>
      </c>
      <c r="K545" s="199" t="str">
        <f t="shared" si="6"/>
        <v/>
      </c>
      <c r="L545" s="4"/>
      <c r="M545" s="4"/>
      <c r="N545" s="4"/>
      <c r="O545" s="4"/>
      <c r="P545" s="4"/>
      <c r="Q545" s="4"/>
      <c r="R545" s="4"/>
      <c r="S545" s="4"/>
      <c r="T545" s="4"/>
      <c r="U545" s="4"/>
      <c r="V545" s="4"/>
      <c r="W545" s="4"/>
      <c r="X545" s="4"/>
      <c r="Y545" s="4"/>
      <c r="Z545" s="4"/>
    </row>
    <row r="546" ht="14.25" customHeight="1">
      <c r="A546" s="4"/>
      <c r="B546" s="4"/>
      <c r="C546" s="4"/>
      <c r="D546" s="4"/>
      <c r="E546" s="4"/>
      <c r="F546" s="199" t="str">
        <f t="shared" si="4"/>
        <v/>
      </c>
      <c r="G546" s="4"/>
      <c r="H546" s="4"/>
      <c r="I546" s="4"/>
      <c r="J546" s="199" t="str">
        <f t="shared" si="5"/>
        <v/>
      </c>
      <c r="K546" s="199" t="str">
        <f t="shared" si="6"/>
        <v/>
      </c>
      <c r="L546" s="4"/>
      <c r="M546" s="4"/>
      <c r="N546" s="4"/>
      <c r="O546" s="4"/>
      <c r="P546" s="4"/>
      <c r="Q546" s="4"/>
      <c r="R546" s="4"/>
      <c r="S546" s="4"/>
      <c r="T546" s="4"/>
      <c r="U546" s="4"/>
      <c r="V546" s="4"/>
      <c r="W546" s="4"/>
      <c r="X546" s="4"/>
      <c r="Y546" s="4"/>
      <c r="Z546" s="4"/>
    </row>
    <row r="547" ht="14.25" customHeight="1">
      <c r="A547" s="4"/>
      <c r="B547" s="4"/>
      <c r="C547" s="4"/>
      <c r="D547" s="4"/>
      <c r="E547" s="4"/>
      <c r="F547" s="199" t="str">
        <f t="shared" si="4"/>
        <v/>
      </c>
      <c r="G547" s="4"/>
      <c r="H547" s="4"/>
      <c r="I547" s="4"/>
      <c r="J547" s="199" t="str">
        <f t="shared" si="5"/>
        <v/>
      </c>
      <c r="K547" s="199" t="str">
        <f t="shared" si="6"/>
        <v/>
      </c>
      <c r="L547" s="4"/>
      <c r="M547" s="4"/>
      <c r="N547" s="4"/>
      <c r="O547" s="4"/>
      <c r="P547" s="4"/>
      <c r="Q547" s="4"/>
      <c r="R547" s="4"/>
      <c r="S547" s="4"/>
      <c r="T547" s="4"/>
      <c r="U547" s="4"/>
      <c r="V547" s="4"/>
      <c r="W547" s="4"/>
      <c r="X547" s="4"/>
      <c r="Y547" s="4"/>
      <c r="Z547" s="4"/>
    </row>
    <row r="548" ht="14.25" customHeight="1">
      <c r="A548" s="4"/>
      <c r="B548" s="4"/>
      <c r="C548" s="4"/>
      <c r="D548" s="4"/>
      <c r="E548" s="4"/>
      <c r="F548" s="199" t="str">
        <f t="shared" si="4"/>
        <v/>
      </c>
      <c r="G548" s="4"/>
      <c r="H548" s="4"/>
      <c r="I548" s="4"/>
      <c r="J548" s="199" t="str">
        <f t="shared" si="5"/>
        <v/>
      </c>
      <c r="K548" s="199" t="str">
        <f t="shared" si="6"/>
        <v/>
      </c>
      <c r="L548" s="4"/>
      <c r="M548" s="4"/>
      <c r="N548" s="4"/>
      <c r="O548" s="4"/>
      <c r="P548" s="4"/>
      <c r="Q548" s="4"/>
      <c r="R548" s="4"/>
      <c r="S548" s="4"/>
      <c r="T548" s="4"/>
      <c r="U548" s="4"/>
      <c r="V548" s="4"/>
      <c r="W548" s="4"/>
      <c r="X548" s="4"/>
      <c r="Y548" s="4"/>
      <c r="Z548" s="4"/>
    </row>
    <row r="549" ht="14.25" customHeight="1">
      <c r="A549" s="4"/>
      <c r="B549" s="4"/>
      <c r="C549" s="4"/>
      <c r="D549" s="4"/>
      <c r="E549" s="4"/>
      <c r="F549" s="199" t="str">
        <f t="shared" si="4"/>
        <v/>
      </c>
      <c r="G549" s="4"/>
      <c r="H549" s="4"/>
      <c r="I549" s="4"/>
      <c r="J549" s="199" t="str">
        <f t="shared" si="5"/>
        <v/>
      </c>
      <c r="K549" s="199" t="str">
        <f t="shared" si="6"/>
        <v/>
      </c>
      <c r="L549" s="4"/>
      <c r="M549" s="4"/>
      <c r="N549" s="4"/>
      <c r="O549" s="4"/>
      <c r="P549" s="4"/>
      <c r="Q549" s="4"/>
      <c r="R549" s="4"/>
      <c r="S549" s="4"/>
      <c r="T549" s="4"/>
      <c r="U549" s="4"/>
      <c r="V549" s="4"/>
      <c r="W549" s="4"/>
      <c r="X549" s="4"/>
      <c r="Y549" s="4"/>
      <c r="Z549" s="4"/>
    </row>
    <row r="550" ht="14.25" customHeight="1">
      <c r="A550" s="4"/>
      <c r="B550" s="4"/>
      <c r="C550" s="4"/>
      <c r="D550" s="4"/>
      <c r="E550" s="4"/>
      <c r="F550" s="199" t="str">
        <f t="shared" si="4"/>
        <v/>
      </c>
      <c r="G550" s="4"/>
      <c r="H550" s="4"/>
      <c r="I550" s="4"/>
      <c r="J550" s="199" t="str">
        <f t="shared" si="5"/>
        <v/>
      </c>
      <c r="K550" s="199" t="str">
        <f t="shared" si="6"/>
        <v/>
      </c>
      <c r="L550" s="4"/>
      <c r="M550" s="4"/>
      <c r="N550" s="4"/>
      <c r="O550" s="4"/>
      <c r="P550" s="4"/>
      <c r="Q550" s="4"/>
      <c r="R550" s="4"/>
      <c r="S550" s="4"/>
      <c r="T550" s="4"/>
      <c r="U550" s="4"/>
      <c r="V550" s="4"/>
      <c r="W550" s="4"/>
      <c r="X550" s="4"/>
      <c r="Y550" s="4"/>
      <c r="Z550" s="4"/>
    </row>
    <row r="551" ht="14.25" customHeight="1">
      <c r="A551" s="4"/>
      <c r="B551" s="4"/>
      <c r="C551" s="4"/>
      <c r="D551" s="4"/>
      <c r="E551" s="4"/>
      <c r="F551" s="199" t="str">
        <f t="shared" si="4"/>
        <v/>
      </c>
      <c r="G551" s="4"/>
      <c r="H551" s="4"/>
      <c r="I551" s="4"/>
      <c r="J551" s="199" t="str">
        <f t="shared" si="5"/>
        <v/>
      </c>
      <c r="K551" s="199" t="str">
        <f t="shared" si="6"/>
        <v/>
      </c>
      <c r="L551" s="4"/>
      <c r="M551" s="4"/>
      <c r="N551" s="4"/>
      <c r="O551" s="4"/>
      <c r="P551" s="4"/>
      <c r="Q551" s="4"/>
      <c r="R551" s="4"/>
      <c r="S551" s="4"/>
      <c r="T551" s="4"/>
      <c r="U551" s="4"/>
      <c r="V551" s="4"/>
      <c r="W551" s="4"/>
      <c r="X551" s="4"/>
      <c r="Y551" s="4"/>
      <c r="Z551" s="4"/>
    </row>
    <row r="552" ht="14.25" customHeight="1">
      <c r="A552" s="4"/>
      <c r="B552" s="4"/>
      <c r="C552" s="4"/>
      <c r="D552" s="4"/>
      <c r="E552" s="4"/>
      <c r="F552" s="199" t="str">
        <f t="shared" si="4"/>
        <v/>
      </c>
      <c r="G552" s="4"/>
      <c r="H552" s="4"/>
      <c r="I552" s="4"/>
      <c r="J552" s="199" t="str">
        <f t="shared" si="5"/>
        <v/>
      </c>
      <c r="K552" s="199" t="str">
        <f t="shared" si="6"/>
        <v/>
      </c>
      <c r="L552" s="4"/>
      <c r="M552" s="4"/>
      <c r="N552" s="4"/>
      <c r="O552" s="4"/>
      <c r="P552" s="4"/>
      <c r="Q552" s="4"/>
      <c r="R552" s="4"/>
      <c r="S552" s="4"/>
      <c r="T552" s="4"/>
      <c r="U552" s="4"/>
      <c r="V552" s="4"/>
      <c r="W552" s="4"/>
      <c r="X552" s="4"/>
      <c r="Y552" s="4"/>
      <c r="Z552" s="4"/>
    </row>
    <row r="553" ht="14.25" customHeight="1">
      <c r="A553" s="4"/>
      <c r="B553" s="4"/>
      <c r="C553" s="4"/>
      <c r="D553" s="4"/>
      <c r="E553" s="4"/>
      <c r="F553" s="199" t="str">
        <f t="shared" si="4"/>
        <v/>
      </c>
      <c r="G553" s="4"/>
      <c r="H553" s="4"/>
      <c r="I553" s="4"/>
      <c r="J553" s="199" t="str">
        <f t="shared" si="5"/>
        <v/>
      </c>
      <c r="K553" s="199" t="str">
        <f t="shared" si="6"/>
        <v/>
      </c>
      <c r="L553" s="4"/>
      <c r="M553" s="4"/>
      <c r="N553" s="4"/>
      <c r="O553" s="4"/>
      <c r="P553" s="4"/>
      <c r="Q553" s="4"/>
      <c r="R553" s="4"/>
      <c r="S553" s="4"/>
      <c r="T553" s="4"/>
      <c r="U553" s="4"/>
      <c r="V553" s="4"/>
      <c r="W553" s="4"/>
      <c r="X553" s="4"/>
      <c r="Y553" s="4"/>
      <c r="Z553" s="4"/>
    </row>
    <row r="554" ht="14.25" customHeight="1">
      <c r="A554" s="4"/>
      <c r="B554" s="4"/>
      <c r="C554" s="4"/>
      <c r="D554" s="4"/>
      <c r="E554" s="4"/>
      <c r="F554" s="199" t="str">
        <f t="shared" si="4"/>
        <v/>
      </c>
      <c r="G554" s="4"/>
      <c r="H554" s="4"/>
      <c r="I554" s="4"/>
      <c r="J554" s="199" t="str">
        <f t="shared" si="5"/>
        <v/>
      </c>
      <c r="K554" s="199" t="str">
        <f t="shared" si="6"/>
        <v/>
      </c>
      <c r="L554" s="4"/>
      <c r="M554" s="4"/>
      <c r="N554" s="4"/>
      <c r="O554" s="4"/>
      <c r="P554" s="4"/>
      <c r="Q554" s="4"/>
      <c r="R554" s="4"/>
      <c r="S554" s="4"/>
      <c r="T554" s="4"/>
      <c r="U554" s="4"/>
      <c r="V554" s="4"/>
      <c r="W554" s="4"/>
      <c r="X554" s="4"/>
      <c r="Y554" s="4"/>
      <c r="Z554" s="4"/>
    </row>
    <row r="555" ht="14.25" customHeight="1">
      <c r="A555" s="4"/>
      <c r="B555" s="4"/>
      <c r="C555" s="4"/>
      <c r="D555" s="4"/>
      <c r="E555" s="4"/>
      <c r="F555" s="199" t="str">
        <f t="shared" si="4"/>
        <v/>
      </c>
      <c r="G555" s="4"/>
      <c r="H555" s="4"/>
      <c r="I555" s="4"/>
      <c r="J555" s="199" t="str">
        <f t="shared" si="5"/>
        <v/>
      </c>
      <c r="K555" s="199" t="str">
        <f t="shared" si="6"/>
        <v/>
      </c>
      <c r="L555" s="4"/>
      <c r="M555" s="4"/>
      <c r="N555" s="4"/>
      <c r="O555" s="4"/>
      <c r="P555" s="4"/>
      <c r="Q555" s="4"/>
      <c r="R555" s="4"/>
      <c r="S555" s="4"/>
      <c r="T555" s="4"/>
      <c r="U555" s="4"/>
      <c r="V555" s="4"/>
      <c r="W555" s="4"/>
      <c r="X555" s="4"/>
      <c r="Y555" s="4"/>
      <c r="Z555" s="4"/>
    </row>
    <row r="556" ht="14.25" customHeight="1">
      <c r="A556" s="4"/>
      <c r="B556" s="4"/>
      <c r="C556" s="4"/>
      <c r="D556" s="4"/>
      <c r="E556" s="4"/>
      <c r="F556" s="199" t="str">
        <f t="shared" si="4"/>
        <v/>
      </c>
      <c r="G556" s="4"/>
      <c r="H556" s="4"/>
      <c r="I556" s="4"/>
      <c r="J556" s="199" t="str">
        <f t="shared" si="5"/>
        <v/>
      </c>
      <c r="K556" s="199" t="str">
        <f t="shared" si="6"/>
        <v/>
      </c>
      <c r="L556" s="4"/>
      <c r="M556" s="4"/>
      <c r="N556" s="4"/>
      <c r="O556" s="4"/>
      <c r="P556" s="4"/>
      <c r="Q556" s="4"/>
      <c r="R556" s="4"/>
      <c r="S556" s="4"/>
      <c r="T556" s="4"/>
      <c r="U556" s="4"/>
      <c r="V556" s="4"/>
      <c r="W556" s="4"/>
      <c r="X556" s="4"/>
      <c r="Y556" s="4"/>
      <c r="Z556" s="4"/>
    </row>
    <row r="557" ht="14.25" customHeight="1">
      <c r="A557" s="4"/>
      <c r="B557" s="4"/>
      <c r="C557" s="4"/>
      <c r="D557" s="4"/>
      <c r="E557" s="4"/>
      <c r="F557" s="199" t="str">
        <f t="shared" si="4"/>
        <v/>
      </c>
      <c r="G557" s="4"/>
      <c r="H557" s="4"/>
      <c r="I557" s="4"/>
      <c r="J557" s="199" t="str">
        <f t="shared" si="5"/>
        <v/>
      </c>
      <c r="K557" s="199" t="str">
        <f t="shared" si="6"/>
        <v/>
      </c>
      <c r="L557" s="4"/>
      <c r="M557" s="4"/>
      <c r="N557" s="4"/>
      <c r="O557" s="4"/>
      <c r="P557" s="4"/>
      <c r="Q557" s="4"/>
      <c r="R557" s="4"/>
      <c r="S557" s="4"/>
      <c r="T557" s="4"/>
      <c r="U557" s="4"/>
      <c r="V557" s="4"/>
      <c r="W557" s="4"/>
      <c r="X557" s="4"/>
      <c r="Y557" s="4"/>
      <c r="Z557" s="4"/>
    </row>
    <row r="558" ht="14.25" customHeight="1">
      <c r="A558" s="4"/>
      <c r="B558" s="4"/>
      <c r="C558" s="4"/>
      <c r="D558" s="4"/>
      <c r="E558" s="4"/>
      <c r="F558" s="199" t="str">
        <f t="shared" si="4"/>
        <v/>
      </c>
      <c r="G558" s="4"/>
      <c r="H558" s="4"/>
      <c r="I558" s="4"/>
      <c r="J558" s="199" t="str">
        <f t="shared" si="5"/>
        <v/>
      </c>
      <c r="K558" s="199" t="str">
        <f t="shared" si="6"/>
        <v/>
      </c>
      <c r="L558" s="4"/>
      <c r="M558" s="4"/>
      <c r="N558" s="4"/>
      <c r="O558" s="4"/>
      <c r="P558" s="4"/>
      <c r="Q558" s="4"/>
      <c r="R558" s="4"/>
      <c r="S558" s="4"/>
      <c r="T558" s="4"/>
      <c r="U558" s="4"/>
      <c r="V558" s="4"/>
      <c r="W558" s="4"/>
      <c r="X558" s="4"/>
      <c r="Y558" s="4"/>
      <c r="Z558" s="4"/>
    </row>
    <row r="559" ht="14.25" customHeight="1">
      <c r="A559" s="4"/>
      <c r="B559" s="4"/>
      <c r="C559" s="4"/>
      <c r="D559" s="4"/>
      <c r="E559" s="4"/>
      <c r="F559" s="199" t="str">
        <f t="shared" si="4"/>
        <v/>
      </c>
      <c r="G559" s="4"/>
      <c r="H559" s="4"/>
      <c r="I559" s="4"/>
      <c r="J559" s="199" t="str">
        <f t="shared" si="5"/>
        <v/>
      </c>
      <c r="K559" s="199" t="str">
        <f t="shared" si="6"/>
        <v/>
      </c>
      <c r="L559" s="4"/>
      <c r="M559" s="4"/>
      <c r="N559" s="4"/>
      <c r="O559" s="4"/>
      <c r="P559" s="4"/>
      <c r="Q559" s="4"/>
      <c r="R559" s="4"/>
      <c r="S559" s="4"/>
      <c r="T559" s="4"/>
      <c r="U559" s="4"/>
      <c r="V559" s="4"/>
      <c r="W559" s="4"/>
      <c r="X559" s="4"/>
      <c r="Y559" s="4"/>
      <c r="Z559" s="4"/>
    </row>
    <row r="560" ht="14.25" customHeight="1">
      <c r="A560" s="4"/>
      <c r="B560" s="4"/>
      <c r="C560" s="4"/>
      <c r="D560" s="4"/>
      <c r="E560" s="4"/>
      <c r="F560" s="199" t="str">
        <f t="shared" si="4"/>
        <v/>
      </c>
      <c r="G560" s="4"/>
      <c r="H560" s="4"/>
      <c r="I560" s="4"/>
      <c r="J560" s="199" t="str">
        <f t="shared" si="5"/>
        <v/>
      </c>
      <c r="K560" s="199" t="str">
        <f t="shared" si="6"/>
        <v/>
      </c>
      <c r="L560" s="4"/>
      <c r="M560" s="4"/>
      <c r="N560" s="4"/>
      <c r="O560" s="4"/>
      <c r="P560" s="4"/>
      <c r="Q560" s="4"/>
      <c r="R560" s="4"/>
      <c r="S560" s="4"/>
      <c r="T560" s="4"/>
      <c r="U560" s="4"/>
      <c r="V560" s="4"/>
      <c r="W560" s="4"/>
      <c r="X560" s="4"/>
      <c r="Y560" s="4"/>
      <c r="Z560" s="4"/>
    </row>
    <row r="561" ht="14.25" customHeight="1">
      <c r="A561" s="4"/>
      <c r="B561" s="4"/>
      <c r="C561" s="4"/>
      <c r="D561" s="4"/>
      <c r="E561" s="4"/>
      <c r="F561" s="199" t="str">
        <f t="shared" si="4"/>
        <v/>
      </c>
      <c r="G561" s="4"/>
      <c r="H561" s="4"/>
      <c r="I561" s="4"/>
      <c r="J561" s="199" t="str">
        <f t="shared" si="5"/>
        <v/>
      </c>
      <c r="K561" s="199" t="str">
        <f t="shared" si="6"/>
        <v/>
      </c>
      <c r="L561" s="4"/>
      <c r="M561" s="4"/>
      <c r="N561" s="4"/>
      <c r="O561" s="4"/>
      <c r="P561" s="4"/>
      <c r="Q561" s="4"/>
      <c r="R561" s="4"/>
      <c r="S561" s="4"/>
      <c r="T561" s="4"/>
      <c r="U561" s="4"/>
      <c r="V561" s="4"/>
      <c r="W561" s="4"/>
      <c r="X561" s="4"/>
      <c r="Y561" s="4"/>
      <c r="Z561" s="4"/>
    </row>
    <row r="562" ht="14.25" customHeight="1">
      <c r="A562" s="4"/>
      <c r="B562" s="4"/>
      <c r="C562" s="4"/>
      <c r="D562" s="4"/>
      <c r="E562" s="4"/>
      <c r="F562" s="199" t="str">
        <f t="shared" si="4"/>
        <v/>
      </c>
      <c r="G562" s="4"/>
      <c r="H562" s="4"/>
      <c r="I562" s="4"/>
      <c r="J562" s="199" t="str">
        <f t="shared" si="5"/>
        <v/>
      </c>
      <c r="K562" s="199" t="str">
        <f t="shared" si="6"/>
        <v/>
      </c>
      <c r="L562" s="4"/>
      <c r="M562" s="4"/>
      <c r="N562" s="4"/>
      <c r="O562" s="4"/>
      <c r="P562" s="4"/>
      <c r="Q562" s="4"/>
      <c r="R562" s="4"/>
      <c r="S562" s="4"/>
      <c r="T562" s="4"/>
      <c r="U562" s="4"/>
      <c r="V562" s="4"/>
      <c r="W562" s="4"/>
      <c r="X562" s="4"/>
      <c r="Y562" s="4"/>
      <c r="Z562" s="4"/>
    </row>
    <row r="563" ht="14.25" customHeight="1">
      <c r="A563" s="4"/>
      <c r="B563" s="4"/>
      <c r="C563" s="4"/>
      <c r="D563" s="4"/>
      <c r="E563" s="4"/>
      <c r="F563" s="199" t="str">
        <f t="shared" si="4"/>
        <v/>
      </c>
      <c r="G563" s="4"/>
      <c r="H563" s="4"/>
      <c r="I563" s="4"/>
      <c r="J563" s="199" t="str">
        <f t="shared" si="5"/>
        <v/>
      </c>
      <c r="K563" s="199" t="str">
        <f t="shared" si="6"/>
        <v/>
      </c>
      <c r="L563" s="4"/>
      <c r="M563" s="4"/>
      <c r="N563" s="4"/>
      <c r="O563" s="4"/>
      <c r="P563" s="4"/>
      <c r="Q563" s="4"/>
      <c r="R563" s="4"/>
      <c r="S563" s="4"/>
      <c r="T563" s="4"/>
      <c r="U563" s="4"/>
      <c r="V563" s="4"/>
      <c r="W563" s="4"/>
      <c r="X563" s="4"/>
      <c r="Y563" s="4"/>
      <c r="Z563" s="4"/>
    </row>
    <row r="564" ht="14.25" customHeight="1">
      <c r="A564" s="4"/>
      <c r="B564" s="4"/>
      <c r="C564" s="4"/>
      <c r="D564" s="4"/>
      <c r="E564" s="4"/>
      <c r="F564" s="199" t="str">
        <f t="shared" si="4"/>
        <v/>
      </c>
      <c r="G564" s="4"/>
      <c r="H564" s="4"/>
      <c r="I564" s="4"/>
      <c r="J564" s="199" t="str">
        <f t="shared" si="5"/>
        <v/>
      </c>
      <c r="K564" s="199" t="str">
        <f t="shared" si="6"/>
        <v/>
      </c>
      <c r="L564" s="4"/>
      <c r="M564" s="4"/>
      <c r="N564" s="4"/>
      <c r="O564" s="4"/>
      <c r="P564" s="4"/>
      <c r="Q564" s="4"/>
      <c r="R564" s="4"/>
      <c r="S564" s="4"/>
      <c r="T564" s="4"/>
      <c r="U564" s="4"/>
      <c r="V564" s="4"/>
      <c r="W564" s="4"/>
      <c r="X564" s="4"/>
      <c r="Y564" s="4"/>
      <c r="Z564" s="4"/>
    </row>
    <row r="565" ht="14.25" customHeight="1">
      <c r="A565" s="4"/>
      <c r="B565" s="4"/>
      <c r="C565" s="4"/>
      <c r="D565" s="4"/>
      <c r="E565" s="4"/>
      <c r="F565" s="199" t="str">
        <f t="shared" si="4"/>
        <v/>
      </c>
      <c r="G565" s="4"/>
      <c r="H565" s="4"/>
      <c r="I565" s="4"/>
      <c r="J565" s="199" t="str">
        <f t="shared" si="5"/>
        <v/>
      </c>
      <c r="K565" s="199" t="str">
        <f t="shared" si="6"/>
        <v/>
      </c>
      <c r="L565" s="4"/>
      <c r="M565" s="4"/>
      <c r="N565" s="4"/>
      <c r="O565" s="4"/>
      <c r="P565" s="4"/>
      <c r="Q565" s="4"/>
      <c r="R565" s="4"/>
      <c r="S565" s="4"/>
      <c r="T565" s="4"/>
      <c r="U565" s="4"/>
      <c r="V565" s="4"/>
      <c r="W565" s="4"/>
      <c r="X565" s="4"/>
      <c r="Y565" s="4"/>
      <c r="Z565" s="4"/>
    </row>
    <row r="566" ht="14.25" customHeight="1">
      <c r="A566" s="4"/>
      <c r="B566" s="4"/>
      <c r="C566" s="4"/>
      <c r="D566" s="4"/>
      <c r="E566" s="4"/>
      <c r="F566" s="199" t="str">
        <f t="shared" si="4"/>
        <v/>
      </c>
      <c r="G566" s="4"/>
      <c r="H566" s="4"/>
      <c r="I566" s="4"/>
      <c r="J566" s="199" t="str">
        <f t="shared" si="5"/>
        <v/>
      </c>
      <c r="K566" s="199" t="str">
        <f t="shared" si="6"/>
        <v/>
      </c>
      <c r="L566" s="4"/>
      <c r="M566" s="4"/>
      <c r="N566" s="4"/>
      <c r="O566" s="4"/>
      <c r="P566" s="4"/>
      <c r="Q566" s="4"/>
      <c r="R566" s="4"/>
      <c r="S566" s="4"/>
      <c r="T566" s="4"/>
      <c r="U566" s="4"/>
      <c r="V566" s="4"/>
      <c r="W566" s="4"/>
      <c r="X566" s="4"/>
      <c r="Y566" s="4"/>
      <c r="Z566" s="4"/>
    </row>
    <row r="567" ht="14.25" customHeight="1">
      <c r="A567" s="4"/>
      <c r="B567" s="4"/>
      <c r="C567" s="4"/>
      <c r="D567" s="4"/>
      <c r="E567" s="4"/>
      <c r="F567" s="199" t="str">
        <f t="shared" si="4"/>
        <v/>
      </c>
      <c r="G567" s="4"/>
      <c r="H567" s="4"/>
      <c r="I567" s="4"/>
      <c r="J567" s="199" t="str">
        <f t="shared" si="5"/>
        <v/>
      </c>
      <c r="K567" s="199" t="str">
        <f t="shared" si="6"/>
        <v/>
      </c>
      <c r="L567" s="4"/>
      <c r="M567" s="4"/>
      <c r="N567" s="4"/>
      <c r="O567" s="4"/>
      <c r="P567" s="4"/>
      <c r="Q567" s="4"/>
      <c r="R567" s="4"/>
      <c r="S567" s="4"/>
      <c r="T567" s="4"/>
      <c r="U567" s="4"/>
      <c r="V567" s="4"/>
      <c r="W567" s="4"/>
      <c r="X567" s="4"/>
      <c r="Y567" s="4"/>
      <c r="Z567" s="4"/>
    </row>
    <row r="568" ht="14.25" customHeight="1">
      <c r="A568" s="4"/>
      <c r="B568" s="4"/>
      <c r="C568" s="4"/>
      <c r="D568" s="4"/>
      <c r="E568" s="4"/>
      <c r="F568" s="199" t="str">
        <f t="shared" si="4"/>
        <v/>
      </c>
      <c r="G568" s="4"/>
      <c r="H568" s="4"/>
      <c r="I568" s="4"/>
      <c r="J568" s="199" t="str">
        <f t="shared" si="5"/>
        <v/>
      </c>
      <c r="K568" s="199" t="str">
        <f t="shared" si="6"/>
        <v/>
      </c>
      <c r="L568" s="4"/>
      <c r="M568" s="4"/>
      <c r="N568" s="4"/>
      <c r="O568" s="4"/>
      <c r="P568" s="4"/>
      <c r="Q568" s="4"/>
      <c r="R568" s="4"/>
      <c r="S568" s="4"/>
      <c r="T568" s="4"/>
      <c r="U568" s="4"/>
      <c r="V568" s="4"/>
      <c r="W568" s="4"/>
      <c r="X568" s="4"/>
      <c r="Y568" s="4"/>
      <c r="Z568" s="4"/>
    </row>
    <row r="569" ht="14.25" customHeight="1">
      <c r="A569" s="4"/>
      <c r="B569" s="4"/>
      <c r="C569" s="4"/>
      <c r="D569" s="4"/>
      <c r="E569" s="4"/>
      <c r="F569" s="199" t="str">
        <f t="shared" si="4"/>
        <v/>
      </c>
      <c r="G569" s="4"/>
      <c r="H569" s="4"/>
      <c r="I569" s="4"/>
      <c r="J569" s="199" t="str">
        <f t="shared" si="5"/>
        <v/>
      </c>
      <c r="K569" s="199" t="str">
        <f t="shared" si="6"/>
        <v/>
      </c>
      <c r="L569" s="4"/>
      <c r="M569" s="4"/>
      <c r="N569" s="4"/>
      <c r="O569" s="4"/>
      <c r="P569" s="4"/>
      <c r="Q569" s="4"/>
      <c r="R569" s="4"/>
      <c r="S569" s="4"/>
      <c r="T569" s="4"/>
      <c r="U569" s="4"/>
      <c r="V569" s="4"/>
      <c r="W569" s="4"/>
      <c r="X569" s="4"/>
      <c r="Y569" s="4"/>
      <c r="Z569" s="4"/>
    </row>
    <row r="570" ht="14.25" customHeight="1">
      <c r="A570" s="4"/>
      <c r="B570" s="4"/>
      <c r="C570" s="4"/>
      <c r="D570" s="4"/>
      <c r="E570" s="4"/>
      <c r="F570" s="199" t="str">
        <f t="shared" si="4"/>
        <v/>
      </c>
      <c r="G570" s="4"/>
      <c r="H570" s="4"/>
      <c r="I570" s="4"/>
      <c r="J570" s="199" t="str">
        <f t="shared" si="5"/>
        <v/>
      </c>
      <c r="K570" s="199" t="str">
        <f t="shared" si="6"/>
        <v/>
      </c>
      <c r="L570" s="4"/>
      <c r="M570" s="4"/>
      <c r="N570" s="4"/>
      <c r="O570" s="4"/>
      <c r="P570" s="4"/>
      <c r="Q570" s="4"/>
      <c r="R570" s="4"/>
      <c r="S570" s="4"/>
      <c r="T570" s="4"/>
      <c r="U570" s="4"/>
      <c r="V570" s="4"/>
      <c r="W570" s="4"/>
      <c r="X570" s="4"/>
      <c r="Y570" s="4"/>
      <c r="Z570" s="4"/>
    </row>
    <row r="571" ht="14.25" customHeight="1">
      <c r="A571" s="4"/>
      <c r="B571" s="4"/>
      <c r="C571" s="4"/>
      <c r="D571" s="4"/>
      <c r="E571" s="4"/>
      <c r="F571" s="199" t="str">
        <f t="shared" si="4"/>
        <v/>
      </c>
      <c r="G571" s="4"/>
      <c r="H571" s="4"/>
      <c r="I571" s="4"/>
      <c r="J571" s="199" t="str">
        <f t="shared" si="5"/>
        <v/>
      </c>
      <c r="K571" s="199" t="str">
        <f t="shared" si="6"/>
        <v/>
      </c>
      <c r="L571" s="4"/>
      <c r="M571" s="4"/>
      <c r="N571" s="4"/>
      <c r="O571" s="4"/>
      <c r="P571" s="4"/>
      <c r="Q571" s="4"/>
      <c r="R571" s="4"/>
      <c r="S571" s="4"/>
      <c r="T571" s="4"/>
      <c r="U571" s="4"/>
      <c r="V571" s="4"/>
      <c r="W571" s="4"/>
      <c r="X571" s="4"/>
      <c r="Y571" s="4"/>
      <c r="Z571" s="4"/>
    </row>
    <row r="572" ht="14.25" customHeight="1">
      <c r="A572" s="4"/>
      <c r="B572" s="4"/>
      <c r="C572" s="4"/>
      <c r="D572" s="4"/>
      <c r="E572" s="4"/>
      <c r="F572" s="199" t="str">
        <f t="shared" si="4"/>
        <v/>
      </c>
      <c r="G572" s="4"/>
      <c r="H572" s="4"/>
      <c r="I572" s="4"/>
      <c r="J572" s="199" t="str">
        <f t="shared" si="5"/>
        <v/>
      </c>
      <c r="K572" s="199" t="str">
        <f t="shared" si="6"/>
        <v/>
      </c>
      <c r="L572" s="4"/>
      <c r="M572" s="4"/>
      <c r="N572" s="4"/>
      <c r="O572" s="4"/>
      <c r="P572" s="4"/>
      <c r="Q572" s="4"/>
      <c r="R572" s="4"/>
      <c r="S572" s="4"/>
      <c r="T572" s="4"/>
      <c r="U572" s="4"/>
      <c r="V572" s="4"/>
      <c r="W572" s="4"/>
      <c r="X572" s="4"/>
      <c r="Y572" s="4"/>
      <c r="Z572" s="4"/>
    </row>
    <row r="573" ht="14.25" customHeight="1">
      <c r="A573" s="4"/>
      <c r="B573" s="4"/>
      <c r="C573" s="4"/>
      <c r="D573" s="4"/>
      <c r="E573" s="4"/>
      <c r="F573" s="199" t="str">
        <f t="shared" si="4"/>
        <v/>
      </c>
      <c r="G573" s="4"/>
      <c r="H573" s="4"/>
      <c r="I573" s="4"/>
      <c r="J573" s="199" t="str">
        <f t="shared" si="5"/>
        <v/>
      </c>
      <c r="K573" s="199" t="str">
        <f t="shared" si="6"/>
        <v/>
      </c>
      <c r="L573" s="4"/>
      <c r="M573" s="4"/>
      <c r="N573" s="4"/>
      <c r="O573" s="4"/>
      <c r="P573" s="4"/>
      <c r="Q573" s="4"/>
      <c r="R573" s="4"/>
      <c r="S573" s="4"/>
      <c r="T573" s="4"/>
      <c r="U573" s="4"/>
      <c r="V573" s="4"/>
      <c r="W573" s="4"/>
      <c r="X573" s="4"/>
      <c r="Y573" s="4"/>
      <c r="Z573" s="4"/>
    </row>
    <row r="574" ht="14.25" customHeight="1">
      <c r="A574" s="4"/>
      <c r="B574" s="4"/>
      <c r="C574" s="4"/>
      <c r="D574" s="4"/>
      <c r="E574" s="4"/>
      <c r="F574" s="199" t="str">
        <f t="shared" si="4"/>
        <v/>
      </c>
      <c r="G574" s="4"/>
      <c r="H574" s="4"/>
      <c r="I574" s="4"/>
      <c r="J574" s="199" t="str">
        <f t="shared" si="5"/>
        <v/>
      </c>
      <c r="K574" s="199" t="str">
        <f t="shared" si="6"/>
        <v/>
      </c>
      <c r="L574" s="4"/>
      <c r="M574" s="4"/>
      <c r="N574" s="4"/>
      <c r="O574" s="4"/>
      <c r="P574" s="4"/>
      <c r="Q574" s="4"/>
      <c r="R574" s="4"/>
      <c r="S574" s="4"/>
      <c r="T574" s="4"/>
      <c r="U574" s="4"/>
      <c r="V574" s="4"/>
      <c r="W574" s="4"/>
      <c r="X574" s="4"/>
      <c r="Y574" s="4"/>
      <c r="Z574" s="4"/>
    </row>
    <row r="575" ht="14.25" customHeight="1">
      <c r="A575" s="4"/>
      <c r="B575" s="4"/>
      <c r="C575" s="4"/>
      <c r="D575" s="4"/>
      <c r="E575" s="4"/>
      <c r="F575" s="199" t="str">
        <f t="shared" si="4"/>
        <v/>
      </c>
      <c r="G575" s="4"/>
      <c r="H575" s="4"/>
      <c r="I575" s="4"/>
      <c r="J575" s="199" t="str">
        <f t="shared" si="5"/>
        <v/>
      </c>
      <c r="K575" s="199" t="str">
        <f t="shared" si="6"/>
        <v/>
      </c>
      <c r="L575" s="4"/>
      <c r="M575" s="4"/>
      <c r="N575" s="4"/>
      <c r="O575" s="4"/>
      <c r="P575" s="4"/>
      <c r="Q575" s="4"/>
      <c r="R575" s="4"/>
      <c r="S575" s="4"/>
      <c r="T575" s="4"/>
      <c r="U575" s="4"/>
      <c r="V575" s="4"/>
      <c r="W575" s="4"/>
      <c r="X575" s="4"/>
      <c r="Y575" s="4"/>
      <c r="Z575" s="4"/>
    </row>
    <row r="576" ht="14.25" customHeight="1">
      <c r="A576" s="4"/>
      <c r="B576" s="4"/>
      <c r="C576" s="4"/>
      <c r="D576" s="4"/>
      <c r="E576" s="4"/>
      <c r="F576" s="199" t="str">
        <f t="shared" si="4"/>
        <v/>
      </c>
      <c r="G576" s="4"/>
      <c r="H576" s="4"/>
      <c r="I576" s="4"/>
      <c r="J576" s="199" t="str">
        <f t="shared" si="5"/>
        <v/>
      </c>
      <c r="K576" s="199" t="str">
        <f t="shared" si="6"/>
        <v/>
      </c>
      <c r="L576" s="4"/>
      <c r="M576" s="4"/>
      <c r="N576" s="4"/>
      <c r="O576" s="4"/>
      <c r="P576" s="4"/>
      <c r="Q576" s="4"/>
      <c r="R576" s="4"/>
      <c r="S576" s="4"/>
      <c r="T576" s="4"/>
      <c r="U576" s="4"/>
      <c r="V576" s="4"/>
      <c r="W576" s="4"/>
      <c r="X576" s="4"/>
      <c r="Y576" s="4"/>
      <c r="Z576" s="4"/>
    </row>
    <row r="577" ht="14.25" customHeight="1">
      <c r="A577" s="4"/>
      <c r="B577" s="4"/>
      <c r="C577" s="4"/>
      <c r="D577" s="4"/>
      <c r="E577" s="4"/>
      <c r="F577" s="199" t="str">
        <f t="shared" si="4"/>
        <v/>
      </c>
      <c r="G577" s="4"/>
      <c r="H577" s="4"/>
      <c r="I577" s="4"/>
      <c r="J577" s="199" t="str">
        <f t="shared" si="5"/>
        <v/>
      </c>
      <c r="K577" s="199" t="str">
        <f t="shared" si="6"/>
        <v/>
      </c>
      <c r="L577" s="4"/>
      <c r="M577" s="4"/>
      <c r="N577" s="4"/>
      <c r="O577" s="4"/>
      <c r="P577" s="4"/>
      <c r="Q577" s="4"/>
      <c r="R577" s="4"/>
      <c r="S577" s="4"/>
      <c r="T577" s="4"/>
      <c r="U577" s="4"/>
      <c r="V577" s="4"/>
      <c r="W577" s="4"/>
      <c r="X577" s="4"/>
      <c r="Y577" s="4"/>
      <c r="Z577" s="4"/>
    </row>
    <row r="578" ht="14.25" customHeight="1">
      <c r="A578" s="4"/>
      <c r="B578" s="4"/>
      <c r="C578" s="4"/>
      <c r="D578" s="4"/>
      <c r="E578" s="4"/>
      <c r="F578" s="199" t="str">
        <f t="shared" si="4"/>
        <v/>
      </c>
      <c r="G578" s="4"/>
      <c r="H578" s="4"/>
      <c r="I578" s="4"/>
      <c r="J578" s="199" t="str">
        <f t="shared" si="5"/>
        <v/>
      </c>
      <c r="K578" s="199" t="str">
        <f t="shared" si="6"/>
        <v/>
      </c>
      <c r="L578" s="4"/>
      <c r="M578" s="4"/>
      <c r="N578" s="4"/>
      <c r="O578" s="4"/>
      <c r="P578" s="4"/>
      <c r="Q578" s="4"/>
      <c r="R578" s="4"/>
      <c r="S578" s="4"/>
      <c r="T578" s="4"/>
      <c r="U578" s="4"/>
      <c r="V578" s="4"/>
      <c r="W578" s="4"/>
      <c r="X578" s="4"/>
      <c r="Y578" s="4"/>
      <c r="Z578" s="4"/>
    </row>
    <row r="579" ht="14.25" customHeight="1">
      <c r="A579" s="4"/>
      <c r="B579" s="4"/>
      <c r="C579" s="4"/>
      <c r="D579" s="4"/>
      <c r="E579" s="4"/>
      <c r="F579" s="199" t="str">
        <f t="shared" si="4"/>
        <v/>
      </c>
      <c r="G579" s="4"/>
      <c r="H579" s="4"/>
      <c r="I579" s="4"/>
      <c r="J579" s="199" t="str">
        <f t="shared" si="5"/>
        <v/>
      </c>
      <c r="K579" s="199" t="str">
        <f t="shared" si="6"/>
        <v/>
      </c>
      <c r="L579" s="4"/>
      <c r="M579" s="4"/>
      <c r="N579" s="4"/>
      <c r="O579" s="4"/>
      <c r="P579" s="4"/>
      <c r="Q579" s="4"/>
      <c r="R579" s="4"/>
      <c r="S579" s="4"/>
      <c r="T579" s="4"/>
      <c r="U579" s="4"/>
      <c r="V579" s="4"/>
      <c r="W579" s="4"/>
      <c r="X579" s="4"/>
      <c r="Y579" s="4"/>
      <c r="Z579" s="4"/>
    </row>
    <row r="580" ht="14.25" customHeight="1">
      <c r="A580" s="4"/>
      <c r="B580" s="4"/>
      <c r="C580" s="4"/>
      <c r="D580" s="4"/>
      <c r="E580" s="4"/>
      <c r="F580" s="199" t="str">
        <f t="shared" si="4"/>
        <v/>
      </c>
      <c r="G580" s="4"/>
      <c r="H580" s="4"/>
      <c r="I580" s="4"/>
      <c r="J580" s="199" t="str">
        <f t="shared" si="5"/>
        <v/>
      </c>
      <c r="K580" s="199" t="str">
        <f t="shared" si="6"/>
        <v/>
      </c>
      <c r="L580" s="4"/>
      <c r="M580" s="4"/>
      <c r="N580" s="4"/>
      <c r="O580" s="4"/>
      <c r="P580" s="4"/>
      <c r="Q580" s="4"/>
      <c r="R580" s="4"/>
      <c r="S580" s="4"/>
      <c r="T580" s="4"/>
      <c r="U580" s="4"/>
      <c r="V580" s="4"/>
      <c r="W580" s="4"/>
      <c r="X580" s="4"/>
      <c r="Y580" s="4"/>
      <c r="Z580" s="4"/>
    </row>
    <row r="581" ht="14.25" customHeight="1">
      <c r="A581" s="4"/>
      <c r="B581" s="4"/>
      <c r="C581" s="4"/>
      <c r="D581" s="4"/>
      <c r="E581" s="4"/>
      <c r="F581" s="199" t="str">
        <f t="shared" si="4"/>
        <v/>
      </c>
      <c r="G581" s="4"/>
      <c r="H581" s="4"/>
      <c r="I581" s="4"/>
      <c r="J581" s="199" t="str">
        <f t="shared" si="5"/>
        <v/>
      </c>
      <c r="K581" s="199" t="str">
        <f t="shared" si="6"/>
        <v/>
      </c>
      <c r="L581" s="4"/>
      <c r="M581" s="4"/>
      <c r="N581" s="4"/>
      <c r="O581" s="4"/>
      <c r="P581" s="4"/>
      <c r="Q581" s="4"/>
      <c r="R581" s="4"/>
      <c r="S581" s="4"/>
      <c r="T581" s="4"/>
      <c r="U581" s="4"/>
      <c r="V581" s="4"/>
      <c r="W581" s="4"/>
      <c r="X581" s="4"/>
      <c r="Y581" s="4"/>
      <c r="Z581" s="4"/>
    </row>
    <row r="582" ht="14.25" customHeight="1">
      <c r="A582" s="4"/>
      <c r="B582" s="4"/>
      <c r="C582" s="4"/>
      <c r="D582" s="4"/>
      <c r="E582" s="4"/>
      <c r="F582" s="199" t="str">
        <f t="shared" si="4"/>
        <v/>
      </c>
      <c r="G582" s="4"/>
      <c r="H582" s="4"/>
      <c r="I582" s="4"/>
      <c r="J582" s="199" t="str">
        <f t="shared" si="5"/>
        <v/>
      </c>
      <c r="K582" s="199" t="str">
        <f t="shared" si="6"/>
        <v/>
      </c>
      <c r="L582" s="4"/>
      <c r="M582" s="4"/>
      <c r="N582" s="4"/>
      <c r="O582" s="4"/>
      <c r="P582" s="4"/>
      <c r="Q582" s="4"/>
      <c r="R582" s="4"/>
      <c r="S582" s="4"/>
      <c r="T582" s="4"/>
      <c r="U582" s="4"/>
      <c r="V582" s="4"/>
      <c r="W582" s="4"/>
      <c r="X582" s="4"/>
      <c r="Y582" s="4"/>
      <c r="Z582" s="4"/>
    </row>
    <row r="583" ht="14.25" customHeight="1">
      <c r="A583" s="4"/>
      <c r="B583" s="4"/>
      <c r="C583" s="4"/>
      <c r="D583" s="4"/>
      <c r="E583" s="4"/>
      <c r="F583" s="199" t="str">
        <f t="shared" si="4"/>
        <v/>
      </c>
      <c r="G583" s="4"/>
      <c r="H583" s="4"/>
      <c r="I583" s="4"/>
      <c r="J583" s="199" t="str">
        <f t="shared" si="5"/>
        <v/>
      </c>
      <c r="K583" s="199" t="str">
        <f t="shared" si="6"/>
        <v/>
      </c>
      <c r="L583" s="4"/>
      <c r="M583" s="4"/>
      <c r="N583" s="4"/>
      <c r="O583" s="4"/>
      <c r="P583" s="4"/>
      <c r="Q583" s="4"/>
      <c r="R583" s="4"/>
      <c r="S583" s="4"/>
      <c r="T583" s="4"/>
      <c r="U583" s="4"/>
      <c r="V583" s="4"/>
      <c r="W583" s="4"/>
      <c r="X583" s="4"/>
      <c r="Y583" s="4"/>
      <c r="Z583" s="4"/>
    </row>
    <row r="584" ht="14.25" customHeight="1">
      <c r="A584" s="4"/>
      <c r="B584" s="4"/>
      <c r="C584" s="4"/>
      <c r="D584" s="4"/>
      <c r="E584" s="4"/>
      <c r="F584" s="199" t="str">
        <f t="shared" si="4"/>
        <v/>
      </c>
      <c r="G584" s="4"/>
      <c r="H584" s="4"/>
      <c r="I584" s="4"/>
      <c r="J584" s="199" t="str">
        <f t="shared" si="5"/>
        <v/>
      </c>
      <c r="K584" s="199" t="str">
        <f t="shared" si="6"/>
        <v/>
      </c>
      <c r="L584" s="4"/>
      <c r="M584" s="4"/>
      <c r="N584" s="4"/>
      <c r="O584" s="4"/>
      <c r="P584" s="4"/>
      <c r="Q584" s="4"/>
      <c r="R584" s="4"/>
      <c r="S584" s="4"/>
      <c r="T584" s="4"/>
      <c r="U584" s="4"/>
      <c r="V584" s="4"/>
      <c r="W584" s="4"/>
      <c r="X584" s="4"/>
      <c r="Y584" s="4"/>
      <c r="Z584" s="4"/>
    </row>
    <row r="585" ht="14.25" customHeight="1">
      <c r="A585" s="4"/>
      <c r="B585" s="4"/>
      <c r="C585" s="4"/>
      <c r="D585" s="4"/>
      <c r="E585" s="4"/>
      <c r="F585" s="199" t="str">
        <f t="shared" si="4"/>
        <v/>
      </c>
      <c r="G585" s="4"/>
      <c r="H585" s="4"/>
      <c r="I585" s="4"/>
      <c r="J585" s="199" t="str">
        <f t="shared" si="5"/>
        <v/>
      </c>
      <c r="K585" s="199" t="str">
        <f t="shared" si="6"/>
        <v/>
      </c>
      <c r="L585" s="4"/>
      <c r="M585" s="4"/>
      <c r="N585" s="4"/>
      <c r="O585" s="4"/>
      <c r="P585" s="4"/>
      <c r="Q585" s="4"/>
      <c r="R585" s="4"/>
      <c r="S585" s="4"/>
      <c r="T585" s="4"/>
      <c r="U585" s="4"/>
      <c r="V585" s="4"/>
      <c r="W585" s="4"/>
      <c r="X585" s="4"/>
      <c r="Y585" s="4"/>
      <c r="Z585" s="4"/>
    </row>
    <row r="586" ht="14.25" customHeight="1">
      <c r="A586" s="4"/>
      <c r="B586" s="4"/>
      <c r="C586" s="4"/>
      <c r="D586" s="4"/>
      <c r="E586" s="4"/>
      <c r="F586" s="199" t="str">
        <f t="shared" si="4"/>
        <v/>
      </c>
      <c r="G586" s="4"/>
      <c r="H586" s="4"/>
      <c r="I586" s="4"/>
      <c r="J586" s="199" t="str">
        <f t="shared" si="5"/>
        <v/>
      </c>
      <c r="K586" s="199" t="str">
        <f t="shared" si="6"/>
        <v/>
      </c>
      <c r="L586" s="4"/>
      <c r="M586" s="4"/>
      <c r="N586" s="4"/>
      <c r="O586" s="4"/>
      <c r="P586" s="4"/>
      <c r="Q586" s="4"/>
      <c r="R586" s="4"/>
      <c r="S586" s="4"/>
      <c r="T586" s="4"/>
      <c r="U586" s="4"/>
      <c r="V586" s="4"/>
      <c r="W586" s="4"/>
      <c r="X586" s="4"/>
      <c r="Y586" s="4"/>
      <c r="Z586" s="4"/>
    </row>
    <row r="587" ht="14.25" customHeight="1">
      <c r="A587" s="4"/>
      <c r="B587" s="4"/>
      <c r="C587" s="4"/>
      <c r="D587" s="4"/>
      <c r="E587" s="4"/>
      <c r="F587" s="199" t="str">
        <f t="shared" si="4"/>
        <v/>
      </c>
      <c r="G587" s="4"/>
      <c r="H587" s="4"/>
      <c r="I587" s="4"/>
      <c r="J587" s="199" t="str">
        <f t="shared" si="5"/>
        <v/>
      </c>
      <c r="K587" s="199" t="str">
        <f t="shared" si="6"/>
        <v/>
      </c>
      <c r="L587" s="4"/>
      <c r="M587" s="4"/>
      <c r="N587" s="4"/>
      <c r="O587" s="4"/>
      <c r="P587" s="4"/>
      <c r="Q587" s="4"/>
      <c r="R587" s="4"/>
      <c r="S587" s="4"/>
      <c r="T587" s="4"/>
      <c r="U587" s="4"/>
      <c r="V587" s="4"/>
      <c r="W587" s="4"/>
      <c r="X587" s="4"/>
      <c r="Y587" s="4"/>
      <c r="Z587" s="4"/>
    </row>
    <row r="588" ht="14.25" customHeight="1">
      <c r="A588" s="4"/>
      <c r="B588" s="4"/>
      <c r="C588" s="4"/>
      <c r="D588" s="4"/>
      <c r="E588" s="4"/>
      <c r="F588" s="199" t="str">
        <f t="shared" si="4"/>
        <v/>
      </c>
      <c r="G588" s="4"/>
      <c r="H588" s="4"/>
      <c r="I588" s="4"/>
      <c r="J588" s="199" t="str">
        <f t="shared" si="5"/>
        <v/>
      </c>
      <c r="K588" s="199" t="str">
        <f t="shared" si="6"/>
        <v/>
      </c>
      <c r="L588" s="4"/>
      <c r="M588" s="4"/>
      <c r="N588" s="4"/>
      <c r="O588" s="4"/>
      <c r="P588" s="4"/>
      <c r="Q588" s="4"/>
      <c r="R588" s="4"/>
      <c r="S588" s="4"/>
      <c r="T588" s="4"/>
      <c r="U588" s="4"/>
      <c r="V588" s="4"/>
      <c r="W588" s="4"/>
      <c r="X588" s="4"/>
      <c r="Y588" s="4"/>
      <c r="Z588" s="4"/>
    </row>
    <row r="589" ht="14.25" customHeight="1">
      <c r="A589" s="4"/>
      <c r="B589" s="4"/>
      <c r="C589" s="4"/>
      <c r="D589" s="4"/>
      <c r="E589" s="4"/>
      <c r="F589" s="199" t="str">
        <f t="shared" si="4"/>
        <v/>
      </c>
      <c r="G589" s="4"/>
      <c r="H589" s="4"/>
      <c r="I589" s="4"/>
      <c r="J589" s="199" t="str">
        <f t="shared" si="5"/>
        <v/>
      </c>
      <c r="K589" s="199" t="str">
        <f t="shared" si="6"/>
        <v/>
      </c>
      <c r="L589" s="4"/>
      <c r="M589" s="4"/>
      <c r="N589" s="4"/>
      <c r="O589" s="4"/>
      <c r="P589" s="4"/>
      <c r="Q589" s="4"/>
      <c r="R589" s="4"/>
      <c r="S589" s="4"/>
      <c r="T589" s="4"/>
      <c r="U589" s="4"/>
      <c r="V589" s="4"/>
      <c r="W589" s="4"/>
      <c r="X589" s="4"/>
      <c r="Y589" s="4"/>
      <c r="Z589" s="4"/>
    </row>
    <row r="590" ht="14.25" customHeight="1">
      <c r="A590" s="4"/>
      <c r="B590" s="4"/>
      <c r="C590" s="4"/>
      <c r="D590" s="4"/>
      <c r="E590" s="4"/>
      <c r="F590" s="199" t="str">
        <f t="shared" si="4"/>
        <v/>
      </c>
      <c r="G590" s="4"/>
      <c r="H590" s="4"/>
      <c r="I590" s="4"/>
      <c r="J590" s="199" t="str">
        <f t="shared" si="5"/>
        <v/>
      </c>
      <c r="K590" s="199" t="str">
        <f t="shared" si="6"/>
        <v/>
      </c>
      <c r="L590" s="4"/>
      <c r="M590" s="4"/>
      <c r="N590" s="4"/>
      <c r="O590" s="4"/>
      <c r="P590" s="4"/>
      <c r="Q590" s="4"/>
      <c r="R590" s="4"/>
      <c r="S590" s="4"/>
      <c r="T590" s="4"/>
      <c r="U590" s="4"/>
      <c r="V590" s="4"/>
      <c r="W590" s="4"/>
      <c r="X590" s="4"/>
      <c r="Y590" s="4"/>
      <c r="Z590" s="4"/>
    </row>
    <row r="591" ht="14.25" customHeight="1">
      <c r="A591" s="4"/>
      <c r="B591" s="4"/>
      <c r="C591" s="4"/>
      <c r="D591" s="4"/>
      <c r="E591" s="4"/>
      <c r="F591" s="199" t="str">
        <f t="shared" si="4"/>
        <v/>
      </c>
      <c r="G591" s="4"/>
      <c r="H591" s="4"/>
      <c r="I591" s="4"/>
      <c r="J591" s="199" t="str">
        <f t="shared" si="5"/>
        <v/>
      </c>
      <c r="K591" s="199" t="str">
        <f t="shared" si="6"/>
        <v/>
      </c>
      <c r="L591" s="4"/>
      <c r="M591" s="4"/>
      <c r="N591" s="4"/>
      <c r="O591" s="4"/>
      <c r="P591" s="4"/>
      <c r="Q591" s="4"/>
      <c r="R591" s="4"/>
      <c r="S591" s="4"/>
      <c r="T591" s="4"/>
      <c r="U591" s="4"/>
      <c r="V591" s="4"/>
      <c r="W591" s="4"/>
      <c r="X591" s="4"/>
      <c r="Y591" s="4"/>
      <c r="Z591" s="4"/>
    </row>
    <row r="592" ht="14.25" customHeight="1">
      <c r="A592" s="4"/>
      <c r="B592" s="4"/>
      <c r="C592" s="4"/>
      <c r="D592" s="4"/>
      <c r="E592" s="4"/>
      <c r="F592" s="199" t="str">
        <f t="shared" si="4"/>
        <v/>
      </c>
      <c r="G592" s="4"/>
      <c r="H592" s="4"/>
      <c r="I592" s="4"/>
      <c r="J592" s="199" t="str">
        <f t="shared" si="5"/>
        <v/>
      </c>
      <c r="K592" s="199" t="str">
        <f t="shared" si="6"/>
        <v/>
      </c>
      <c r="L592" s="4"/>
      <c r="M592" s="4"/>
      <c r="N592" s="4"/>
      <c r="O592" s="4"/>
      <c r="P592" s="4"/>
      <c r="Q592" s="4"/>
      <c r="R592" s="4"/>
      <c r="S592" s="4"/>
      <c r="T592" s="4"/>
      <c r="U592" s="4"/>
      <c r="V592" s="4"/>
      <c r="W592" s="4"/>
      <c r="X592" s="4"/>
      <c r="Y592" s="4"/>
      <c r="Z592" s="4"/>
    </row>
    <row r="593" ht="14.25" customHeight="1">
      <c r="A593" s="4"/>
      <c r="B593" s="4"/>
      <c r="C593" s="4"/>
      <c r="D593" s="4"/>
      <c r="E593" s="4"/>
      <c r="F593" s="199" t="str">
        <f t="shared" si="4"/>
        <v/>
      </c>
      <c r="G593" s="4"/>
      <c r="H593" s="4"/>
      <c r="I593" s="4"/>
      <c r="J593" s="199" t="str">
        <f t="shared" si="5"/>
        <v/>
      </c>
      <c r="K593" s="199" t="str">
        <f t="shared" si="6"/>
        <v/>
      </c>
      <c r="L593" s="4"/>
      <c r="M593" s="4"/>
      <c r="N593" s="4"/>
      <c r="O593" s="4"/>
      <c r="P593" s="4"/>
      <c r="Q593" s="4"/>
      <c r="R593" s="4"/>
      <c r="S593" s="4"/>
      <c r="T593" s="4"/>
      <c r="U593" s="4"/>
      <c r="V593" s="4"/>
      <c r="W593" s="4"/>
      <c r="X593" s="4"/>
      <c r="Y593" s="4"/>
      <c r="Z593" s="4"/>
    </row>
    <row r="594" ht="14.25" customHeight="1">
      <c r="A594" s="4"/>
      <c r="B594" s="4"/>
      <c r="C594" s="4"/>
      <c r="D594" s="4"/>
      <c r="E594" s="4"/>
      <c r="F594" s="199" t="str">
        <f t="shared" si="4"/>
        <v/>
      </c>
      <c r="G594" s="4"/>
      <c r="H594" s="4"/>
      <c r="I594" s="4"/>
      <c r="J594" s="199" t="str">
        <f t="shared" si="5"/>
        <v/>
      </c>
      <c r="K594" s="199" t="str">
        <f t="shared" si="6"/>
        <v/>
      </c>
      <c r="L594" s="4"/>
      <c r="M594" s="4"/>
      <c r="N594" s="4"/>
      <c r="O594" s="4"/>
      <c r="P594" s="4"/>
      <c r="Q594" s="4"/>
      <c r="R594" s="4"/>
      <c r="S594" s="4"/>
      <c r="T594" s="4"/>
      <c r="U594" s="4"/>
      <c r="V594" s="4"/>
      <c r="W594" s="4"/>
      <c r="X594" s="4"/>
      <c r="Y594" s="4"/>
      <c r="Z594" s="4"/>
    </row>
    <row r="595" ht="14.25" customHeight="1">
      <c r="A595" s="4"/>
      <c r="B595" s="4"/>
      <c r="C595" s="4"/>
      <c r="D595" s="4"/>
      <c r="E595" s="4"/>
      <c r="F595" s="199" t="str">
        <f t="shared" si="4"/>
        <v/>
      </c>
      <c r="G595" s="4"/>
      <c r="H595" s="4"/>
      <c r="I595" s="4"/>
      <c r="J595" s="199" t="str">
        <f t="shared" si="5"/>
        <v/>
      </c>
      <c r="K595" s="199" t="str">
        <f t="shared" si="6"/>
        <v/>
      </c>
      <c r="L595" s="4"/>
      <c r="M595" s="4"/>
      <c r="N595" s="4"/>
      <c r="O595" s="4"/>
      <c r="P595" s="4"/>
      <c r="Q595" s="4"/>
      <c r="R595" s="4"/>
      <c r="S595" s="4"/>
      <c r="T595" s="4"/>
      <c r="U595" s="4"/>
      <c r="V595" s="4"/>
      <c r="W595" s="4"/>
      <c r="X595" s="4"/>
      <c r="Y595" s="4"/>
      <c r="Z595" s="4"/>
    </row>
    <row r="596" ht="14.25" customHeight="1">
      <c r="A596" s="4"/>
      <c r="B596" s="4"/>
      <c r="C596" s="4"/>
      <c r="D596" s="4"/>
      <c r="E596" s="4"/>
      <c r="F596" s="199" t="str">
        <f t="shared" si="4"/>
        <v/>
      </c>
      <c r="G596" s="4"/>
      <c r="H596" s="4"/>
      <c r="I596" s="4"/>
      <c r="J596" s="199" t="str">
        <f t="shared" si="5"/>
        <v/>
      </c>
      <c r="K596" s="199" t="str">
        <f t="shared" si="6"/>
        <v/>
      </c>
      <c r="L596" s="4"/>
      <c r="M596" s="4"/>
      <c r="N596" s="4"/>
      <c r="O596" s="4"/>
      <c r="P596" s="4"/>
      <c r="Q596" s="4"/>
      <c r="R596" s="4"/>
      <c r="S596" s="4"/>
      <c r="T596" s="4"/>
      <c r="U596" s="4"/>
      <c r="V596" s="4"/>
      <c r="W596" s="4"/>
      <c r="X596" s="4"/>
      <c r="Y596" s="4"/>
      <c r="Z596" s="4"/>
    </row>
    <row r="597" ht="14.25" customHeight="1">
      <c r="A597" s="4"/>
      <c r="B597" s="4"/>
      <c r="C597" s="4"/>
      <c r="D597" s="4"/>
      <c r="E597" s="4"/>
      <c r="F597" s="199" t="str">
        <f t="shared" si="4"/>
        <v/>
      </c>
      <c r="G597" s="4"/>
      <c r="H597" s="4"/>
      <c r="I597" s="4"/>
      <c r="J597" s="199" t="str">
        <f t="shared" si="5"/>
        <v/>
      </c>
      <c r="K597" s="199" t="str">
        <f t="shared" si="6"/>
        <v/>
      </c>
      <c r="L597" s="4"/>
      <c r="M597" s="4"/>
      <c r="N597" s="4"/>
      <c r="O597" s="4"/>
      <c r="P597" s="4"/>
      <c r="Q597" s="4"/>
      <c r="R597" s="4"/>
      <c r="S597" s="4"/>
      <c r="T597" s="4"/>
      <c r="U597" s="4"/>
      <c r="V597" s="4"/>
      <c r="W597" s="4"/>
      <c r="X597" s="4"/>
      <c r="Y597" s="4"/>
      <c r="Z597" s="4"/>
    </row>
    <row r="598" ht="14.25" customHeight="1">
      <c r="A598" s="4"/>
      <c r="B598" s="4"/>
      <c r="C598" s="4"/>
      <c r="D598" s="4"/>
      <c r="E598" s="4"/>
      <c r="F598" s="199" t="str">
        <f t="shared" si="4"/>
        <v/>
      </c>
      <c r="G598" s="4"/>
      <c r="H598" s="4"/>
      <c r="I598" s="4"/>
      <c r="J598" s="199" t="str">
        <f t="shared" si="5"/>
        <v/>
      </c>
      <c r="K598" s="199" t="str">
        <f t="shared" si="6"/>
        <v/>
      </c>
      <c r="L598" s="4"/>
      <c r="M598" s="4"/>
      <c r="N598" s="4"/>
      <c r="O598" s="4"/>
      <c r="P598" s="4"/>
      <c r="Q598" s="4"/>
      <c r="R598" s="4"/>
      <c r="S598" s="4"/>
      <c r="T598" s="4"/>
      <c r="U598" s="4"/>
      <c r="V598" s="4"/>
      <c r="W598" s="4"/>
      <c r="X598" s="4"/>
      <c r="Y598" s="4"/>
      <c r="Z598" s="4"/>
    </row>
    <row r="599" ht="14.25" customHeight="1">
      <c r="A599" s="4"/>
      <c r="B599" s="4"/>
      <c r="C599" s="4"/>
      <c r="D599" s="4"/>
      <c r="E599" s="4"/>
      <c r="F599" s="199" t="str">
        <f t="shared" si="4"/>
        <v/>
      </c>
      <c r="G599" s="4"/>
      <c r="H599" s="4"/>
      <c r="I599" s="4"/>
      <c r="J599" s="199" t="str">
        <f t="shared" si="5"/>
        <v/>
      </c>
      <c r="K599" s="199" t="str">
        <f t="shared" si="6"/>
        <v/>
      </c>
      <c r="L599" s="4"/>
      <c r="M599" s="4"/>
      <c r="N599" s="4"/>
      <c r="O599" s="4"/>
      <c r="P599" s="4"/>
      <c r="Q599" s="4"/>
      <c r="R599" s="4"/>
      <c r="S599" s="4"/>
      <c r="T599" s="4"/>
      <c r="U599" s="4"/>
      <c r="V599" s="4"/>
      <c r="W599" s="4"/>
      <c r="X599" s="4"/>
      <c r="Y599" s="4"/>
      <c r="Z599" s="4"/>
    </row>
    <row r="600" ht="14.25" customHeight="1">
      <c r="A600" s="4"/>
      <c r="B600" s="4"/>
      <c r="C600" s="4"/>
      <c r="D600" s="4"/>
      <c r="E600" s="4"/>
      <c r="F600" s="199" t="str">
        <f t="shared" si="4"/>
        <v/>
      </c>
      <c r="G600" s="4"/>
      <c r="H600" s="4"/>
      <c r="I600" s="4"/>
      <c r="J600" s="199" t="str">
        <f t="shared" si="5"/>
        <v/>
      </c>
      <c r="K600" s="199" t="str">
        <f t="shared" si="6"/>
        <v/>
      </c>
      <c r="L600" s="4"/>
      <c r="M600" s="4"/>
      <c r="N600" s="4"/>
      <c r="O600" s="4"/>
      <c r="P600" s="4"/>
      <c r="Q600" s="4"/>
      <c r="R600" s="4"/>
      <c r="S600" s="4"/>
      <c r="T600" s="4"/>
      <c r="U600" s="4"/>
      <c r="V600" s="4"/>
      <c r="W600" s="4"/>
      <c r="X600" s="4"/>
      <c r="Y600" s="4"/>
      <c r="Z600" s="4"/>
    </row>
    <row r="601" ht="14.25" customHeight="1">
      <c r="A601" s="4"/>
      <c r="B601" s="4"/>
      <c r="C601" s="4"/>
      <c r="D601" s="4"/>
      <c r="E601" s="4"/>
      <c r="F601" s="199" t="str">
        <f t="shared" si="4"/>
        <v/>
      </c>
      <c r="G601" s="4"/>
      <c r="H601" s="4"/>
      <c r="I601" s="4"/>
      <c r="J601" s="199" t="str">
        <f t="shared" si="5"/>
        <v/>
      </c>
      <c r="K601" s="199" t="str">
        <f t="shared" si="6"/>
        <v/>
      </c>
      <c r="L601" s="4"/>
      <c r="M601" s="4"/>
      <c r="N601" s="4"/>
      <c r="O601" s="4"/>
      <c r="P601" s="4"/>
      <c r="Q601" s="4"/>
      <c r="R601" s="4"/>
      <c r="S601" s="4"/>
      <c r="T601" s="4"/>
      <c r="U601" s="4"/>
      <c r="V601" s="4"/>
      <c r="W601" s="4"/>
      <c r="X601" s="4"/>
      <c r="Y601" s="4"/>
      <c r="Z601" s="4"/>
    </row>
    <row r="602" ht="14.25" customHeight="1">
      <c r="A602" s="4"/>
      <c r="B602" s="4"/>
      <c r="C602" s="4"/>
      <c r="D602" s="4"/>
      <c r="E602" s="4"/>
      <c r="F602" s="199" t="str">
        <f t="shared" si="4"/>
        <v/>
      </c>
      <c r="G602" s="4"/>
      <c r="H602" s="4"/>
      <c r="I602" s="4"/>
      <c r="J602" s="199" t="str">
        <f t="shared" si="5"/>
        <v/>
      </c>
      <c r="K602" s="199" t="str">
        <f t="shared" si="6"/>
        <v/>
      </c>
      <c r="L602" s="4"/>
      <c r="M602" s="4"/>
      <c r="N602" s="4"/>
      <c r="O602" s="4"/>
      <c r="P602" s="4"/>
      <c r="Q602" s="4"/>
      <c r="R602" s="4"/>
      <c r="S602" s="4"/>
      <c r="T602" s="4"/>
      <c r="U602" s="4"/>
      <c r="V602" s="4"/>
      <c r="W602" s="4"/>
      <c r="X602" s="4"/>
      <c r="Y602" s="4"/>
      <c r="Z602" s="4"/>
    </row>
    <row r="603" ht="14.25" customHeight="1">
      <c r="A603" s="4"/>
      <c r="B603" s="4"/>
      <c r="C603" s="4"/>
      <c r="D603" s="4"/>
      <c r="E603" s="4"/>
      <c r="F603" s="199" t="str">
        <f t="shared" si="4"/>
        <v/>
      </c>
      <c r="G603" s="4"/>
      <c r="H603" s="4"/>
      <c r="I603" s="4"/>
      <c r="J603" s="199" t="str">
        <f t="shared" si="5"/>
        <v/>
      </c>
      <c r="K603" s="199" t="str">
        <f t="shared" si="6"/>
        <v/>
      </c>
      <c r="L603" s="4"/>
      <c r="M603" s="4"/>
      <c r="N603" s="4"/>
      <c r="O603" s="4"/>
      <c r="P603" s="4"/>
      <c r="Q603" s="4"/>
      <c r="R603" s="4"/>
      <c r="S603" s="4"/>
      <c r="T603" s="4"/>
      <c r="U603" s="4"/>
      <c r="V603" s="4"/>
      <c r="W603" s="4"/>
      <c r="X603" s="4"/>
      <c r="Y603" s="4"/>
      <c r="Z603" s="4"/>
    </row>
    <row r="604" ht="14.25" customHeight="1">
      <c r="A604" s="4"/>
      <c r="B604" s="4"/>
      <c r="C604" s="4"/>
      <c r="D604" s="4"/>
      <c r="E604" s="4"/>
      <c r="F604" s="199" t="str">
        <f t="shared" si="4"/>
        <v/>
      </c>
      <c r="G604" s="4"/>
      <c r="H604" s="4"/>
      <c r="I604" s="4"/>
      <c r="J604" s="199" t="str">
        <f t="shared" si="5"/>
        <v/>
      </c>
      <c r="K604" s="199" t="str">
        <f t="shared" si="6"/>
        <v/>
      </c>
      <c r="L604" s="4"/>
      <c r="M604" s="4"/>
      <c r="N604" s="4"/>
      <c r="O604" s="4"/>
      <c r="P604" s="4"/>
      <c r="Q604" s="4"/>
      <c r="R604" s="4"/>
      <c r="S604" s="4"/>
      <c r="T604" s="4"/>
      <c r="U604" s="4"/>
      <c r="V604" s="4"/>
      <c r="W604" s="4"/>
      <c r="X604" s="4"/>
      <c r="Y604" s="4"/>
      <c r="Z604" s="4"/>
    </row>
    <row r="605" ht="14.25" customHeight="1">
      <c r="A605" s="4"/>
      <c r="B605" s="4"/>
      <c r="C605" s="4"/>
      <c r="D605" s="4"/>
      <c r="E605" s="4"/>
      <c r="F605" s="199" t="str">
        <f t="shared" si="4"/>
        <v/>
      </c>
      <c r="G605" s="4"/>
      <c r="H605" s="4"/>
      <c r="I605" s="4"/>
      <c r="J605" s="199" t="str">
        <f t="shared" si="5"/>
        <v/>
      </c>
      <c r="K605" s="199" t="str">
        <f t="shared" si="6"/>
        <v/>
      </c>
      <c r="L605" s="4"/>
      <c r="M605" s="4"/>
      <c r="N605" s="4"/>
      <c r="O605" s="4"/>
      <c r="P605" s="4"/>
      <c r="Q605" s="4"/>
      <c r="R605" s="4"/>
      <c r="S605" s="4"/>
      <c r="T605" s="4"/>
      <c r="U605" s="4"/>
      <c r="V605" s="4"/>
      <c r="W605" s="4"/>
      <c r="X605" s="4"/>
      <c r="Y605" s="4"/>
      <c r="Z605" s="4"/>
    </row>
    <row r="606" ht="14.25" customHeight="1">
      <c r="A606" s="4"/>
      <c r="B606" s="4"/>
      <c r="C606" s="4"/>
      <c r="D606" s="4"/>
      <c r="E606" s="4"/>
      <c r="F606" s="199" t="str">
        <f t="shared" si="4"/>
        <v/>
      </c>
      <c r="G606" s="4"/>
      <c r="H606" s="4"/>
      <c r="I606" s="4"/>
      <c r="J606" s="199" t="str">
        <f t="shared" si="5"/>
        <v/>
      </c>
      <c r="K606" s="199" t="str">
        <f t="shared" si="6"/>
        <v/>
      </c>
      <c r="L606" s="4"/>
      <c r="M606" s="4"/>
      <c r="N606" s="4"/>
      <c r="O606" s="4"/>
      <c r="P606" s="4"/>
      <c r="Q606" s="4"/>
      <c r="R606" s="4"/>
      <c r="S606" s="4"/>
      <c r="T606" s="4"/>
      <c r="U606" s="4"/>
      <c r="V606" s="4"/>
      <c r="W606" s="4"/>
      <c r="X606" s="4"/>
      <c r="Y606" s="4"/>
      <c r="Z606" s="4"/>
    </row>
    <row r="607" ht="14.25" customHeight="1">
      <c r="A607" s="4"/>
      <c r="B607" s="4"/>
      <c r="C607" s="4"/>
      <c r="D607" s="4"/>
      <c r="E607" s="4"/>
      <c r="F607" s="199" t="str">
        <f t="shared" si="4"/>
        <v/>
      </c>
      <c r="G607" s="4"/>
      <c r="H607" s="4"/>
      <c r="I607" s="4"/>
      <c r="J607" s="199" t="str">
        <f t="shared" si="5"/>
        <v/>
      </c>
      <c r="K607" s="199" t="str">
        <f t="shared" si="6"/>
        <v/>
      </c>
      <c r="L607" s="4"/>
      <c r="M607" s="4"/>
      <c r="N607" s="4"/>
      <c r="O607" s="4"/>
      <c r="P607" s="4"/>
      <c r="Q607" s="4"/>
      <c r="R607" s="4"/>
      <c r="S607" s="4"/>
      <c r="T607" s="4"/>
      <c r="U607" s="4"/>
      <c r="V607" s="4"/>
      <c r="W607" s="4"/>
      <c r="X607" s="4"/>
      <c r="Y607" s="4"/>
      <c r="Z607" s="4"/>
    </row>
    <row r="608" ht="14.25" customHeight="1">
      <c r="A608" s="4"/>
      <c r="B608" s="4"/>
      <c r="C608" s="4"/>
      <c r="D608" s="4"/>
      <c r="E608" s="4"/>
      <c r="F608" s="199" t="str">
        <f t="shared" si="4"/>
        <v/>
      </c>
      <c r="G608" s="4"/>
      <c r="H608" s="4"/>
      <c r="I608" s="4"/>
      <c r="J608" s="199" t="str">
        <f t="shared" si="5"/>
        <v/>
      </c>
      <c r="K608" s="199" t="str">
        <f t="shared" si="6"/>
        <v/>
      </c>
      <c r="L608" s="4"/>
      <c r="M608" s="4"/>
      <c r="N608" s="4"/>
      <c r="O608" s="4"/>
      <c r="P608" s="4"/>
      <c r="Q608" s="4"/>
      <c r="R608" s="4"/>
      <c r="S608" s="4"/>
      <c r="T608" s="4"/>
      <c r="U608" s="4"/>
      <c r="V608" s="4"/>
      <c r="W608" s="4"/>
      <c r="X608" s="4"/>
      <c r="Y608" s="4"/>
      <c r="Z608" s="4"/>
    </row>
    <row r="609" ht="14.25" customHeight="1">
      <c r="A609" s="4"/>
      <c r="B609" s="4"/>
      <c r="C609" s="4"/>
      <c r="D609" s="4"/>
      <c r="E609" s="4"/>
      <c r="F609" s="199" t="str">
        <f t="shared" si="4"/>
        <v/>
      </c>
      <c r="G609" s="4"/>
      <c r="H609" s="4"/>
      <c r="I609" s="4"/>
      <c r="J609" s="199" t="str">
        <f t="shared" si="5"/>
        <v/>
      </c>
      <c r="K609" s="199" t="str">
        <f t="shared" si="6"/>
        <v/>
      </c>
      <c r="L609" s="4"/>
      <c r="M609" s="4"/>
      <c r="N609" s="4"/>
      <c r="O609" s="4"/>
      <c r="P609" s="4"/>
      <c r="Q609" s="4"/>
      <c r="R609" s="4"/>
      <c r="S609" s="4"/>
      <c r="T609" s="4"/>
      <c r="U609" s="4"/>
      <c r="V609" s="4"/>
      <c r="W609" s="4"/>
      <c r="X609" s="4"/>
      <c r="Y609" s="4"/>
      <c r="Z609" s="4"/>
    </row>
    <row r="610" ht="14.25" customHeight="1">
      <c r="A610" s="4"/>
      <c r="B610" s="4"/>
      <c r="C610" s="4"/>
      <c r="D610" s="4"/>
      <c r="E610" s="4"/>
      <c r="F610" s="199" t="str">
        <f t="shared" si="4"/>
        <v/>
      </c>
      <c r="G610" s="4"/>
      <c r="H610" s="4"/>
      <c r="I610" s="4"/>
      <c r="J610" s="199" t="str">
        <f t="shared" si="5"/>
        <v/>
      </c>
      <c r="K610" s="199" t="str">
        <f t="shared" si="6"/>
        <v/>
      </c>
      <c r="L610" s="4"/>
      <c r="M610" s="4"/>
      <c r="N610" s="4"/>
      <c r="O610" s="4"/>
      <c r="P610" s="4"/>
      <c r="Q610" s="4"/>
      <c r="R610" s="4"/>
      <c r="S610" s="4"/>
      <c r="T610" s="4"/>
      <c r="U610" s="4"/>
      <c r="V610" s="4"/>
      <c r="W610" s="4"/>
      <c r="X610" s="4"/>
      <c r="Y610" s="4"/>
      <c r="Z610" s="4"/>
    </row>
    <row r="611" ht="14.25" customHeight="1">
      <c r="A611" s="4"/>
      <c r="B611" s="4"/>
      <c r="C611" s="4"/>
      <c r="D611" s="4"/>
      <c r="E611" s="4"/>
      <c r="F611" s="199" t="str">
        <f t="shared" si="4"/>
        <v/>
      </c>
      <c r="G611" s="4"/>
      <c r="H611" s="4"/>
      <c r="I611" s="4"/>
      <c r="J611" s="199" t="str">
        <f t="shared" si="5"/>
        <v/>
      </c>
      <c r="K611" s="199" t="str">
        <f t="shared" si="6"/>
        <v/>
      </c>
      <c r="L611" s="4"/>
      <c r="M611" s="4"/>
      <c r="N611" s="4"/>
      <c r="O611" s="4"/>
      <c r="P611" s="4"/>
      <c r="Q611" s="4"/>
      <c r="R611" s="4"/>
      <c r="S611" s="4"/>
      <c r="T611" s="4"/>
      <c r="U611" s="4"/>
      <c r="V611" s="4"/>
      <c r="W611" s="4"/>
      <c r="X611" s="4"/>
      <c r="Y611" s="4"/>
      <c r="Z611" s="4"/>
    </row>
    <row r="612" ht="14.25" customHeight="1">
      <c r="A612" s="4"/>
      <c r="B612" s="4"/>
      <c r="C612" s="4"/>
      <c r="D612" s="4"/>
      <c r="E612" s="4"/>
      <c r="F612" s="199" t="str">
        <f t="shared" si="4"/>
        <v/>
      </c>
      <c r="G612" s="4"/>
      <c r="H612" s="4"/>
      <c r="I612" s="4"/>
      <c r="J612" s="199" t="str">
        <f t="shared" si="5"/>
        <v/>
      </c>
      <c r="K612" s="199" t="str">
        <f t="shared" si="6"/>
        <v/>
      </c>
      <c r="L612" s="4"/>
      <c r="M612" s="4"/>
      <c r="N612" s="4"/>
      <c r="O612" s="4"/>
      <c r="P612" s="4"/>
      <c r="Q612" s="4"/>
      <c r="R612" s="4"/>
      <c r="S612" s="4"/>
      <c r="T612" s="4"/>
      <c r="U612" s="4"/>
      <c r="V612" s="4"/>
      <c r="W612" s="4"/>
      <c r="X612" s="4"/>
      <c r="Y612" s="4"/>
      <c r="Z612" s="4"/>
    </row>
    <row r="613" ht="14.25" customHeight="1">
      <c r="A613" s="4"/>
      <c r="B613" s="4"/>
      <c r="C613" s="4"/>
      <c r="D613" s="4"/>
      <c r="E613" s="4"/>
      <c r="F613" s="199" t="str">
        <f t="shared" si="4"/>
        <v/>
      </c>
      <c r="G613" s="4"/>
      <c r="H613" s="4"/>
      <c r="I613" s="4"/>
      <c r="J613" s="199" t="str">
        <f t="shared" si="5"/>
        <v/>
      </c>
      <c r="K613" s="199" t="str">
        <f t="shared" si="6"/>
        <v/>
      </c>
      <c r="L613" s="4"/>
      <c r="M613" s="4"/>
      <c r="N613" s="4"/>
      <c r="O613" s="4"/>
      <c r="P613" s="4"/>
      <c r="Q613" s="4"/>
      <c r="R613" s="4"/>
      <c r="S613" s="4"/>
      <c r="T613" s="4"/>
      <c r="U613" s="4"/>
      <c r="V613" s="4"/>
      <c r="W613" s="4"/>
      <c r="X613" s="4"/>
      <c r="Y613" s="4"/>
      <c r="Z613" s="4"/>
    </row>
    <row r="614" ht="14.25" customHeight="1">
      <c r="A614" s="4"/>
      <c r="B614" s="4"/>
      <c r="C614" s="4"/>
      <c r="D614" s="4"/>
      <c r="E614" s="4"/>
      <c r="F614" s="199" t="str">
        <f t="shared" si="4"/>
        <v/>
      </c>
      <c r="G614" s="4"/>
      <c r="H614" s="4"/>
      <c r="I614" s="4"/>
      <c r="J614" s="199" t="str">
        <f t="shared" si="5"/>
        <v/>
      </c>
      <c r="K614" s="199" t="str">
        <f t="shared" si="6"/>
        <v/>
      </c>
      <c r="L614" s="4"/>
      <c r="M614" s="4"/>
      <c r="N614" s="4"/>
      <c r="O614" s="4"/>
      <c r="P614" s="4"/>
      <c r="Q614" s="4"/>
      <c r="R614" s="4"/>
      <c r="S614" s="4"/>
      <c r="T614" s="4"/>
      <c r="U614" s="4"/>
      <c r="V614" s="4"/>
      <c r="W614" s="4"/>
      <c r="X614" s="4"/>
      <c r="Y614" s="4"/>
      <c r="Z614" s="4"/>
    </row>
    <row r="615" ht="14.25" customHeight="1">
      <c r="A615" s="4"/>
      <c r="B615" s="4"/>
      <c r="C615" s="4"/>
      <c r="D615" s="4"/>
      <c r="E615" s="4"/>
      <c r="F615" s="199" t="str">
        <f t="shared" si="4"/>
        <v/>
      </c>
      <c r="G615" s="4"/>
      <c r="H615" s="4"/>
      <c r="I615" s="4"/>
      <c r="J615" s="199" t="str">
        <f t="shared" si="5"/>
        <v/>
      </c>
      <c r="K615" s="199" t="str">
        <f t="shared" si="6"/>
        <v/>
      </c>
      <c r="L615" s="4"/>
      <c r="M615" s="4"/>
      <c r="N615" s="4"/>
      <c r="O615" s="4"/>
      <c r="P615" s="4"/>
      <c r="Q615" s="4"/>
      <c r="R615" s="4"/>
      <c r="S615" s="4"/>
      <c r="T615" s="4"/>
      <c r="U615" s="4"/>
      <c r="V615" s="4"/>
      <c r="W615" s="4"/>
      <c r="X615" s="4"/>
      <c r="Y615" s="4"/>
      <c r="Z615" s="4"/>
    </row>
    <row r="616" ht="14.25" customHeight="1">
      <c r="A616" s="4"/>
      <c r="B616" s="4"/>
      <c r="C616" s="4"/>
      <c r="D616" s="4"/>
      <c r="E616" s="4"/>
      <c r="F616" s="199" t="str">
        <f t="shared" si="4"/>
        <v/>
      </c>
      <c r="G616" s="4"/>
      <c r="H616" s="4"/>
      <c r="I616" s="4"/>
      <c r="J616" s="199" t="str">
        <f t="shared" si="5"/>
        <v/>
      </c>
      <c r="K616" s="199" t="str">
        <f t="shared" si="6"/>
        <v/>
      </c>
      <c r="L616" s="4"/>
      <c r="M616" s="4"/>
      <c r="N616" s="4"/>
      <c r="O616" s="4"/>
      <c r="P616" s="4"/>
      <c r="Q616" s="4"/>
      <c r="R616" s="4"/>
      <c r="S616" s="4"/>
      <c r="T616" s="4"/>
      <c r="U616" s="4"/>
      <c r="V616" s="4"/>
      <c r="W616" s="4"/>
      <c r="X616" s="4"/>
      <c r="Y616" s="4"/>
      <c r="Z616" s="4"/>
    </row>
    <row r="617" ht="14.25" customHeight="1">
      <c r="A617" s="4"/>
      <c r="B617" s="4"/>
      <c r="C617" s="4"/>
      <c r="D617" s="4"/>
      <c r="E617" s="4"/>
      <c r="F617" s="199" t="str">
        <f t="shared" si="4"/>
        <v/>
      </c>
      <c r="G617" s="4"/>
      <c r="H617" s="4"/>
      <c r="I617" s="4"/>
      <c r="J617" s="199" t="str">
        <f t="shared" si="5"/>
        <v/>
      </c>
      <c r="K617" s="199" t="str">
        <f t="shared" si="6"/>
        <v/>
      </c>
      <c r="L617" s="4"/>
      <c r="M617" s="4"/>
      <c r="N617" s="4"/>
      <c r="O617" s="4"/>
      <c r="P617" s="4"/>
      <c r="Q617" s="4"/>
      <c r="R617" s="4"/>
      <c r="S617" s="4"/>
      <c r="T617" s="4"/>
      <c r="U617" s="4"/>
      <c r="V617" s="4"/>
      <c r="W617" s="4"/>
      <c r="X617" s="4"/>
      <c r="Y617" s="4"/>
      <c r="Z617" s="4"/>
    </row>
    <row r="618" ht="14.25" customHeight="1">
      <c r="A618" s="4"/>
      <c r="B618" s="4"/>
      <c r="C618" s="4"/>
      <c r="D618" s="4"/>
      <c r="E618" s="4"/>
      <c r="F618" s="199" t="str">
        <f t="shared" si="4"/>
        <v/>
      </c>
      <c r="G618" s="4"/>
      <c r="H618" s="4"/>
      <c r="I618" s="4"/>
      <c r="J618" s="199" t="str">
        <f t="shared" si="5"/>
        <v/>
      </c>
      <c r="K618" s="199" t="str">
        <f t="shared" si="6"/>
        <v/>
      </c>
      <c r="L618" s="4"/>
      <c r="M618" s="4"/>
      <c r="N618" s="4"/>
      <c r="O618" s="4"/>
      <c r="P618" s="4"/>
      <c r="Q618" s="4"/>
      <c r="R618" s="4"/>
      <c r="S618" s="4"/>
      <c r="T618" s="4"/>
      <c r="U618" s="4"/>
      <c r="V618" s="4"/>
      <c r="W618" s="4"/>
      <c r="X618" s="4"/>
      <c r="Y618" s="4"/>
      <c r="Z618" s="4"/>
    </row>
    <row r="619" ht="14.25" customHeight="1">
      <c r="A619" s="4"/>
      <c r="B619" s="4"/>
      <c r="C619" s="4"/>
      <c r="D619" s="4"/>
      <c r="E619" s="4"/>
      <c r="F619" s="199" t="str">
        <f t="shared" si="4"/>
        <v/>
      </c>
      <c r="G619" s="4"/>
      <c r="H619" s="4"/>
      <c r="I619" s="4"/>
      <c r="J619" s="199" t="str">
        <f t="shared" si="5"/>
        <v/>
      </c>
      <c r="K619" s="199" t="str">
        <f t="shared" si="6"/>
        <v/>
      </c>
      <c r="L619" s="4"/>
      <c r="M619" s="4"/>
      <c r="N619" s="4"/>
      <c r="O619" s="4"/>
      <c r="P619" s="4"/>
      <c r="Q619" s="4"/>
      <c r="R619" s="4"/>
      <c r="S619" s="4"/>
      <c r="T619" s="4"/>
      <c r="U619" s="4"/>
      <c r="V619" s="4"/>
      <c r="W619" s="4"/>
      <c r="X619" s="4"/>
      <c r="Y619" s="4"/>
      <c r="Z619" s="4"/>
    </row>
    <row r="620" ht="14.25" customHeight="1">
      <c r="A620" s="4"/>
      <c r="B620" s="4"/>
      <c r="C620" s="4"/>
      <c r="D620" s="4"/>
      <c r="E620" s="4"/>
      <c r="F620" s="199" t="str">
        <f t="shared" si="4"/>
        <v/>
      </c>
      <c r="G620" s="4"/>
      <c r="H620" s="4"/>
      <c r="I620" s="4"/>
      <c r="J620" s="199" t="str">
        <f t="shared" si="5"/>
        <v/>
      </c>
      <c r="K620" s="199" t="str">
        <f t="shared" si="6"/>
        <v/>
      </c>
      <c r="L620" s="4"/>
      <c r="M620" s="4"/>
      <c r="N620" s="4"/>
      <c r="O620" s="4"/>
      <c r="P620" s="4"/>
      <c r="Q620" s="4"/>
      <c r="R620" s="4"/>
      <c r="S620" s="4"/>
      <c r="T620" s="4"/>
      <c r="U620" s="4"/>
      <c r="V620" s="4"/>
      <c r="W620" s="4"/>
      <c r="X620" s="4"/>
      <c r="Y620" s="4"/>
      <c r="Z620" s="4"/>
    </row>
    <row r="621" ht="14.25" customHeight="1">
      <c r="A621" s="4"/>
      <c r="B621" s="4"/>
      <c r="C621" s="4"/>
      <c r="D621" s="4"/>
      <c r="E621" s="4"/>
      <c r="F621" s="199" t="str">
        <f t="shared" si="4"/>
        <v/>
      </c>
      <c r="G621" s="4"/>
      <c r="H621" s="4"/>
      <c r="I621" s="4"/>
      <c r="J621" s="199" t="str">
        <f t="shared" si="5"/>
        <v/>
      </c>
      <c r="K621" s="199" t="str">
        <f t="shared" si="6"/>
        <v/>
      </c>
      <c r="L621" s="4"/>
      <c r="M621" s="4"/>
      <c r="N621" s="4"/>
      <c r="O621" s="4"/>
      <c r="P621" s="4"/>
      <c r="Q621" s="4"/>
      <c r="R621" s="4"/>
      <c r="S621" s="4"/>
      <c r="T621" s="4"/>
      <c r="U621" s="4"/>
      <c r="V621" s="4"/>
      <c r="W621" s="4"/>
      <c r="X621" s="4"/>
      <c r="Y621" s="4"/>
      <c r="Z621" s="4"/>
    </row>
    <row r="622" ht="14.25" customHeight="1">
      <c r="A622" s="4"/>
      <c r="B622" s="4"/>
      <c r="C622" s="4"/>
      <c r="D622" s="4"/>
      <c r="E622" s="4"/>
      <c r="F622" s="199" t="str">
        <f t="shared" si="4"/>
        <v/>
      </c>
      <c r="G622" s="4"/>
      <c r="H622" s="4"/>
      <c r="I622" s="4"/>
      <c r="J622" s="199" t="str">
        <f t="shared" si="5"/>
        <v/>
      </c>
      <c r="K622" s="199" t="str">
        <f t="shared" si="6"/>
        <v/>
      </c>
      <c r="L622" s="4"/>
      <c r="M622" s="4"/>
      <c r="N622" s="4"/>
      <c r="O622" s="4"/>
      <c r="P622" s="4"/>
      <c r="Q622" s="4"/>
      <c r="R622" s="4"/>
      <c r="S622" s="4"/>
      <c r="T622" s="4"/>
      <c r="U622" s="4"/>
      <c r="V622" s="4"/>
      <c r="W622" s="4"/>
      <c r="X622" s="4"/>
      <c r="Y622" s="4"/>
      <c r="Z622" s="4"/>
    </row>
    <row r="623" ht="14.25" customHeight="1">
      <c r="A623" s="4"/>
      <c r="B623" s="4"/>
      <c r="C623" s="4"/>
      <c r="D623" s="4"/>
      <c r="E623" s="4"/>
      <c r="F623" s="199" t="str">
        <f t="shared" si="4"/>
        <v/>
      </c>
      <c r="G623" s="4"/>
      <c r="H623" s="4"/>
      <c r="I623" s="4"/>
      <c r="J623" s="199" t="str">
        <f t="shared" si="5"/>
        <v/>
      </c>
      <c r="K623" s="199" t="str">
        <f t="shared" si="6"/>
        <v/>
      </c>
      <c r="L623" s="4"/>
      <c r="M623" s="4"/>
      <c r="N623" s="4"/>
      <c r="O623" s="4"/>
      <c r="P623" s="4"/>
      <c r="Q623" s="4"/>
      <c r="R623" s="4"/>
      <c r="S623" s="4"/>
      <c r="T623" s="4"/>
      <c r="U623" s="4"/>
      <c r="V623" s="4"/>
      <c r="W623" s="4"/>
      <c r="X623" s="4"/>
      <c r="Y623" s="4"/>
      <c r="Z623" s="4"/>
    </row>
    <row r="624" ht="14.25" customHeight="1">
      <c r="A624" s="4"/>
      <c r="B624" s="4"/>
      <c r="C624" s="4"/>
      <c r="D624" s="4"/>
      <c r="E624" s="4"/>
      <c r="F624" s="199" t="str">
        <f t="shared" si="4"/>
        <v/>
      </c>
      <c r="G624" s="4"/>
      <c r="H624" s="4"/>
      <c r="I624" s="4"/>
      <c r="J624" s="199" t="str">
        <f t="shared" si="5"/>
        <v/>
      </c>
      <c r="K624" s="199" t="str">
        <f t="shared" si="6"/>
        <v/>
      </c>
      <c r="L624" s="4"/>
      <c r="M624" s="4"/>
      <c r="N624" s="4"/>
      <c r="O624" s="4"/>
      <c r="P624" s="4"/>
      <c r="Q624" s="4"/>
      <c r="R624" s="4"/>
      <c r="S624" s="4"/>
      <c r="T624" s="4"/>
      <c r="U624" s="4"/>
      <c r="V624" s="4"/>
      <c r="W624" s="4"/>
      <c r="X624" s="4"/>
      <c r="Y624" s="4"/>
      <c r="Z624" s="4"/>
    </row>
    <row r="625" ht="14.25" customHeight="1">
      <c r="A625" s="4"/>
      <c r="B625" s="4"/>
      <c r="C625" s="4"/>
      <c r="D625" s="4"/>
      <c r="E625" s="4"/>
      <c r="F625" s="199" t="str">
        <f t="shared" si="4"/>
        <v/>
      </c>
      <c r="G625" s="4"/>
      <c r="H625" s="4"/>
      <c r="I625" s="4"/>
      <c r="J625" s="199" t="str">
        <f t="shared" si="5"/>
        <v/>
      </c>
      <c r="K625" s="199" t="str">
        <f t="shared" si="6"/>
        <v/>
      </c>
      <c r="L625" s="4"/>
      <c r="M625" s="4"/>
      <c r="N625" s="4"/>
      <c r="O625" s="4"/>
      <c r="P625" s="4"/>
      <c r="Q625" s="4"/>
      <c r="R625" s="4"/>
      <c r="S625" s="4"/>
      <c r="T625" s="4"/>
      <c r="U625" s="4"/>
      <c r="V625" s="4"/>
      <c r="W625" s="4"/>
      <c r="X625" s="4"/>
      <c r="Y625" s="4"/>
      <c r="Z625" s="4"/>
    </row>
    <row r="626" ht="14.25" customHeight="1">
      <c r="A626" s="4"/>
      <c r="B626" s="4"/>
      <c r="C626" s="4"/>
      <c r="D626" s="4"/>
      <c r="E626" s="4"/>
      <c r="F626" s="199" t="str">
        <f t="shared" si="4"/>
        <v/>
      </c>
      <c r="G626" s="4"/>
      <c r="H626" s="4"/>
      <c r="I626" s="4"/>
      <c r="J626" s="199" t="str">
        <f t="shared" si="5"/>
        <v/>
      </c>
      <c r="K626" s="199" t="str">
        <f t="shared" si="6"/>
        <v/>
      </c>
      <c r="L626" s="4"/>
      <c r="M626" s="4"/>
      <c r="N626" s="4"/>
      <c r="O626" s="4"/>
      <c r="P626" s="4"/>
      <c r="Q626" s="4"/>
      <c r="R626" s="4"/>
      <c r="S626" s="4"/>
      <c r="T626" s="4"/>
      <c r="U626" s="4"/>
      <c r="V626" s="4"/>
      <c r="W626" s="4"/>
      <c r="X626" s="4"/>
      <c r="Y626" s="4"/>
      <c r="Z626" s="4"/>
    </row>
    <row r="627" ht="14.25" customHeight="1">
      <c r="A627" s="4"/>
      <c r="B627" s="4"/>
      <c r="C627" s="4"/>
      <c r="D627" s="4"/>
      <c r="E627" s="4"/>
      <c r="F627" s="199" t="str">
        <f t="shared" si="4"/>
        <v/>
      </c>
      <c r="G627" s="4"/>
      <c r="H627" s="4"/>
      <c r="I627" s="4"/>
      <c r="J627" s="199" t="str">
        <f t="shared" si="5"/>
        <v/>
      </c>
      <c r="K627" s="199" t="str">
        <f t="shared" si="6"/>
        <v/>
      </c>
      <c r="L627" s="4"/>
      <c r="M627" s="4"/>
      <c r="N627" s="4"/>
      <c r="O627" s="4"/>
      <c r="P627" s="4"/>
      <c r="Q627" s="4"/>
      <c r="R627" s="4"/>
      <c r="S627" s="4"/>
      <c r="T627" s="4"/>
      <c r="U627" s="4"/>
      <c r="V627" s="4"/>
      <c r="W627" s="4"/>
      <c r="X627" s="4"/>
      <c r="Y627" s="4"/>
      <c r="Z627" s="4"/>
    </row>
    <row r="628" ht="14.25" customHeight="1">
      <c r="A628" s="4"/>
      <c r="B628" s="4"/>
      <c r="C628" s="4"/>
      <c r="D628" s="4"/>
      <c r="E628" s="4"/>
      <c r="F628" s="199" t="str">
        <f t="shared" si="4"/>
        <v/>
      </c>
      <c r="G628" s="4"/>
      <c r="H628" s="4"/>
      <c r="I628" s="4"/>
      <c r="J628" s="199" t="str">
        <f t="shared" si="5"/>
        <v/>
      </c>
      <c r="K628" s="199" t="str">
        <f t="shared" si="6"/>
        <v/>
      </c>
      <c r="L628" s="4"/>
      <c r="M628" s="4"/>
      <c r="N628" s="4"/>
      <c r="O628" s="4"/>
      <c r="P628" s="4"/>
      <c r="Q628" s="4"/>
      <c r="R628" s="4"/>
      <c r="S628" s="4"/>
      <c r="T628" s="4"/>
      <c r="U628" s="4"/>
      <c r="V628" s="4"/>
      <c r="W628" s="4"/>
      <c r="X628" s="4"/>
      <c r="Y628" s="4"/>
      <c r="Z628" s="4"/>
    </row>
    <row r="629" ht="14.25" customHeight="1">
      <c r="A629" s="4"/>
      <c r="B629" s="4"/>
      <c r="C629" s="4"/>
      <c r="D629" s="4"/>
      <c r="E629" s="4"/>
      <c r="F629" s="199" t="str">
        <f t="shared" si="4"/>
        <v/>
      </c>
      <c r="G629" s="4"/>
      <c r="H629" s="4"/>
      <c r="I629" s="4"/>
      <c r="J629" s="199" t="str">
        <f t="shared" si="5"/>
        <v/>
      </c>
      <c r="K629" s="199" t="str">
        <f t="shared" si="6"/>
        <v/>
      </c>
      <c r="L629" s="4"/>
      <c r="M629" s="4"/>
      <c r="N629" s="4"/>
      <c r="O629" s="4"/>
      <c r="P629" s="4"/>
      <c r="Q629" s="4"/>
      <c r="R629" s="4"/>
      <c r="S629" s="4"/>
      <c r="T629" s="4"/>
      <c r="U629" s="4"/>
      <c r="V629" s="4"/>
      <c r="W629" s="4"/>
      <c r="X629" s="4"/>
      <c r="Y629" s="4"/>
      <c r="Z629" s="4"/>
    </row>
    <row r="630" ht="14.25" customHeight="1">
      <c r="A630" s="4"/>
      <c r="B630" s="4"/>
      <c r="C630" s="4"/>
      <c r="D630" s="4"/>
      <c r="E630" s="4"/>
      <c r="F630" s="199" t="str">
        <f t="shared" si="4"/>
        <v/>
      </c>
      <c r="G630" s="4"/>
      <c r="H630" s="4"/>
      <c r="I630" s="4"/>
      <c r="J630" s="199" t="str">
        <f t="shared" si="5"/>
        <v/>
      </c>
      <c r="K630" s="199" t="str">
        <f t="shared" si="6"/>
        <v/>
      </c>
      <c r="L630" s="4"/>
      <c r="M630" s="4"/>
      <c r="N630" s="4"/>
      <c r="O630" s="4"/>
      <c r="P630" s="4"/>
      <c r="Q630" s="4"/>
      <c r="R630" s="4"/>
      <c r="S630" s="4"/>
      <c r="T630" s="4"/>
      <c r="U630" s="4"/>
      <c r="V630" s="4"/>
      <c r="W630" s="4"/>
      <c r="X630" s="4"/>
      <c r="Y630" s="4"/>
      <c r="Z630" s="4"/>
    </row>
    <row r="631" ht="14.25" customHeight="1">
      <c r="A631" s="4"/>
      <c r="B631" s="4"/>
      <c r="C631" s="4"/>
      <c r="D631" s="4"/>
      <c r="E631" s="4"/>
      <c r="F631" s="199" t="str">
        <f t="shared" si="4"/>
        <v/>
      </c>
      <c r="G631" s="4"/>
      <c r="H631" s="4"/>
      <c r="I631" s="4"/>
      <c r="J631" s="199" t="str">
        <f t="shared" si="5"/>
        <v/>
      </c>
      <c r="K631" s="199" t="str">
        <f t="shared" si="6"/>
        <v/>
      </c>
      <c r="L631" s="4"/>
      <c r="M631" s="4"/>
      <c r="N631" s="4"/>
      <c r="O631" s="4"/>
      <c r="P631" s="4"/>
      <c r="Q631" s="4"/>
      <c r="R631" s="4"/>
      <c r="S631" s="4"/>
      <c r="T631" s="4"/>
      <c r="U631" s="4"/>
      <c r="V631" s="4"/>
      <c r="W631" s="4"/>
      <c r="X631" s="4"/>
      <c r="Y631" s="4"/>
      <c r="Z631" s="4"/>
    </row>
    <row r="632" ht="14.25" customHeight="1">
      <c r="A632" s="4"/>
      <c r="B632" s="4"/>
      <c r="C632" s="4"/>
      <c r="D632" s="4"/>
      <c r="E632" s="4"/>
      <c r="F632" s="199" t="str">
        <f t="shared" si="4"/>
        <v/>
      </c>
      <c r="G632" s="4"/>
      <c r="H632" s="4"/>
      <c r="I632" s="4"/>
      <c r="J632" s="199" t="str">
        <f t="shared" si="5"/>
        <v/>
      </c>
      <c r="K632" s="199" t="str">
        <f t="shared" si="6"/>
        <v/>
      </c>
      <c r="L632" s="4"/>
      <c r="M632" s="4"/>
      <c r="N632" s="4"/>
      <c r="O632" s="4"/>
      <c r="P632" s="4"/>
      <c r="Q632" s="4"/>
      <c r="R632" s="4"/>
      <c r="S632" s="4"/>
      <c r="T632" s="4"/>
      <c r="U632" s="4"/>
      <c r="V632" s="4"/>
      <c r="W632" s="4"/>
      <c r="X632" s="4"/>
      <c r="Y632" s="4"/>
      <c r="Z632" s="4"/>
    </row>
    <row r="633" ht="14.25" customHeight="1">
      <c r="A633" s="4"/>
      <c r="B633" s="4"/>
      <c r="C633" s="4"/>
      <c r="D633" s="4"/>
      <c r="E633" s="4"/>
      <c r="F633" s="199" t="str">
        <f t="shared" si="4"/>
        <v/>
      </c>
      <c r="G633" s="4"/>
      <c r="H633" s="4"/>
      <c r="I633" s="4"/>
      <c r="J633" s="199" t="str">
        <f t="shared" si="5"/>
        <v/>
      </c>
      <c r="K633" s="199" t="str">
        <f t="shared" si="6"/>
        <v/>
      </c>
      <c r="L633" s="4"/>
      <c r="M633" s="4"/>
      <c r="N633" s="4"/>
      <c r="O633" s="4"/>
      <c r="P633" s="4"/>
      <c r="Q633" s="4"/>
      <c r="R633" s="4"/>
      <c r="S633" s="4"/>
      <c r="T633" s="4"/>
      <c r="U633" s="4"/>
      <c r="V633" s="4"/>
      <c r="W633" s="4"/>
      <c r="X633" s="4"/>
      <c r="Y633" s="4"/>
      <c r="Z633" s="4"/>
    </row>
    <row r="634" ht="14.25" customHeight="1">
      <c r="A634" s="4"/>
      <c r="B634" s="4"/>
      <c r="C634" s="4"/>
      <c r="D634" s="4"/>
      <c r="E634" s="4"/>
      <c r="F634" s="199" t="str">
        <f t="shared" si="4"/>
        <v/>
      </c>
      <c r="G634" s="4"/>
      <c r="H634" s="4"/>
      <c r="I634" s="4"/>
      <c r="J634" s="199" t="str">
        <f t="shared" si="5"/>
        <v/>
      </c>
      <c r="K634" s="199" t="str">
        <f t="shared" si="6"/>
        <v/>
      </c>
      <c r="L634" s="4"/>
      <c r="M634" s="4"/>
      <c r="N634" s="4"/>
      <c r="O634" s="4"/>
      <c r="P634" s="4"/>
      <c r="Q634" s="4"/>
      <c r="R634" s="4"/>
      <c r="S634" s="4"/>
      <c r="T634" s="4"/>
      <c r="U634" s="4"/>
      <c r="V634" s="4"/>
      <c r="W634" s="4"/>
      <c r="X634" s="4"/>
      <c r="Y634" s="4"/>
      <c r="Z634" s="4"/>
    </row>
    <row r="635" ht="14.25" customHeight="1">
      <c r="A635" s="4"/>
      <c r="B635" s="4"/>
      <c r="C635" s="4"/>
      <c r="D635" s="4"/>
      <c r="E635" s="4"/>
      <c r="F635" s="199" t="str">
        <f t="shared" si="4"/>
        <v/>
      </c>
      <c r="G635" s="4"/>
      <c r="H635" s="4"/>
      <c r="I635" s="4"/>
      <c r="J635" s="199" t="str">
        <f t="shared" si="5"/>
        <v/>
      </c>
      <c r="K635" s="199" t="str">
        <f t="shared" si="6"/>
        <v/>
      </c>
      <c r="L635" s="4"/>
      <c r="M635" s="4"/>
      <c r="N635" s="4"/>
      <c r="O635" s="4"/>
      <c r="P635" s="4"/>
      <c r="Q635" s="4"/>
      <c r="R635" s="4"/>
      <c r="S635" s="4"/>
      <c r="T635" s="4"/>
      <c r="U635" s="4"/>
      <c r="V635" s="4"/>
      <c r="W635" s="4"/>
      <c r="X635" s="4"/>
      <c r="Y635" s="4"/>
      <c r="Z635" s="4"/>
    </row>
    <row r="636" ht="14.25" customHeight="1">
      <c r="A636" s="4"/>
      <c r="B636" s="4"/>
      <c r="C636" s="4"/>
      <c r="D636" s="4"/>
      <c r="E636" s="4"/>
      <c r="F636" s="199" t="str">
        <f t="shared" si="4"/>
        <v/>
      </c>
      <c r="G636" s="4"/>
      <c r="H636" s="4"/>
      <c r="I636" s="4"/>
      <c r="J636" s="199" t="str">
        <f t="shared" si="5"/>
        <v/>
      </c>
      <c r="K636" s="199" t="str">
        <f t="shared" si="6"/>
        <v/>
      </c>
      <c r="L636" s="4"/>
      <c r="M636" s="4"/>
      <c r="N636" s="4"/>
      <c r="O636" s="4"/>
      <c r="P636" s="4"/>
      <c r="Q636" s="4"/>
      <c r="R636" s="4"/>
      <c r="S636" s="4"/>
      <c r="T636" s="4"/>
      <c r="U636" s="4"/>
      <c r="V636" s="4"/>
      <c r="W636" s="4"/>
      <c r="X636" s="4"/>
      <c r="Y636" s="4"/>
      <c r="Z636" s="4"/>
    </row>
    <row r="637" ht="14.25" customHeight="1">
      <c r="A637" s="4"/>
      <c r="B637" s="4"/>
      <c r="C637" s="4"/>
      <c r="D637" s="4"/>
      <c r="E637" s="4"/>
      <c r="F637" s="199" t="str">
        <f t="shared" si="4"/>
        <v/>
      </c>
      <c r="G637" s="4"/>
      <c r="H637" s="4"/>
      <c r="I637" s="4"/>
      <c r="J637" s="199" t="str">
        <f t="shared" si="5"/>
        <v/>
      </c>
      <c r="K637" s="199" t="str">
        <f t="shared" si="6"/>
        <v/>
      </c>
      <c r="L637" s="4"/>
      <c r="M637" s="4"/>
      <c r="N637" s="4"/>
      <c r="O637" s="4"/>
      <c r="P637" s="4"/>
      <c r="Q637" s="4"/>
      <c r="R637" s="4"/>
      <c r="S637" s="4"/>
      <c r="T637" s="4"/>
      <c r="U637" s="4"/>
      <c r="V637" s="4"/>
      <c r="W637" s="4"/>
      <c r="X637" s="4"/>
      <c r="Y637" s="4"/>
      <c r="Z637" s="4"/>
    </row>
    <row r="638" ht="14.25" customHeight="1">
      <c r="A638" s="4"/>
      <c r="B638" s="4"/>
      <c r="C638" s="4"/>
      <c r="D638" s="4"/>
      <c r="E638" s="4"/>
      <c r="F638" s="199" t="str">
        <f t="shared" si="4"/>
        <v/>
      </c>
      <c r="G638" s="4"/>
      <c r="H638" s="4"/>
      <c r="I638" s="4"/>
      <c r="J638" s="199" t="str">
        <f t="shared" si="5"/>
        <v/>
      </c>
      <c r="K638" s="199" t="str">
        <f t="shared" si="6"/>
        <v/>
      </c>
      <c r="L638" s="4"/>
      <c r="M638" s="4"/>
      <c r="N638" s="4"/>
      <c r="O638" s="4"/>
      <c r="P638" s="4"/>
      <c r="Q638" s="4"/>
      <c r="R638" s="4"/>
      <c r="S638" s="4"/>
      <c r="T638" s="4"/>
      <c r="U638" s="4"/>
      <c r="V638" s="4"/>
      <c r="W638" s="4"/>
      <c r="X638" s="4"/>
      <c r="Y638" s="4"/>
      <c r="Z638" s="4"/>
    </row>
    <row r="639" ht="14.25" customHeight="1">
      <c r="A639" s="4"/>
      <c r="B639" s="4"/>
      <c r="C639" s="4"/>
      <c r="D639" s="4"/>
      <c r="E639" s="4"/>
      <c r="F639" s="199" t="str">
        <f t="shared" si="4"/>
        <v/>
      </c>
      <c r="G639" s="4"/>
      <c r="H639" s="4"/>
      <c r="I639" s="4"/>
      <c r="J639" s="199" t="str">
        <f t="shared" si="5"/>
        <v/>
      </c>
      <c r="K639" s="199" t="str">
        <f t="shared" si="6"/>
        <v/>
      </c>
      <c r="L639" s="4"/>
      <c r="M639" s="4"/>
      <c r="N639" s="4"/>
      <c r="O639" s="4"/>
      <c r="P639" s="4"/>
      <c r="Q639" s="4"/>
      <c r="R639" s="4"/>
      <c r="S639" s="4"/>
      <c r="T639" s="4"/>
      <c r="U639" s="4"/>
      <c r="V639" s="4"/>
      <c r="W639" s="4"/>
      <c r="X639" s="4"/>
      <c r="Y639" s="4"/>
      <c r="Z639" s="4"/>
    </row>
    <row r="640" ht="14.25" customHeight="1">
      <c r="A640" s="4"/>
      <c r="B640" s="4"/>
      <c r="C640" s="4"/>
      <c r="D640" s="4"/>
      <c r="E640" s="4"/>
      <c r="F640" s="199" t="str">
        <f t="shared" si="4"/>
        <v/>
      </c>
      <c r="G640" s="4"/>
      <c r="H640" s="4"/>
      <c r="I640" s="4"/>
      <c r="J640" s="199" t="str">
        <f t="shared" si="5"/>
        <v/>
      </c>
      <c r="K640" s="199" t="str">
        <f t="shared" si="6"/>
        <v/>
      </c>
      <c r="L640" s="4"/>
      <c r="M640" s="4"/>
      <c r="N640" s="4"/>
      <c r="O640" s="4"/>
      <c r="P640" s="4"/>
      <c r="Q640" s="4"/>
      <c r="R640" s="4"/>
      <c r="S640" s="4"/>
      <c r="T640" s="4"/>
      <c r="U640" s="4"/>
      <c r="V640" s="4"/>
      <c r="W640" s="4"/>
      <c r="X640" s="4"/>
      <c r="Y640" s="4"/>
      <c r="Z640" s="4"/>
    </row>
    <row r="641" ht="14.25" customHeight="1">
      <c r="A641" s="4"/>
      <c r="B641" s="4"/>
      <c r="C641" s="4"/>
      <c r="D641" s="4"/>
      <c r="E641" s="4"/>
      <c r="F641" s="199" t="str">
        <f t="shared" si="4"/>
        <v/>
      </c>
      <c r="G641" s="4"/>
      <c r="H641" s="4"/>
      <c r="I641" s="4"/>
      <c r="J641" s="199" t="str">
        <f t="shared" si="5"/>
        <v/>
      </c>
      <c r="K641" s="199" t="str">
        <f t="shared" si="6"/>
        <v/>
      </c>
      <c r="L641" s="4"/>
      <c r="M641" s="4"/>
      <c r="N641" s="4"/>
      <c r="O641" s="4"/>
      <c r="P641" s="4"/>
      <c r="Q641" s="4"/>
      <c r="R641" s="4"/>
      <c r="S641" s="4"/>
      <c r="T641" s="4"/>
      <c r="U641" s="4"/>
      <c r="V641" s="4"/>
      <c r="W641" s="4"/>
      <c r="X641" s="4"/>
      <c r="Y641" s="4"/>
      <c r="Z641" s="4"/>
    </row>
    <row r="642" ht="14.25" customHeight="1">
      <c r="A642" s="4"/>
      <c r="B642" s="4"/>
      <c r="C642" s="4"/>
      <c r="D642" s="4"/>
      <c r="E642" s="4"/>
      <c r="F642" s="199" t="str">
        <f t="shared" si="4"/>
        <v/>
      </c>
      <c r="G642" s="4"/>
      <c r="H642" s="4"/>
      <c r="I642" s="4"/>
      <c r="J642" s="199" t="str">
        <f t="shared" si="5"/>
        <v/>
      </c>
      <c r="K642" s="199" t="str">
        <f t="shared" si="6"/>
        <v/>
      </c>
      <c r="L642" s="4"/>
      <c r="M642" s="4"/>
      <c r="N642" s="4"/>
      <c r="O642" s="4"/>
      <c r="P642" s="4"/>
      <c r="Q642" s="4"/>
      <c r="R642" s="4"/>
      <c r="S642" s="4"/>
      <c r="T642" s="4"/>
      <c r="U642" s="4"/>
      <c r="V642" s="4"/>
      <c r="W642" s="4"/>
      <c r="X642" s="4"/>
      <c r="Y642" s="4"/>
      <c r="Z642" s="4"/>
    </row>
    <row r="643" ht="14.25" customHeight="1">
      <c r="A643" s="4"/>
      <c r="B643" s="4"/>
      <c r="C643" s="4"/>
      <c r="D643" s="4"/>
      <c r="E643" s="4"/>
      <c r="F643" s="199" t="str">
        <f t="shared" si="4"/>
        <v/>
      </c>
      <c r="G643" s="4"/>
      <c r="H643" s="4"/>
      <c r="I643" s="4"/>
      <c r="J643" s="199" t="str">
        <f t="shared" si="5"/>
        <v/>
      </c>
      <c r="K643" s="199" t="str">
        <f t="shared" si="6"/>
        <v/>
      </c>
      <c r="L643" s="4"/>
      <c r="M643" s="4"/>
      <c r="N643" s="4"/>
      <c r="O643" s="4"/>
      <c r="P643" s="4"/>
      <c r="Q643" s="4"/>
      <c r="R643" s="4"/>
      <c r="S643" s="4"/>
      <c r="T643" s="4"/>
      <c r="U643" s="4"/>
      <c r="V643" s="4"/>
      <c r="W643" s="4"/>
      <c r="X643" s="4"/>
      <c r="Y643" s="4"/>
      <c r="Z643" s="4"/>
    </row>
    <row r="644" ht="14.25" customHeight="1">
      <c r="A644" s="4"/>
      <c r="B644" s="4"/>
      <c r="C644" s="4"/>
      <c r="D644" s="4"/>
      <c r="E644" s="4"/>
      <c r="F644" s="199" t="str">
        <f t="shared" si="4"/>
        <v/>
      </c>
      <c r="G644" s="4"/>
      <c r="H644" s="4"/>
      <c r="I644" s="4"/>
      <c r="J644" s="199" t="str">
        <f t="shared" si="5"/>
        <v/>
      </c>
      <c r="K644" s="199" t="str">
        <f t="shared" si="6"/>
        <v/>
      </c>
      <c r="L644" s="4"/>
      <c r="M644" s="4"/>
      <c r="N644" s="4"/>
      <c r="O644" s="4"/>
      <c r="P644" s="4"/>
      <c r="Q644" s="4"/>
      <c r="R644" s="4"/>
      <c r="S644" s="4"/>
      <c r="T644" s="4"/>
      <c r="U644" s="4"/>
      <c r="V644" s="4"/>
      <c r="W644" s="4"/>
      <c r="X644" s="4"/>
      <c r="Y644" s="4"/>
      <c r="Z644" s="4"/>
    </row>
    <row r="645" ht="14.25" customHeight="1">
      <c r="A645" s="4"/>
      <c r="B645" s="4"/>
      <c r="C645" s="4"/>
      <c r="D645" s="4"/>
      <c r="E645" s="4"/>
      <c r="F645" s="199" t="str">
        <f t="shared" si="4"/>
        <v/>
      </c>
      <c r="G645" s="4"/>
      <c r="H645" s="4"/>
      <c r="I645" s="4"/>
      <c r="J645" s="199" t="str">
        <f t="shared" si="5"/>
        <v/>
      </c>
      <c r="K645" s="199" t="str">
        <f t="shared" si="6"/>
        <v/>
      </c>
      <c r="L645" s="4"/>
      <c r="M645" s="4"/>
      <c r="N645" s="4"/>
      <c r="O645" s="4"/>
      <c r="P645" s="4"/>
      <c r="Q645" s="4"/>
      <c r="R645" s="4"/>
      <c r="S645" s="4"/>
      <c r="T645" s="4"/>
      <c r="U645" s="4"/>
      <c r="V645" s="4"/>
      <c r="W645" s="4"/>
      <c r="X645" s="4"/>
      <c r="Y645" s="4"/>
      <c r="Z645" s="4"/>
    </row>
    <row r="646" ht="14.25" customHeight="1">
      <c r="A646" s="4"/>
      <c r="B646" s="4"/>
      <c r="C646" s="4"/>
      <c r="D646" s="4"/>
      <c r="E646" s="4"/>
      <c r="F646" s="199" t="str">
        <f t="shared" si="4"/>
        <v/>
      </c>
      <c r="G646" s="4"/>
      <c r="H646" s="4"/>
      <c r="I646" s="4"/>
      <c r="J646" s="199" t="str">
        <f t="shared" si="5"/>
        <v/>
      </c>
      <c r="K646" s="199" t="str">
        <f t="shared" si="6"/>
        <v/>
      </c>
      <c r="L646" s="4"/>
      <c r="M646" s="4"/>
      <c r="N646" s="4"/>
      <c r="O646" s="4"/>
      <c r="P646" s="4"/>
      <c r="Q646" s="4"/>
      <c r="R646" s="4"/>
      <c r="S646" s="4"/>
      <c r="T646" s="4"/>
      <c r="U646" s="4"/>
      <c r="V646" s="4"/>
      <c r="W646" s="4"/>
      <c r="X646" s="4"/>
      <c r="Y646" s="4"/>
      <c r="Z646" s="4"/>
    </row>
    <row r="647" ht="14.25" customHeight="1">
      <c r="A647" s="4"/>
      <c r="B647" s="4"/>
      <c r="C647" s="4"/>
      <c r="D647" s="4"/>
      <c r="E647" s="4"/>
      <c r="F647" s="199" t="str">
        <f t="shared" si="4"/>
        <v/>
      </c>
      <c r="G647" s="4"/>
      <c r="H647" s="4"/>
      <c r="I647" s="4"/>
      <c r="J647" s="199" t="str">
        <f t="shared" si="5"/>
        <v/>
      </c>
      <c r="K647" s="199" t="str">
        <f t="shared" si="6"/>
        <v/>
      </c>
      <c r="L647" s="4"/>
      <c r="M647" s="4"/>
      <c r="N647" s="4"/>
      <c r="O647" s="4"/>
      <c r="P647" s="4"/>
      <c r="Q647" s="4"/>
      <c r="R647" s="4"/>
      <c r="S647" s="4"/>
      <c r="T647" s="4"/>
      <c r="U647" s="4"/>
      <c r="V647" s="4"/>
      <c r="W647" s="4"/>
      <c r="X647" s="4"/>
      <c r="Y647" s="4"/>
      <c r="Z647" s="4"/>
    </row>
    <row r="648" ht="14.25" customHeight="1">
      <c r="A648" s="4"/>
      <c r="B648" s="4"/>
      <c r="C648" s="4"/>
      <c r="D648" s="4"/>
      <c r="E648" s="4"/>
      <c r="F648" s="199" t="str">
        <f t="shared" si="4"/>
        <v/>
      </c>
      <c r="G648" s="4"/>
      <c r="H648" s="4"/>
      <c r="I648" s="4"/>
      <c r="J648" s="199" t="str">
        <f t="shared" si="5"/>
        <v/>
      </c>
      <c r="K648" s="199" t="str">
        <f t="shared" si="6"/>
        <v/>
      </c>
      <c r="L648" s="4"/>
      <c r="M648" s="4"/>
      <c r="N648" s="4"/>
      <c r="O648" s="4"/>
      <c r="P648" s="4"/>
      <c r="Q648" s="4"/>
      <c r="R648" s="4"/>
      <c r="S648" s="4"/>
      <c r="T648" s="4"/>
      <c r="U648" s="4"/>
      <c r="V648" s="4"/>
      <c r="W648" s="4"/>
      <c r="X648" s="4"/>
      <c r="Y648" s="4"/>
      <c r="Z648" s="4"/>
    </row>
    <row r="649" ht="14.25" customHeight="1">
      <c r="A649" s="4"/>
      <c r="B649" s="4"/>
      <c r="C649" s="4"/>
      <c r="D649" s="4"/>
      <c r="E649" s="4"/>
      <c r="F649" s="199" t="str">
        <f t="shared" si="4"/>
        <v/>
      </c>
      <c r="G649" s="4"/>
      <c r="H649" s="4"/>
      <c r="I649" s="4"/>
      <c r="J649" s="199" t="str">
        <f t="shared" si="5"/>
        <v/>
      </c>
      <c r="K649" s="199" t="str">
        <f t="shared" si="6"/>
        <v/>
      </c>
      <c r="L649" s="4"/>
      <c r="M649" s="4"/>
      <c r="N649" s="4"/>
      <c r="O649" s="4"/>
      <c r="P649" s="4"/>
      <c r="Q649" s="4"/>
      <c r="R649" s="4"/>
      <c r="S649" s="4"/>
      <c r="T649" s="4"/>
      <c r="U649" s="4"/>
      <c r="V649" s="4"/>
      <c r="W649" s="4"/>
      <c r="X649" s="4"/>
      <c r="Y649" s="4"/>
      <c r="Z649" s="4"/>
    </row>
    <row r="650" ht="14.25" customHeight="1">
      <c r="A650" s="4"/>
      <c r="B650" s="4"/>
      <c r="C650" s="4"/>
      <c r="D650" s="4"/>
      <c r="E650" s="4"/>
      <c r="F650" s="199" t="str">
        <f t="shared" si="4"/>
        <v/>
      </c>
      <c r="G650" s="4"/>
      <c r="H650" s="4"/>
      <c r="I650" s="4"/>
      <c r="J650" s="199" t="str">
        <f t="shared" si="5"/>
        <v/>
      </c>
      <c r="K650" s="199" t="str">
        <f t="shared" si="6"/>
        <v/>
      </c>
      <c r="L650" s="4"/>
      <c r="M650" s="4"/>
      <c r="N650" s="4"/>
      <c r="O650" s="4"/>
      <c r="P650" s="4"/>
      <c r="Q650" s="4"/>
      <c r="R650" s="4"/>
      <c r="S650" s="4"/>
      <c r="T650" s="4"/>
      <c r="U650" s="4"/>
      <c r="V650" s="4"/>
      <c r="W650" s="4"/>
      <c r="X650" s="4"/>
      <c r="Y650" s="4"/>
      <c r="Z650" s="4"/>
    </row>
    <row r="651" ht="14.25" customHeight="1">
      <c r="A651" s="4"/>
      <c r="B651" s="4"/>
      <c r="C651" s="4"/>
      <c r="D651" s="4"/>
      <c r="E651" s="4"/>
      <c r="F651" s="199" t="str">
        <f t="shared" si="4"/>
        <v/>
      </c>
      <c r="G651" s="4"/>
      <c r="H651" s="4"/>
      <c r="I651" s="4"/>
      <c r="J651" s="199" t="str">
        <f t="shared" si="5"/>
        <v/>
      </c>
      <c r="K651" s="199" t="str">
        <f t="shared" si="6"/>
        <v/>
      </c>
      <c r="L651" s="4"/>
      <c r="M651" s="4"/>
      <c r="N651" s="4"/>
      <c r="O651" s="4"/>
      <c r="P651" s="4"/>
      <c r="Q651" s="4"/>
      <c r="R651" s="4"/>
      <c r="S651" s="4"/>
      <c r="T651" s="4"/>
      <c r="U651" s="4"/>
      <c r="V651" s="4"/>
      <c r="W651" s="4"/>
      <c r="X651" s="4"/>
      <c r="Y651" s="4"/>
      <c r="Z651" s="4"/>
    </row>
    <row r="652" ht="14.25" customHeight="1">
      <c r="A652" s="4"/>
      <c r="B652" s="4"/>
      <c r="C652" s="4"/>
      <c r="D652" s="4"/>
      <c r="E652" s="4"/>
      <c r="F652" s="199" t="str">
        <f t="shared" si="4"/>
        <v/>
      </c>
      <c r="G652" s="4"/>
      <c r="H652" s="4"/>
      <c r="I652" s="4"/>
      <c r="J652" s="199" t="str">
        <f t="shared" si="5"/>
        <v/>
      </c>
      <c r="K652" s="199" t="str">
        <f t="shared" si="6"/>
        <v/>
      </c>
      <c r="L652" s="4"/>
      <c r="M652" s="4"/>
      <c r="N652" s="4"/>
      <c r="O652" s="4"/>
      <c r="P652" s="4"/>
      <c r="Q652" s="4"/>
      <c r="R652" s="4"/>
      <c r="S652" s="4"/>
      <c r="T652" s="4"/>
      <c r="U652" s="4"/>
      <c r="V652" s="4"/>
      <c r="W652" s="4"/>
      <c r="X652" s="4"/>
      <c r="Y652" s="4"/>
      <c r="Z652" s="4"/>
    </row>
    <row r="653" ht="14.25" customHeight="1">
      <c r="A653" s="4"/>
      <c r="B653" s="4"/>
      <c r="C653" s="4"/>
      <c r="D653" s="4"/>
      <c r="E653" s="4"/>
      <c r="F653" s="199" t="str">
        <f t="shared" si="4"/>
        <v/>
      </c>
      <c r="G653" s="4"/>
      <c r="H653" s="4"/>
      <c r="I653" s="4"/>
      <c r="J653" s="199" t="str">
        <f t="shared" si="5"/>
        <v/>
      </c>
      <c r="K653" s="199" t="str">
        <f t="shared" si="6"/>
        <v/>
      </c>
      <c r="L653" s="4"/>
      <c r="M653" s="4"/>
      <c r="N653" s="4"/>
      <c r="O653" s="4"/>
      <c r="P653" s="4"/>
      <c r="Q653" s="4"/>
      <c r="R653" s="4"/>
      <c r="S653" s="4"/>
      <c r="T653" s="4"/>
      <c r="U653" s="4"/>
      <c r="V653" s="4"/>
      <c r="W653" s="4"/>
      <c r="X653" s="4"/>
      <c r="Y653" s="4"/>
      <c r="Z653" s="4"/>
    </row>
    <row r="654" ht="14.25" customHeight="1">
      <c r="A654" s="4"/>
      <c r="B654" s="4"/>
      <c r="C654" s="4"/>
      <c r="D654" s="4"/>
      <c r="E654" s="4"/>
      <c r="F654" s="199" t="str">
        <f t="shared" si="4"/>
        <v/>
      </c>
      <c r="G654" s="4"/>
      <c r="H654" s="4"/>
      <c r="I654" s="4"/>
      <c r="J654" s="199" t="str">
        <f t="shared" si="5"/>
        <v/>
      </c>
      <c r="K654" s="199" t="str">
        <f t="shared" si="6"/>
        <v/>
      </c>
      <c r="L654" s="4"/>
      <c r="M654" s="4"/>
      <c r="N654" s="4"/>
      <c r="O654" s="4"/>
      <c r="P654" s="4"/>
      <c r="Q654" s="4"/>
      <c r="R654" s="4"/>
      <c r="S654" s="4"/>
      <c r="T654" s="4"/>
      <c r="U654" s="4"/>
      <c r="V654" s="4"/>
      <c r="W654" s="4"/>
      <c r="X654" s="4"/>
      <c r="Y654" s="4"/>
      <c r="Z654" s="4"/>
    </row>
    <row r="655" ht="14.25" customHeight="1">
      <c r="A655" s="4"/>
      <c r="B655" s="4"/>
      <c r="C655" s="4"/>
      <c r="D655" s="4"/>
      <c r="E655" s="4"/>
      <c r="F655" s="199" t="str">
        <f t="shared" si="4"/>
        <v/>
      </c>
      <c r="G655" s="4"/>
      <c r="H655" s="4"/>
      <c r="I655" s="4"/>
      <c r="J655" s="199" t="str">
        <f t="shared" si="5"/>
        <v/>
      </c>
      <c r="K655" s="199" t="str">
        <f t="shared" si="6"/>
        <v/>
      </c>
      <c r="L655" s="4"/>
      <c r="M655" s="4"/>
      <c r="N655" s="4"/>
      <c r="O655" s="4"/>
      <c r="P655" s="4"/>
      <c r="Q655" s="4"/>
      <c r="R655" s="4"/>
      <c r="S655" s="4"/>
      <c r="T655" s="4"/>
      <c r="U655" s="4"/>
      <c r="V655" s="4"/>
      <c r="W655" s="4"/>
      <c r="X655" s="4"/>
      <c r="Y655" s="4"/>
      <c r="Z655" s="4"/>
    </row>
    <row r="656" ht="14.25" customHeight="1">
      <c r="A656" s="4"/>
      <c r="B656" s="4"/>
      <c r="C656" s="4"/>
      <c r="D656" s="4"/>
      <c r="E656" s="4"/>
      <c r="F656" s="199" t="str">
        <f t="shared" si="4"/>
        <v/>
      </c>
      <c r="G656" s="4"/>
      <c r="H656" s="4"/>
      <c r="I656" s="4"/>
      <c r="J656" s="199" t="str">
        <f t="shared" si="5"/>
        <v/>
      </c>
      <c r="K656" s="199" t="str">
        <f t="shared" si="6"/>
        <v/>
      </c>
      <c r="L656" s="4"/>
      <c r="M656" s="4"/>
      <c r="N656" s="4"/>
      <c r="O656" s="4"/>
      <c r="P656" s="4"/>
      <c r="Q656" s="4"/>
      <c r="R656" s="4"/>
      <c r="S656" s="4"/>
      <c r="T656" s="4"/>
      <c r="U656" s="4"/>
      <c r="V656" s="4"/>
      <c r="W656" s="4"/>
      <c r="X656" s="4"/>
      <c r="Y656" s="4"/>
      <c r="Z656" s="4"/>
    </row>
    <row r="657" ht="14.25" customHeight="1">
      <c r="A657" s="4"/>
      <c r="B657" s="4"/>
      <c r="C657" s="4"/>
      <c r="D657" s="4"/>
      <c r="E657" s="4"/>
      <c r="F657" s="199" t="str">
        <f t="shared" si="4"/>
        <v/>
      </c>
      <c r="G657" s="4"/>
      <c r="H657" s="4"/>
      <c r="I657" s="4"/>
      <c r="J657" s="199" t="str">
        <f t="shared" si="5"/>
        <v/>
      </c>
      <c r="K657" s="199" t="str">
        <f t="shared" si="6"/>
        <v/>
      </c>
      <c r="L657" s="4"/>
      <c r="M657" s="4"/>
      <c r="N657" s="4"/>
      <c r="O657" s="4"/>
      <c r="P657" s="4"/>
      <c r="Q657" s="4"/>
      <c r="R657" s="4"/>
      <c r="S657" s="4"/>
      <c r="T657" s="4"/>
      <c r="U657" s="4"/>
      <c r="V657" s="4"/>
      <c r="W657" s="4"/>
      <c r="X657" s="4"/>
      <c r="Y657" s="4"/>
      <c r="Z657" s="4"/>
    </row>
    <row r="658" ht="14.25" customHeight="1">
      <c r="A658" s="4"/>
      <c r="B658" s="4"/>
      <c r="C658" s="4"/>
      <c r="D658" s="4"/>
      <c r="E658" s="4"/>
      <c r="F658" s="199" t="str">
        <f t="shared" si="4"/>
        <v/>
      </c>
      <c r="G658" s="4"/>
      <c r="H658" s="4"/>
      <c r="I658" s="4"/>
      <c r="J658" s="199" t="str">
        <f t="shared" si="5"/>
        <v/>
      </c>
      <c r="K658" s="199" t="str">
        <f t="shared" si="6"/>
        <v/>
      </c>
      <c r="L658" s="4"/>
      <c r="M658" s="4"/>
      <c r="N658" s="4"/>
      <c r="O658" s="4"/>
      <c r="P658" s="4"/>
      <c r="Q658" s="4"/>
      <c r="R658" s="4"/>
      <c r="S658" s="4"/>
      <c r="T658" s="4"/>
      <c r="U658" s="4"/>
      <c r="V658" s="4"/>
      <c r="W658" s="4"/>
      <c r="X658" s="4"/>
      <c r="Y658" s="4"/>
      <c r="Z658" s="4"/>
    </row>
    <row r="659" ht="14.25" customHeight="1">
      <c r="A659" s="4"/>
      <c r="B659" s="4"/>
      <c r="C659" s="4"/>
      <c r="D659" s="4"/>
      <c r="E659" s="4"/>
      <c r="F659" s="199" t="str">
        <f t="shared" si="4"/>
        <v/>
      </c>
      <c r="G659" s="4"/>
      <c r="H659" s="4"/>
      <c r="I659" s="4"/>
      <c r="J659" s="199" t="str">
        <f t="shared" si="5"/>
        <v/>
      </c>
      <c r="K659" s="199" t="str">
        <f t="shared" si="6"/>
        <v/>
      </c>
      <c r="L659" s="4"/>
      <c r="M659" s="4"/>
      <c r="N659" s="4"/>
      <c r="O659" s="4"/>
      <c r="P659" s="4"/>
      <c r="Q659" s="4"/>
      <c r="R659" s="4"/>
      <c r="S659" s="4"/>
      <c r="T659" s="4"/>
      <c r="U659" s="4"/>
      <c r="V659" s="4"/>
      <c r="W659" s="4"/>
      <c r="X659" s="4"/>
      <c r="Y659" s="4"/>
      <c r="Z659" s="4"/>
    </row>
    <row r="660" ht="14.25" customHeight="1">
      <c r="A660" s="4"/>
      <c r="B660" s="4"/>
      <c r="C660" s="4"/>
      <c r="D660" s="4"/>
      <c r="E660" s="4"/>
      <c r="F660" s="199" t="str">
        <f t="shared" si="4"/>
        <v/>
      </c>
      <c r="G660" s="4"/>
      <c r="H660" s="4"/>
      <c r="I660" s="4"/>
      <c r="J660" s="199" t="str">
        <f t="shared" si="5"/>
        <v/>
      </c>
      <c r="K660" s="199" t="str">
        <f t="shared" si="6"/>
        <v/>
      </c>
      <c r="L660" s="4"/>
      <c r="M660" s="4"/>
      <c r="N660" s="4"/>
      <c r="O660" s="4"/>
      <c r="P660" s="4"/>
      <c r="Q660" s="4"/>
      <c r="R660" s="4"/>
      <c r="S660" s="4"/>
      <c r="T660" s="4"/>
      <c r="U660" s="4"/>
      <c r="V660" s="4"/>
      <c r="W660" s="4"/>
      <c r="X660" s="4"/>
      <c r="Y660" s="4"/>
      <c r="Z660" s="4"/>
    </row>
    <row r="661" ht="14.25" customHeight="1">
      <c r="A661" s="4"/>
      <c r="B661" s="4"/>
      <c r="C661" s="4"/>
      <c r="D661" s="4"/>
      <c r="E661" s="4"/>
      <c r="F661" s="199" t="str">
        <f t="shared" si="4"/>
        <v/>
      </c>
      <c r="G661" s="4"/>
      <c r="H661" s="4"/>
      <c r="I661" s="4"/>
      <c r="J661" s="199" t="str">
        <f t="shared" si="5"/>
        <v/>
      </c>
      <c r="K661" s="199" t="str">
        <f t="shared" si="6"/>
        <v/>
      </c>
      <c r="L661" s="4"/>
      <c r="M661" s="4"/>
      <c r="N661" s="4"/>
      <c r="O661" s="4"/>
      <c r="P661" s="4"/>
      <c r="Q661" s="4"/>
      <c r="R661" s="4"/>
      <c r="S661" s="4"/>
      <c r="T661" s="4"/>
      <c r="U661" s="4"/>
      <c r="V661" s="4"/>
      <c r="W661" s="4"/>
      <c r="X661" s="4"/>
      <c r="Y661" s="4"/>
      <c r="Z661" s="4"/>
    </row>
    <row r="662" ht="14.25" customHeight="1">
      <c r="A662" s="4"/>
      <c r="B662" s="4"/>
      <c r="C662" s="4"/>
      <c r="D662" s="4"/>
      <c r="E662" s="4"/>
      <c r="F662" s="199" t="str">
        <f t="shared" si="4"/>
        <v/>
      </c>
      <c r="G662" s="4"/>
      <c r="H662" s="4"/>
      <c r="I662" s="4"/>
      <c r="J662" s="199" t="str">
        <f t="shared" si="5"/>
        <v/>
      </c>
      <c r="K662" s="199" t="str">
        <f t="shared" si="6"/>
        <v/>
      </c>
      <c r="L662" s="4"/>
      <c r="M662" s="4"/>
      <c r="N662" s="4"/>
      <c r="O662" s="4"/>
      <c r="P662" s="4"/>
      <c r="Q662" s="4"/>
      <c r="R662" s="4"/>
      <c r="S662" s="4"/>
      <c r="T662" s="4"/>
      <c r="U662" s="4"/>
      <c r="V662" s="4"/>
      <c r="W662" s="4"/>
      <c r="X662" s="4"/>
      <c r="Y662" s="4"/>
      <c r="Z662" s="4"/>
    </row>
    <row r="663" ht="14.25" customHeight="1">
      <c r="A663" s="4"/>
      <c r="B663" s="4"/>
      <c r="C663" s="4"/>
      <c r="D663" s="4"/>
      <c r="E663" s="4"/>
      <c r="F663" s="199" t="str">
        <f t="shared" si="4"/>
        <v/>
      </c>
      <c r="G663" s="4"/>
      <c r="H663" s="4"/>
      <c r="I663" s="4"/>
      <c r="J663" s="199" t="str">
        <f t="shared" si="5"/>
        <v/>
      </c>
      <c r="K663" s="199" t="str">
        <f t="shared" si="6"/>
        <v/>
      </c>
      <c r="L663" s="4"/>
      <c r="M663" s="4"/>
      <c r="N663" s="4"/>
      <c r="O663" s="4"/>
      <c r="P663" s="4"/>
      <c r="Q663" s="4"/>
      <c r="R663" s="4"/>
      <c r="S663" s="4"/>
      <c r="T663" s="4"/>
      <c r="U663" s="4"/>
      <c r="V663" s="4"/>
      <c r="W663" s="4"/>
      <c r="X663" s="4"/>
      <c r="Y663" s="4"/>
      <c r="Z663" s="4"/>
    </row>
    <row r="664" ht="14.25" customHeight="1">
      <c r="A664" s="4"/>
      <c r="B664" s="4"/>
      <c r="C664" s="4"/>
      <c r="D664" s="4"/>
      <c r="E664" s="4"/>
      <c r="F664" s="199" t="str">
        <f t="shared" si="4"/>
        <v/>
      </c>
      <c r="G664" s="4"/>
      <c r="H664" s="4"/>
      <c r="I664" s="4"/>
      <c r="J664" s="199" t="str">
        <f t="shared" si="5"/>
        <v/>
      </c>
      <c r="K664" s="199" t="str">
        <f t="shared" si="6"/>
        <v/>
      </c>
      <c r="L664" s="4"/>
      <c r="M664" s="4"/>
      <c r="N664" s="4"/>
      <c r="O664" s="4"/>
      <c r="P664" s="4"/>
      <c r="Q664" s="4"/>
      <c r="R664" s="4"/>
      <c r="S664" s="4"/>
      <c r="T664" s="4"/>
      <c r="U664" s="4"/>
      <c r="V664" s="4"/>
      <c r="W664" s="4"/>
      <c r="X664" s="4"/>
      <c r="Y664" s="4"/>
      <c r="Z664" s="4"/>
    </row>
    <row r="665" ht="14.25" customHeight="1">
      <c r="A665" s="4"/>
      <c r="B665" s="4"/>
      <c r="C665" s="4"/>
      <c r="D665" s="4"/>
      <c r="E665" s="4"/>
      <c r="F665" s="199" t="str">
        <f t="shared" si="4"/>
        <v/>
      </c>
      <c r="G665" s="4"/>
      <c r="H665" s="4"/>
      <c r="I665" s="4"/>
      <c r="J665" s="199" t="str">
        <f t="shared" si="5"/>
        <v/>
      </c>
      <c r="K665" s="199" t="str">
        <f t="shared" si="6"/>
        <v/>
      </c>
      <c r="L665" s="4"/>
      <c r="M665" s="4"/>
      <c r="N665" s="4"/>
      <c r="O665" s="4"/>
      <c r="P665" s="4"/>
      <c r="Q665" s="4"/>
      <c r="R665" s="4"/>
      <c r="S665" s="4"/>
      <c r="T665" s="4"/>
      <c r="U665" s="4"/>
      <c r="V665" s="4"/>
      <c r="W665" s="4"/>
      <c r="X665" s="4"/>
      <c r="Y665" s="4"/>
      <c r="Z665" s="4"/>
    </row>
    <row r="666" ht="14.25" customHeight="1">
      <c r="A666" s="4"/>
      <c r="B666" s="4"/>
      <c r="C666" s="4"/>
      <c r="D666" s="4"/>
      <c r="E666" s="4"/>
      <c r="F666" s="199" t="str">
        <f t="shared" si="4"/>
        <v/>
      </c>
      <c r="G666" s="4"/>
      <c r="H666" s="4"/>
      <c r="I666" s="4"/>
      <c r="J666" s="199" t="str">
        <f t="shared" si="5"/>
        <v/>
      </c>
      <c r="K666" s="199" t="str">
        <f t="shared" si="6"/>
        <v/>
      </c>
      <c r="L666" s="4"/>
      <c r="M666" s="4"/>
      <c r="N666" s="4"/>
      <c r="O666" s="4"/>
      <c r="P666" s="4"/>
      <c r="Q666" s="4"/>
      <c r="R666" s="4"/>
      <c r="S666" s="4"/>
      <c r="T666" s="4"/>
      <c r="U666" s="4"/>
      <c r="V666" s="4"/>
      <c r="W666" s="4"/>
      <c r="X666" s="4"/>
      <c r="Y666" s="4"/>
      <c r="Z666" s="4"/>
    </row>
    <row r="667" ht="14.25" customHeight="1">
      <c r="A667" s="4"/>
      <c r="B667" s="4"/>
      <c r="C667" s="4"/>
      <c r="D667" s="4"/>
      <c r="E667" s="4"/>
      <c r="F667" s="199" t="str">
        <f t="shared" si="4"/>
        <v/>
      </c>
      <c r="G667" s="4"/>
      <c r="H667" s="4"/>
      <c r="I667" s="4"/>
      <c r="J667" s="199" t="str">
        <f t="shared" si="5"/>
        <v/>
      </c>
      <c r="K667" s="199" t="str">
        <f t="shared" si="6"/>
        <v/>
      </c>
      <c r="L667" s="4"/>
      <c r="M667" s="4"/>
      <c r="N667" s="4"/>
      <c r="O667" s="4"/>
      <c r="P667" s="4"/>
      <c r="Q667" s="4"/>
      <c r="R667" s="4"/>
      <c r="S667" s="4"/>
      <c r="T667" s="4"/>
      <c r="U667" s="4"/>
      <c r="V667" s="4"/>
      <c r="W667" s="4"/>
      <c r="X667" s="4"/>
      <c r="Y667" s="4"/>
      <c r="Z667" s="4"/>
    </row>
    <row r="668" ht="14.25" customHeight="1">
      <c r="A668" s="4"/>
      <c r="B668" s="4"/>
      <c r="C668" s="4"/>
      <c r="D668" s="4"/>
      <c r="E668" s="4"/>
      <c r="F668" s="199" t="str">
        <f t="shared" si="4"/>
        <v/>
      </c>
      <c r="G668" s="4"/>
      <c r="H668" s="4"/>
      <c r="I668" s="4"/>
      <c r="J668" s="199" t="str">
        <f t="shared" si="5"/>
        <v/>
      </c>
      <c r="K668" s="199" t="str">
        <f t="shared" si="6"/>
        <v/>
      </c>
      <c r="L668" s="4"/>
      <c r="M668" s="4"/>
      <c r="N668" s="4"/>
      <c r="O668" s="4"/>
      <c r="P668" s="4"/>
      <c r="Q668" s="4"/>
      <c r="R668" s="4"/>
      <c r="S668" s="4"/>
      <c r="T668" s="4"/>
      <c r="U668" s="4"/>
      <c r="V668" s="4"/>
      <c r="W668" s="4"/>
      <c r="X668" s="4"/>
      <c r="Y668" s="4"/>
      <c r="Z668" s="4"/>
    </row>
    <row r="669" ht="14.25" customHeight="1">
      <c r="A669" s="4"/>
      <c r="B669" s="4"/>
      <c r="C669" s="4"/>
      <c r="D669" s="4"/>
      <c r="E669" s="4"/>
      <c r="F669" s="199" t="str">
        <f t="shared" si="4"/>
        <v/>
      </c>
      <c r="G669" s="4"/>
      <c r="H669" s="4"/>
      <c r="I669" s="4"/>
      <c r="J669" s="199" t="str">
        <f t="shared" si="5"/>
        <v/>
      </c>
      <c r="K669" s="199" t="str">
        <f t="shared" si="6"/>
        <v/>
      </c>
      <c r="L669" s="4"/>
      <c r="M669" s="4"/>
      <c r="N669" s="4"/>
      <c r="O669" s="4"/>
      <c r="P669" s="4"/>
      <c r="Q669" s="4"/>
      <c r="R669" s="4"/>
      <c r="S669" s="4"/>
      <c r="T669" s="4"/>
      <c r="U669" s="4"/>
      <c r="V669" s="4"/>
      <c r="W669" s="4"/>
      <c r="X669" s="4"/>
      <c r="Y669" s="4"/>
      <c r="Z669" s="4"/>
    </row>
    <row r="670" ht="14.25" customHeight="1">
      <c r="A670" s="4"/>
      <c r="B670" s="4"/>
      <c r="C670" s="4"/>
      <c r="D670" s="4"/>
      <c r="E670" s="4"/>
      <c r="F670" s="199" t="str">
        <f t="shared" si="4"/>
        <v/>
      </c>
      <c r="G670" s="4"/>
      <c r="H670" s="4"/>
      <c r="I670" s="4"/>
      <c r="J670" s="199" t="str">
        <f t="shared" si="5"/>
        <v/>
      </c>
      <c r="K670" s="199" t="str">
        <f t="shared" si="6"/>
        <v/>
      </c>
      <c r="L670" s="4"/>
      <c r="M670" s="4"/>
      <c r="N670" s="4"/>
      <c r="O670" s="4"/>
      <c r="P670" s="4"/>
      <c r="Q670" s="4"/>
      <c r="R670" s="4"/>
      <c r="S670" s="4"/>
      <c r="T670" s="4"/>
      <c r="U670" s="4"/>
      <c r="V670" s="4"/>
      <c r="W670" s="4"/>
      <c r="X670" s="4"/>
      <c r="Y670" s="4"/>
      <c r="Z670" s="4"/>
    </row>
    <row r="671" ht="14.25" customHeight="1">
      <c r="A671" s="4"/>
      <c r="B671" s="4"/>
      <c r="C671" s="4"/>
      <c r="D671" s="4"/>
      <c r="E671" s="4"/>
      <c r="F671" s="199" t="str">
        <f t="shared" si="4"/>
        <v/>
      </c>
      <c r="G671" s="4"/>
      <c r="H671" s="4"/>
      <c r="I671" s="4"/>
      <c r="J671" s="199" t="str">
        <f t="shared" si="5"/>
        <v/>
      </c>
      <c r="K671" s="199" t="str">
        <f t="shared" si="6"/>
        <v/>
      </c>
      <c r="L671" s="4"/>
      <c r="M671" s="4"/>
      <c r="N671" s="4"/>
      <c r="O671" s="4"/>
      <c r="P671" s="4"/>
      <c r="Q671" s="4"/>
      <c r="R671" s="4"/>
      <c r="S671" s="4"/>
      <c r="T671" s="4"/>
      <c r="U671" s="4"/>
      <c r="V671" s="4"/>
      <c r="W671" s="4"/>
      <c r="X671" s="4"/>
      <c r="Y671" s="4"/>
      <c r="Z671" s="4"/>
    </row>
    <row r="672" ht="14.25" customHeight="1">
      <c r="A672" s="4"/>
      <c r="B672" s="4"/>
      <c r="C672" s="4"/>
      <c r="D672" s="4"/>
      <c r="E672" s="4"/>
      <c r="F672" s="199" t="str">
        <f t="shared" si="4"/>
        <v/>
      </c>
      <c r="G672" s="4"/>
      <c r="H672" s="4"/>
      <c r="I672" s="4"/>
      <c r="J672" s="199" t="str">
        <f t="shared" si="5"/>
        <v/>
      </c>
      <c r="K672" s="199" t="str">
        <f t="shared" si="6"/>
        <v/>
      </c>
      <c r="L672" s="4"/>
      <c r="M672" s="4"/>
      <c r="N672" s="4"/>
      <c r="O672" s="4"/>
      <c r="P672" s="4"/>
      <c r="Q672" s="4"/>
      <c r="R672" s="4"/>
      <c r="S672" s="4"/>
      <c r="T672" s="4"/>
      <c r="U672" s="4"/>
      <c r="V672" s="4"/>
      <c r="W672" s="4"/>
      <c r="X672" s="4"/>
      <c r="Y672" s="4"/>
      <c r="Z672" s="4"/>
    </row>
    <row r="673" ht="14.25" customHeight="1">
      <c r="A673" s="4"/>
      <c r="B673" s="4"/>
      <c r="C673" s="4"/>
      <c r="D673" s="4"/>
      <c r="E673" s="4"/>
      <c r="F673" s="199" t="str">
        <f t="shared" si="4"/>
        <v/>
      </c>
      <c r="G673" s="4"/>
      <c r="H673" s="4"/>
      <c r="I673" s="4"/>
      <c r="J673" s="199" t="str">
        <f t="shared" si="5"/>
        <v/>
      </c>
      <c r="K673" s="199" t="str">
        <f t="shared" si="6"/>
        <v/>
      </c>
      <c r="L673" s="4"/>
      <c r="M673" s="4"/>
      <c r="N673" s="4"/>
      <c r="O673" s="4"/>
      <c r="P673" s="4"/>
      <c r="Q673" s="4"/>
      <c r="R673" s="4"/>
      <c r="S673" s="4"/>
      <c r="T673" s="4"/>
      <c r="U673" s="4"/>
      <c r="V673" s="4"/>
      <c r="W673" s="4"/>
      <c r="X673" s="4"/>
      <c r="Y673" s="4"/>
      <c r="Z673" s="4"/>
    </row>
    <row r="674" ht="14.25" customHeight="1">
      <c r="A674" s="4"/>
      <c r="B674" s="4"/>
      <c r="C674" s="4"/>
      <c r="D674" s="4"/>
      <c r="E674" s="4"/>
      <c r="F674" s="199" t="str">
        <f t="shared" si="4"/>
        <v/>
      </c>
      <c r="G674" s="4"/>
      <c r="H674" s="4"/>
      <c r="I674" s="4"/>
      <c r="J674" s="199" t="str">
        <f t="shared" si="5"/>
        <v/>
      </c>
      <c r="K674" s="199" t="str">
        <f t="shared" si="6"/>
        <v/>
      </c>
      <c r="L674" s="4"/>
      <c r="M674" s="4"/>
      <c r="N674" s="4"/>
      <c r="O674" s="4"/>
      <c r="P674" s="4"/>
      <c r="Q674" s="4"/>
      <c r="R674" s="4"/>
      <c r="S674" s="4"/>
      <c r="T674" s="4"/>
      <c r="U674" s="4"/>
      <c r="V674" s="4"/>
      <c r="W674" s="4"/>
      <c r="X674" s="4"/>
      <c r="Y674" s="4"/>
      <c r="Z674" s="4"/>
    </row>
    <row r="675" ht="14.25" customHeight="1">
      <c r="A675" s="4"/>
      <c r="B675" s="4"/>
      <c r="C675" s="4"/>
      <c r="D675" s="4"/>
      <c r="E675" s="4"/>
      <c r="F675" s="199" t="str">
        <f t="shared" si="4"/>
        <v/>
      </c>
      <c r="G675" s="4"/>
      <c r="H675" s="4"/>
      <c r="I675" s="4"/>
      <c r="J675" s="199" t="str">
        <f t="shared" si="5"/>
        <v/>
      </c>
      <c r="K675" s="199" t="str">
        <f t="shared" si="6"/>
        <v/>
      </c>
      <c r="L675" s="4"/>
      <c r="M675" s="4"/>
      <c r="N675" s="4"/>
      <c r="O675" s="4"/>
      <c r="P675" s="4"/>
      <c r="Q675" s="4"/>
      <c r="R675" s="4"/>
      <c r="S675" s="4"/>
      <c r="T675" s="4"/>
      <c r="U675" s="4"/>
      <c r="V675" s="4"/>
      <c r="W675" s="4"/>
      <c r="X675" s="4"/>
      <c r="Y675" s="4"/>
      <c r="Z675" s="4"/>
    </row>
    <row r="676" ht="14.25" customHeight="1">
      <c r="A676" s="4"/>
      <c r="B676" s="4"/>
      <c r="C676" s="4"/>
      <c r="D676" s="4"/>
      <c r="E676" s="4"/>
      <c r="F676" s="199" t="str">
        <f t="shared" si="4"/>
        <v/>
      </c>
      <c r="G676" s="4"/>
      <c r="H676" s="4"/>
      <c r="I676" s="4"/>
      <c r="J676" s="199" t="str">
        <f t="shared" si="5"/>
        <v/>
      </c>
      <c r="K676" s="199" t="str">
        <f t="shared" si="6"/>
        <v/>
      </c>
      <c r="L676" s="4"/>
      <c r="M676" s="4"/>
      <c r="N676" s="4"/>
      <c r="O676" s="4"/>
      <c r="P676" s="4"/>
      <c r="Q676" s="4"/>
      <c r="R676" s="4"/>
      <c r="S676" s="4"/>
      <c r="T676" s="4"/>
      <c r="U676" s="4"/>
      <c r="V676" s="4"/>
      <c r="W676" s="4"/>
      <c r="X676" s="4"/>
      <c r="Y676" s="4"/>
      <c r="Z676" s="4"/>
    </row>
    <row r="677" ht="14.25" customHeight="1">
      <c r="A677" s="4"/>
      <c r="B677" s="4"/>
      <c r="C677" s="4"/>
      <c r="D677" s="4"/>
      <c r="E677" s="4"/>
      <c r="F677" s="199" t="str">
        <f t="shared" si="4"/>
        <v/>
      </c>
      <c r="G677" s="4"/>
      <c r="H677" s="4"/>
      <c r="I677" s="4"/>
      <c r="J677" s="199" t="str">
        <f t="shared" si="5"/>
        <v/>
      </c>
      <c r="K677" s="199" t="str">
        <f t="shared" si="6"/>
        <v/>
      </c>
      <c r="L677" s="4"/>
      <c r="M677" s="4"/>
      <c r="N677" s="4"/>
      <c r="O677" s="4"/>
      <c r="P677" s="4"/>
      <c r="Q677" s="4"/>
      <c r="R677" s="4"/>
      <c r="S677" s="4"/>
      <c r="T677" s="4"/>
      <c r="U677" s="4"/>
      <c r="V677" s="4"/>
      <c r="W677" s="4"/>
      <c r="X677" s="4"/>
      <c r="Y677" s="4"/>
      <c r="Z677" s="4"/>
    </row>
    <row r="678" ht="14.25" customHeight="1">
      <c r="A678" s="4"/>
      <c r="B678" s="4"/>
      <c r="C678" s="4"/>
      <c r="D678" s="4"/>
      <c r="E678" s="4"/>
      <c r="F678" s="199" t="str">
        <f t="shared" si="4"/>
        <v/>
      </c>
      <c r="G678" s="4"/>
      <c r="H678" s="4"/>
      <c r="I678" s="4"/>
      <c r="J678" s="199" t="str">
        <f t="shared" si="5"/>
        <v/>
      </c>
      <c r="K678" s="199" t="str">
        <f t="shared" si="6"/>
        <v/>
      </c>
      <c r="L678" s="4"/>
      <c r="M678" s="4"/>
      <c r="N678" s="4"/>
      <c r="O678" s="4"/>
      <c r="P678" s="4"/>
      <c r="Q678" s="4"/>
      <c r="R678" s="4"/>
      <c r="S678" s="4"/>
      <c r="T678" s="4"/>
      <c r="U678" s="4"/>
      <c r="V678" s="4"/>
      <c r="W678" s="4"/>
      <c r="X678" s="4"/>
      <c r="Y678" s="4"/>
      <c r="Z678" s="4"/>
    </row>
    <row r="679" ht="14.25" customHeight="1">
      <c r="A679" s="4"/>
      <c r="B679" s="4"/>
      <c r="C679" s="4"/>
      <c r="D679" s="4"/>
      <c r="E679" s="4"/>
      <c r="F679" s="199" t="str">
        <f t="shared" si="4"/>
        <v/>
      </c>
      <c r="G679" s="4"/>
      <c r="H679" s="4"/>
      <c r="I679" s="4"/>
      <c r="J679" s="199" t="str">
        <f t="shared" si="5"/>
        <v/>
      </c>
      <c r="K679" s="199" t="str">
        <f t="shared" si="6"/>
        <v/>
      </c>
      <c r="L679" s="4"/>
      <c r="M679" s="4"/>
      <c r="N679" s="4"/>
      <c r="O679" s="4"/>
      <c r="P679" s="4"/>
      <c r="Q679" s="4"/>
      <c r="R679" s="4"/>
      <c r="S679" s="4"/>
      <c r="T679" s="4"/>
      <c r="U679" s="4"/>
      <c r="V679" s="4"/>
      <c r="W679" s="4"/>
      <c r="X679" s="4"/>
      <c r="Y679" s="4"/>
      <c r="Z679" s="4"/>
    </row>
    <row r="680" ht="14.25" customHeight="1">
      <c r="A680" s="4"/>
      <c r="B680" s="4"/>
      <c r="C680" s="4"/>
      <c r="D680" s="4"/>
      <c r="E680" s="4"/>
      <c r="F680" s="199" t="str">
        <f t="shared" si="4"/>
        <v/>
      </c>
      <c r="G680" s="4"/>
      <c r="H680" s="4"/>
      <c r="I680" s="4"/>
      <c r="J680" s="199" t="str">
        <f t="shared" si="5"/>
        <v/>
      </c>
      <c r="K680" s="199" t="str">
        <f t="shared" si="6"/>
        <v/>
      </c>
      <c r="L680" s="4"/>
      <c r="M680" s="4"/>
      <c r="N680" s="4"/>
      <c r="O680" s="4"/>
      <c r="P680" s="4"/>
      <c r="Q680" s="4"/>
      <c r="R680" s="4"/>
      <c r="S680" s="4"/>
      <c r="T680" s="4"/>
      <c r="U680" s="4"/>
      <c r="V680" s="4"/>
      <c r="W680" s="4"/>
      <c r="X680" s="4"/>
      <c r="Y680" s="4"/>
      <c r="Z680" s="4"/>
    </row>
    <row r="681" ht="14.25" customHeight="1">
      <c r="A681" s="4"/>
      <c r="B681" s="4"/>
      <c r="C681" s="4"/>
      <c r="D681" s="4"/>
      <c r="E681" s="4"/>
      <c r="F681" s="199" t="str">
        <f t="shared" si="4"/>
        <v/>
      </c>
      <c r="G681" s="4"/>
      <c r="H681" s="4"/>
      <c r="I681" s="4"/>
      <c r="J681" s="199" t="str">
        <f t="shared" si="5"/>
        <v/>
      </c>
      <c r="K681" s="199" t="str">
        <f t="shared" si="6"/>
        <v/>
      </c>
      <c r="L681" s="4"/>
      <c r="M681" s="4"/>
      <c r="N681" s="4"/>
      <c r="O681" s="4"/>
      <c r="P681" s="4"/>
      <c r="Q681" s="4"/>
      <c r="R681" s="4"/>
      <c r="S681" s="4"/>
      <c r="T681" s="4"/>
      <c r="U681" s="4"/>
      <c r="V681" s="4"/>
      <c r="W681" s="4"/>
      <c r="X681" s="4"/>
      <c r="Y681" s="4"/>
      <c r="Z681" s="4"/>
    </row>
    <row r="682" ht="14.25" customHeight="1">
      <c r="A682" s="4"/>
      <c r="B682" s="4"/>
      <c r="C682" s="4"/>
      <c r="D682" s="4"/>
      <c r="E682" s="4"/>
      <c r="F682" s="199" t="str">
        <f t="shared" si="4"/>
        <v/>
      </c>
      <c r="G682" s="4"/>
      <c r="H682" s="4"/>
      <c r="I682" s="4"/>
      <c r="J682" s="199" t="str">
        <f t="shared" si="5"/>
        <v/>
      </c>
      <c r="K682" s="199" t="str">
        <f t="shared" si="6"/>
        <v/>
      </c>
      <c r="L682" s="4"/>
      <c r="M682" s="4"/>
      <c r="N682" s="4"/>
      <c r="O682" s="4"/>
      <c r="P682" s="4"/>
      <c r="Q682" s="4"/>
      <c r="R682" s="4"/>
      <c r="S682" s="4"/>
      <c r="T682" s="4"/>
      <c r="U682" s="4"/>
      <c r="V682" s="4"/>
      <c r="W682" s="4"/>
      <c r="X682" s="4"/>
      <c r="Y682" s="4"/>
      <c r="Z682" s="4"/>
    </row>
    <row r="683" ht="14.25" customHeight="1">
      <c r="A683" s="4"/>
      <c r="B683" s="4"/>
      <c r="C683" s="4"/>
      <c r="D683" s="4"/>
      <c r="E683" s="4"/>
      <c r="F683" s="199" t="str">
        <f t="shared" si="4"/>
        <v/>
      </c>
      <c r="G683" s="4"/>
      <c r="H683" s="4"/>
      <c r="I683" s="4"/>
      <c r="J683" s="199" t="str">
        <f t="shared" si="5"/>
        <v/>
      </c>
      <c r="K683" s="199" t="str">
        <f t="shared" si="6"/>
        <v/>
      </c>
      <c r="L683" s="4"/>
      <c r="M683" s="4"/>
      <c r="N683" s="4"/>
      <c r="O683" s="4"/>
      <c r="P683" s="4"/>
      <c r="Q683" s="4"/>
      <c r="R683" s="4"/>
      <c r="S683" s="4"/>
      <c r="T683" s="4"/>
      <c r="U683" s="4"/>
      <c r="V683" s="4"/>
      <c r="W683" s="4"/>
      <c r="X683" s="4"/>
      <c r="Y683" s="4"/>
      <c r="Z683" s="4"/>
    </row>
    <row r="684" ht="14.25" customHeight="1">
      <c r="A684" s="4"/>
      <c r="B684" s="4"/>
      <c r="C684" s="4"/>
      <c r="D684" s="4"/>
      <c r="E684" s="4"/>
      <c r="F684" s="199" t="str">
        <f t="shared" si="4"/>
        <v/>
      </c>
      <c r="G684" s="4"/>
      <c r="H684" s="4"/>
      <c r="I684" s="4"/>
      <c r="J684" s="199" t="str">
        <f t="shared" si="5"/>
        <v/>
      </c>
      <c r="K684" s="199" t="str">
        <f t="shared" si="6"/>
        <v/>
      </c>
      <c r="L684" s="4"/>
      <c r="M684" s="4"/>
      <c r="N684" s="4"/>
      <c r="O684" s="4"/>
      <c r="P684" s="4"/>
      <c r="Q684" s="4"/>
      <c r="R684" s="4"/>
      <c r="S684" s="4"/>
      <c r="T684" s="4"/>
      <c r="U684" s="4"/>
      <c r="V684" s="4"/>
      <c r="W684" s="4"/>
      <c r="X684" s="4"/>
      <c r="Y684" s="4"/>
      <c r="Z684" s="4"/>
    </row>
    <row r="685" ht="14.25" customHeight="1">
      <c r="A685" s="4"/>
      <c r="B685" s="4"/>
      <c r="C685" s="4"/>
      <c r="D685" s="4"/>
      <c r="E685" s="4"/>
      <c r="F685" s="199" t="str">
        <f t="shared" si="4"/>
        <v/>
      </c>
      <c r="G685" s="4"/>
      <c r="H685" s="4"/>
      <c r="I685" s="4"/>
      <c r="J685" s="199" t="str">
        <f t="shared" si="5"/>
        <v/>
      </c>
      <c r="K685" s="199" t="str">
        <f t="shared" si="6"/>
        <v/>
      </c>
      <c r="L685" s="4"/>
      <c r="M685" s="4"/>
      <c r="N685" s="4"/>
      <c r="O685" s="4"/>
      <c r="P685" s="4"/>
      <c r="Q685" s="4"/>
      <c r="R685" s="4"/>
      <c r="S685" s="4"/>
      <c r="T685" s="4"/>
      <c r="U685" s="4"/>
      <c r="V685" s="4"/>
      <c r="W685" s="4"/>
      <c r="X685" s="4"/>
      <c r="Y685" s="4"/>
      <c r="Z685" s="4"/>
    </row>
    <row r="686" ht="14.25" customHeight="1">
      <c r="A686" s="4"/>
      <c r="B686" s="4"/>
      <c r="C686" s="4"/>
      <c r="D686" s="4"/>
      <c r="E686" s="4"/>
      <c r="F686" s="199" t="str">
        <f t="shared" si="4"/>
        <v/>
      </c>
      <c r="G686" s="4"/>
      <c r="H686" s="4"/>
      <c r="I686" s="4"/>
      <c r="J686" s="199" t="str">
        <f t="shared" si="5"/>
        <v/>
      </c>
      <c r="K686" s="199" t="str">
        <f t="shared" si="6"/>
        <v/>
      </c>
      <c r="L686" s="4"/>
      <c r="M686" s="4"/>
      <c r="N686" s="4"/>
      <c r="O686" s="4"/>
      <c r="P686" s="4"/>
      <c r="Q686" s="4"/>
      <c r="R686" s="4"/>
      <c r="S686" s="4"/>
      <c r="T686" s="4"/>
      <c r="U686" s="4"/>
      <c r="V686" s="4"/>
      <c r="W686" s="4"/>
      <c r="X686" s="4"/>
      <c r="Y686" s="4"/>
      <c r="Z686" s="4"/>
    </row>
    <row r="687" ht="14.25" customHeight="1">
      <c r="A687" s="4"/>
      <c r="B687" s="4"/>
      <c r="C687" s="4"/>
      <c r="D687" s="4"/>
      <c r="E687" s="4"/>
      <c r="F687" s="199" t="str">
        <f t="shared" si="4"/>
        <v/>
      </c>
      <c r="G687" s="4"/>
      <c r="H687" s="4"/>
      <c r="I687" s="4"/>
      <c r="J687" s="199" t="str">
        <f t="shared" si="5"/>
        <v/>
      </c>
      <c r="K687" s="199" t="str">
        <f t="shared" si="6"/>
        <v/>
      </c>
      <c r="L687" s="4"/>
      <c r="M687" s="4"/>
      <c r="N687" s="4"/>
      <c r="O687" s="4"/>
      <c r="P687" s="4"/>
      <c r="Q687" s="4"/>
      <c r="R687" s="4"/>
      <c r="S687" s="4"/>
      <c r="T687" s="4"/>
      <c r="U687" s="4"/>
      <c r="V687" s="4"/>
      <c r="W687" s="4"/>
      <c r="X687" s="4"/>
      <c r="Y687" s="4"/>
      <c r="Z687" s="4"/>
    </row>
    <row r="688" ht="14.25" customHeight="1">
      <c r="A688" s="4"/>
      <c r="B688" s="4"/>
      <c r="C688" s="4"/>
      <c r="D688" s="4"/>
      <c r="E688" s="4"/>
      <c r="F688" s="199" t="str">
        <f t="shared" si="4"/>
        <v/>
      </c>
      <c r="G688" s="4"/>
      <c r="H688" s="4"/>
      <c r="I688" s="4"/>
      <c r="J688" s="199" t="str">
        <f t="shared" si="5"/>
        <v/>
      </c>
      <c r="K688" s="199" t="str">
        <f t="shared" si="6"/>
        <v/>
      </c>
      <c r="L688" s="4"/>
      <c r="M688" s="4"/>
      <c r="N688" s="4"/>
      <c r="O688" s="4"/>
      <c r="P688" s="4"/>
      <c r="Q688" s="4"/>
      <c r="R688" s="4"/>
      <c r="S688" s="4"/>
      <c r="T688" s="4"/>
      <c r="U688" s="4"/>
      <c r="V688" s="4"/>
      <c r="W688" s="4"/>
      <c r="X688" s="4"/>
      <c r="Y688" s="4"/>
      <c r="Z688" s="4"/>
    </row>
    <row r="689" ht="14.25" customHeight="1">
      <c r="A689" s="4"/>
      <c r="B689" s="4"/>
      <c r="C689" s="4"/>
      <c r="D689" s="4"/>
      <c r="E689" s="4"/>
      <c r="F689" s="199" t="str">
        <f t="shared" si="4"/>
        <v/>
      </c>
      <c r="G689" s="4"/>
      <c r="H689" s="4"/>
      <c r="I689" s="4"/>
      <c r="J689" s="199" t="str">
        <f t="shared" si="5"/>
        <v/>
      </c>
      <c r="K689" s="199" t="str">
        <f t="shared" si="6"/>
        <v/>
      </c>
      <c r="L689" s="4"/>
      <c r="M689" s="4"/>
      <c r="N689" s="4"/>
      <c r="O689" s="4"/>
      <c r="P689" s="4"/>
      <c r="Q689" s="4"/>
      <c r="R689" s="4"/>
      <c r="S689" s="4"/>
      <c r="T689" s="4"/>
      <c r="U689" s="4"/>
      <c r="V689" s="4"/>
      <c r="W689" s="4"/>
      <c r="X689" s="4"/>
      <c r="Y689" s="4"/>
      <c r="Z689" s="4"/>
    </row>
    <row r="690" ht="14.25" customHeight="1">
      <c r="A690" s="4"/>
      <c r="B690" s="4"/>
      <c r="C690" s="4"/>
      <c r="D690" s="4"/>
      <c r="E690" s="4"/>
      <c r="F690" s="199" t="str">
        <f t="shared" si="4"/>
        <v/>
      </c>
      <c r="G690" s="4"/>
      <c r="H690" s="4"/>
      <c r="I690" s="4"/>
      <c r="J690" s="199" t="str">
        <f t="shared" si="5"/>
        <v/>
      </c>
      <c r="K690" s="199" t="str">
        <f t="shared" si="6"/>
        <v/>
      </c>
      <c r="L690" s="4"/>
      <c r="M690" s="4"/>
      <c r="N690" s="4"/>
      <c r="O690" s="4"/>
      <c r="P690" s="4"/>
      <c r="Q690" s="4"/>
      <c r="R690" s="4"/>
      <c r="S690" s="4"/>
      <c r="T690" s="4"/>
      <c r="U690" s="4"/>
      <c r="V690" s="4"/>
      <c r="W690" s="4"/>
      <c r="X690" s="4"/>
      <c r="Y690" s="4"/>
      <c r="Z690" s="4"/>
    </row>
    <row r="691" ht="14.25" customHeight="1">
      <c r="A691" s="4"/>
      <c r="B691" s="4"/>
      <c r="C691" s="4"/>
      <c r="D691" s="4"/>
      <c r="E691" s="4"/>
      <c r="F691" s="199" t="str">
        <f t="shared" si="4"/>
        <v/>
      </c>
      <c r="G691" s="4"/>
      <c r="H691" s="4"/>
      <c r="I691" s="4"/>
      <c r="J691" s="199" t="str">
        <f t="shared" si="5"/>
        <v/>
      </c>
      <c r="K691" s="199" t="str">
        <f t="shared" si="6"/>
        <v/>
      </c>
      <c r="L691" s="4"/>
      <c r="M691" s="4"/>
      <c r="N691" s="4"/>
      <c r="O691" s="4"/>
      <c r="P691" s="4"/>
      <c r="Q691" s="4"/>
      <c r="R691" s="4"/>
      <c r="S691" s="4"/>
      <c r="T691" s="4"/>
      <c r="U691" s="4"/>
      <c r="V691" s="4"/>
      <c r="W691" s="4"/>
      <c r="X691" s="4"/>
      <c r="Y691" s="4"/>
      <c r="Z691" s="4"/>
    </row>
    <row r="692" ht="14.25" customHeight="1">
      <c r="A692" s="4"/>
      <c r="B692" s="4"/>
      <c r="C692" s="4"/>
      <c r="D692" s="4"/>
      <c r="E692" s="4"/>
      <c r="F692" s="199" t="str">
        <f t="shared" si="4"/>
        <v/>
      </c>
      <c r="G692" s="4"/>
      <c r="H692" s="4"/>
      <c r="I692" s="4"/>
      <c r="J692" s="199" t="str">
        <f t="shared" si="5"/>
        <v/>
      </c>
      <c r="K692" s="199" t="str">
        <f t="shared" si="6"/>
        <v/>
      </c>
      <c r="L692" s="4"/>
      <c r="M692" s="4"/>
      <c r="N692" s="4"/>
      <c r="O692" s="4"/>
      <c r="P692" s="4"/>
      <c r="Q692" s="4"/>
      <c r="R692" s="4"/>
      <c r="S692" s="4"/>
      <c r="T692" s="4"/>
      <c r="U692" s="4"/>
      <c r="V692" s="4"/>
      <c r="W692" s="4"/>
      <c r="X692" s="4"/>
      <c r="Y692" s="4"/>
      <c r="Z692" s="4"/>
    </row>
    <row r="693" ht="14.25" customHeight="1">
      <c r="A693" s="4"/>
      <c r="B693" s="4"/>
      <c r="C693" s="4"/>
      <c r="D693" s="4"/>
      <c r="E693" s="4"/>
      <c r="F693" s="199" t="str">
        <f t="shared" si="4"/>
        <v/>
      </c>
      <c r="G693" s="4"/>
      <c r="H693" s="4"/>
      <c r="I693" s="4"/>
      <c r="J693" s="199" t="str">
        <f t="shared" si="5"/>
        <v/>
      </c>
      <c r="K693" s="199" t="str">
        <f t="shared" si="6"/>
        <v/>
      </c>
      <c r="L693" s="4"/>
      <c r="M693" s="4"/>
      <c r="N693" s="4"/>
      <c r="O693" s="4"/>
      <c r="P693" s="4"/>
      <c r="Q693" s="4"/>
      <c r="R693" s="4"/>
      <c r="S693" s="4"/>
      <c r="T693" s="4"/>
      <c r="U693" s="4"/>
      <c r="V693" s="4"/>
      <c r="W693" s="4"/>
      <c r="X693" s="4"/>
      <c r="Y693" s="4"/>
      <c r="Z693" s="4"/>
    </row>
    <row r="694" ht="14.25" customHeight="1">
      <c r="A694" s="4"/>
      <c r="B694" s="4"/>
      <c r="C694" s="4"/>
      <c r="D694" s="4"/>
      <c r="E694" s="4"/>
      <c r="F694" s="199" t="str">
        <f t="shared" si="4"/>
        <v/>
      </c>
      <c r="G694" s="4"/>
      <c r="H694" s="4"/>
      <c r="I694" s="4"/>
      <c r="J694" s="199" t="str">
        <f t="shared" si="5"/>
        <v/>
      </c>
      <c r="K694" s="199" t="str">
        <f t="shared" si="6"/>
        <v/>
      </c>
      <c r="L694" s="4"/>
      <c r="M694" s="4"/>
      <c r="N694" s="4"/>
      <c r="O694" s="4"/>
      <c r="P694" s="4"/>
      <c r="Q694" s="4"/>
      <c r="R694" s="4"/>
      <c r="S694" s="4"/>
      <c r="T694" s="4"/>
      <c r="U694" s="4"/>
      <c r="V694" s="4"/>
      <c r="W694" s="4"/>
      <c r="X694" s="4"/>
      <c r="Y694" s="4"/>
      <c r="Z694" s="4"/>
    </row>
    <row r="695" ht="14.25" customHeight="1">
      <c r="A695" s="4"/>
      <c r="B695" s="4"/>
      <c r="C695" s="4"/>
      <c r="D695" s="4"/>
      <c r="E695" s="4"/>
      <c r="F695" s="199" t="str">
        <f t="shared" si="4"/>
        <v/>
      </c>
      <c r="G695" s="4"/>
      <c r="H695" s="4"/>
      <c r="I695" s="4"/>
      <c r="J695" s="199" t="str">
        <f t="shared" si="5"/>
        <v/>
      </c>
      <c r="K695" s="199" t="str">
        <f t="shared" si="6"/>
        <v/>
      </c>
      <c r="L695" s="4"/>
      <c r="M695" s="4"/>
      <c r="N695" s="4"/>
      <c r="O695" s="4"/>
      <c r="P695" s="4"/>
      <c r="Q695" s="4"/>
      <c r="R695" s="4"/>
      <c r="S695" s="4"/>
      <c r="T695" s="4"/>
      <c r="U695" s="4"/>
      <c r="V695" s="4"/>
      <c r="W695" s="4"/>
      <c r="X695" s="4"/>
      <c r="Y695" s="4"/>
      <c r="Z695" s="4"/>
    </row>
    <row r="696" ht="14.25" customHeight="1">
      <c r="A696" s="4"/>
      <c r="B696" s="4"/>
      <c r="C696" s="4"/>
      <c r="D696" s="4"/>
      <c r="E696" s="4"/>
      <c r="F696" s="199" t="str">
        <f t="shared" si="4"/>
        <v/>
      </c>
      <c r="G696" s="4"/>
      <c r="H696" s="4"/>
      <c r="I696" s="4"/>
      <c r="J696" s="199" t="str">
        <f t="shared" si="5"/>
        <v/>
      </c>
      <c r="K696" s="199" t="str">
        <f t="shared" si="6"/>
        <v/>
      </c>
      <c r="L696" s="4"/>
      <c r="M696" s="4"/>
      <c r="N696" s="4"/>
      <c r="O696" s="4"/>
      <c r="P696" s="4"/>
      <c r="Q696" s="4"/>
      <c r="R696" s="4"/>
      <c r="S696" s="4"/>
      <c r="T696" s="4"/>
      <c r="U696" s="4"/>
      <c r="V696" s="4"/>
      <c r="W696" s="4"/>
      <c r="X696" s="4"/>
      <c r="Y696" s="4"/>
      <c r="Z696" s="4"/>
    </row>
    <row r="697" ht="14.25" customHeight="1">
      <c r="A697" s="4"/>
      <c r="B697" s="4"/>
      <c r="C697" s="4"/>
      <c r="D697" s="4"/>
      <c r="E697" s="4"/>
      <c r="F697" s="199" t="str">
        <f t="shared" si="4"/>
        <v/>
      </c>
      <c r="G697" s="4"/>
      <c r="H697" s="4"/>
      <c r="I697" s="4"/>
      <c r="J697" s="199" t="str">
        <f t="shared" si="5"/>
        <v/>
      </c>
      <c r="K697" s="199" t="str">
        <f t="shared" si="6"/>
        <v/>
      </c>
      <c r="L697" s="4"/>
      <c r="M697" s="4"/>
      <c r="N697" s="4"/>
      <c r="O697" s="4"/>
      <c r="P697" s="4"/>
      <c r="Q697" s="4"/>
      <c r="R697" s="4"/>
      <c r="S697" s="4"/>
      <c r="T697" s="4"/>
      <c r="U697" s="4"/>
      <c r="V697" s="4"/>
      <c r="W697" s="4"/>
      <c r="X697" s="4"/>
      <c r="Y697" s="4"/>
      <c r="Z697" s="4"/>
    </row>
    <row r="698" ht="14.25" customHeight="1">
      <c r="A698" s="4"/>
      <c r="B698" s="4"/>
      <c r="C698" s="4"/>
      <c r="D698" s="4"/>
      <c r="E698" s="4"/>
      <c r="F698" s="199" t="str">
        <f t="shared" si="4"/>
        <v/>
      </c>
      <c r="G698" s="4"/>
      <c r="H698" s="4"/>
      <c r="I698" s="4"/>
      <c r="J698" s="199" t="str">
        <f t="shared" si="5"/>
        <v/>
      </c>
      <c r="K698" s="199" t="str">
        <f t="shared" si="6"/>
        <v/>
      </c>
      <c r="L698" s="4"/>
      <c r="M698" s="4"/>
      <c r="N698" s="4"/>
      <c r="O698" s="4"/>
      <c r="P698" s="4"/>
      <c r="Q698" s="4"/>
      <c r="R698" s="4"/>
      <c r="S698" s="4"/>
      <c r="T698" s="4"/>
      <c r="U698" s="4"/>
      <c r="V698" s="4"/>
      <c r="W698" s="4"/>
      <c r="X698" s="4"/>
      <c r="Y698" s="4"/>
      <c r="Z698" s="4"/>
    </row>
    <row r="699" ht="14.25" customHeight="1">
      <c r="A699" s="4"/>
      <c r="B699" s="4"/>
      <c r="C699" s="4"/>
      <c r="D699" s="4"/>
      <c r="E699" s="4"/>
      <c r="F699" s="199" t="str">
        <f t="shared" si="4"/>
        <v/>
      </c>
      <c r="G699" s="4"/>
      <c r="H699" s="4"/>
      <c r="I699" s="4"/>
      <c r="J699" s="199" t="str">
        <f t="shared" si="5"/>
        <v/>
      </c>
      <c r="K699" s="199" t="str">
        <f t="shared" si="6"/>
        <v/>
      </c>
      <c r="L699" s="4"/>
      <c r="M699" s="4"/>
      <c r="N699" s="4"/>
      <c r="O699" s="4"/>
      <c r="P699" s="4"/>
      <c r="Q699" s="4"/>
      <c r="R699" s="4"/>
      <c r="S699" s="4"/>
      <c r="T699" s="4"/>
      <c r="U699" s="4"/>
      <c r="V699" s="4"/>
      <c r="W699" s="4"/>
      <c r="X699" s="4"/>
      <c r="Y699" s="4"/>
      <c r="Z699" s="4"/>
    </row>
    <row r="700" ht="14.25" customHeight="1">
      <c r="A700" s="4"/>
      <c r="B700" s="4"/>
      <c r="C700" s="4"/>
      <c r="D700" s="4"/>
      <c r="E700" s="4"/>
      <c r="F700" s="199" t="str">
        <f t="shared" si="4"/>
        <v/>
      </c>
      <c r="G700" s="4"/>
      <c r="H700" s="4"/>
      <c r="I700" s="4"/>
      <c r="J700" s="199" t="str">
        <f t="shared" si="5"/>
        <v/>
      </c>
      <c r="K700" s="199" t="str">
        <f t="shared" si="6"/>
        <v/>
      </c>
      <c r="L700" s="4"/>
      <c r="M700" s="4"/>
      <c r="N700" s="4"/>
      <c r="O700" s="4"/>
      <c r="P700" s="4"/>
      <c r="Q700" s="4"/>
      <c r="R700" s="4"/>
      <c r="S700" s="4"/>
      <c r="T700" s="4"/>
      <c r="U700" s="4"/>
      <c r="V700" s="4"/>
      <c r="W700" s="4"/>
      <c r="X700" s="4"/>
      <c r="Y700" s="4"/>
      <c r="Z700" s="4"/>
    </row>
    <row r="701" ht="14.25" customHeight="1">
      <c r="A701" s="4"/>
      <c r="B701" s="4"/>
      <c r="C701" s="4"/>
      <c r="D701" s="4"/>
      <c r="E701" s="4"/>
      <c r="F701" s="199" t="str">
        <f t="shared" si="4"/>
        <v/>
      </c>
      <c r="G701" s="4"/>
      <c r="H701" s="4"/>
      <c r="I701" s="4"/>
      <c r="J701" s="199" t="str">
        <f t="shared" si="5"/>
        <v/>
      </c>
      <c r="K701" s="199" t="str">
        <f t="shared" si="6"/>
        <v/>
      </c>
      <c r="L701" s="4"/>
      <c r="M701" s="4"/>
      <c r="N701" s="4"/>
      <c r="O701" s="4"/>
      <c r="P701" s="4"/>
      <c r="Q701" s="4"/>
      <c r="R701" s="4"/>
      <c r="S701" s="4"/>
      <c r="T701" s="4"/>
      <c r="U701" s="4"/>
      <c r="V701" s="4"/>
      <c r="W701" s="4"/>
      <c r="X701" s="4"/>
      <c r="Y701" s="4"/>
      <c r="Z701" s="4"/>
    </row>
    <row r="702" ht="14.25" customHeight="1">
      <c r="A702" s="4"/>
      <c r="B702" s="4"/>
      <c r="C702" s="4"/>
      <c r="D702" s="4"/>
      <c r="E702" s="4"/>
      <c r="F702" s="199" t="str">
        <f t="shared" si="4"/>
        <v/>
      </c>
      <c r="G702" s="4"/>
      <c r="H702" s="4"/>
      <c r="I702" s="4"/>
      <c r="J702" s="199" t="str">
        <f t="shared" si="5"/>
        <v/>
      </c>
      <c r="K702" s="199" t="str">
        <f t="shared" si="6"/>
        <v/>
      </c>
      <c r="L702" s="4"/>
      <c r="M702" s="4"/>
      <c r="N702" s="4"/>
      <c r="O702" s="4"/>
      <c r="P702" s="4"/>
      <c r="Q702" s="4"/>
      <c r="R702" s="4"/>
      <c r="S702" s="4"/>
      <c r="T702" s="4"/>
      <c r="U702" s="4"/>
      <c r="V702" s="4"/>
      <c r="W702" s="4"/>
      <c r="X702" s="4"/>
      <c r="Y702" s="4"/>
      <c r="Z702" s="4"/>
    </row>
    <row r="703" ht="14.25" customHeight="1">
      <c r="A703" s="4"/>
      <c r="B703" s="4"/>
      <c r="C703" s="4"/>
      <c r="D703" s="4"/>
      <c r="E703" s="4"/>
      <c r="F703" s="199" t="str">
        <f t="shared" si="4"/>
        <v/>
      </c>
      <c r="G703" s="4"/>
      <c r="H703" s="4"/>
      <c r="I703" s="4"/>
      <c r="J703" s="199" t="str">
        <f t="shared" si="5"/>
        <v/>
      </c>
      <c r="K703" s="199" t="str">
        <f t="shared" si="6"/>
        <v/>
      </c>
      <c r="L703" s="4"/>
      <c r="M703" s="4"/>
      <c r="N703" s="4"/>
      <c r="O703" s="4"/>
      <c r="P703" s="4"/>
      <c r="Q703" s="4"/>
      <c r="R703" s="4"/>
      <c r="S703" s="4"/>
      <c r="T703" s="4"/>
      <c r="U703" s="4"/>
      <c r="V703" s="4"/>
      <c r="W703" s="4"/>
      <c r="X703" s="4"/>
      <c r="Y703" s="4"/>
      <c r="Z703" s="4"/>
    </row>
    <row r="704" ht="14.25" customHeight="1">
      <c r="A704" s="4"/>
      <c r="B704" s="4"/>
      <c r="C704" s="4"/>
      <c r="D704" s="4"/>
      <c r="E704" s="4"/>
      <c r="F704" s="199" t="str">
        <f t="shared" si="4"/>
        <v/>
      </c>
      <c r="G704" s="4"/>
      <c r="H704" s="4"/>
      <c r="I704" s="4"/>
      <c r="J704" s="199" t="str">
        <f t="shared" si="5"/>
        <v/>
      </c>
      <c r="K704" s="199" t="str">
        <f t="shared" si="6"/>
        <v/>
      </c>
      <c r="L704" s="4"/>
      <c r="M704" s="4"/>
      <c r="N704" s="4"/>
      <c r="O704" s="4"/>
      <c r="P704" s="4"/>
      <c r="Q704" s="4"/>
      <c r="R704" s="4"/>
      <c r="S704" s="4"/>
      <c r="T704" s="4"/>
      <c r="U704" s="4"/>
      <c r="V704" s="4"/>
      <c r="W704" s="4"/>
      <c r="X704" s="4"/>
      <c r="Y704" s="4"/>
      <c r="Z704" s="4"/>
    </row>
    <row r="705" ht="14.25" customHeight="1">
      <c r="A705" s="4"/>
      <c r="B705" s="4"/>
      <c r="C705" s="4"/>
      <c r="D705" s="4"/>
      <c r="E705" s="4"/>
      <c r="F705" s="199" t="str">
        <f t="shared" si="4"/>
        <v/>
      </c>
      <c r="G705" s="4"/>
      <c r="H705" s="4"/>
      <c r="I705" s="4"/>
      <c r="J705" s="199" t="str">
        <f t="shared" si="5"/>
        <v/>
      </c>
      <c r="K705" s="199" t="str">
        <f t="shared" si="6"/>
        <v/>
      </c>
      <c r="L705" s="4"/>
      <c r="M705" s="4"/>
      <c r="N705" s="4"/>
      <c r="O705" s="4"/>
      <c r="P705" s="4"/>
      <c r="Q705" s="4"/>
      <c r="R705" s="4"/>
      <c r="S705" s="4"/>
      <c r="T705" s="4"/>
      <c r="U705" s="4"/>
      <c r="V705" s="4"/>
      <c r="W705" s="4"/>
      <c r="X705" s="4"/>
      <c r="Y705" s="4"/>
      <c r="Z705" s="4"/>
    </row>
    <row r="706" ht="14.25" customHeight="1">
      <c r="A706" s="4"/>
      <c r="B706" s="4"/>
      <c r="C706" s="4"/>
      <c r="D706" s="4"/>
      <c r="E706" s="4"/>
      <c r="F706" s="199" t="str">
        <f t="shared" si="4"/>
        <v/>
      </c>
      <c r="G706" s="4"/>
      <c r="H706" s="4"/>
      <c r="I706" s="4"/>
      <c r="J706" s="199" t="str">
        <f t="shared" si="5"/>
        <v/>
      </c>
      <c r="K706" s="199" t="str">
        <f t="shared" si="6"/>
        <v/>
      </c>
      <c r="L706" s="4"/>
      <c r="M706" s="4"/>
      <c r="N706" s="4"/>
      <c r="O706" s="4"/>
      <c r="P706" s="4"/>
      <c r="Q706" s="4"/>
      <c r="R706" s="4"/>
      <c r="S706" s="4"/>
      <c r="T706" s="4"/>
      <c r="U706" s="4"/>
      <c r="V706" s="4"/>
      <c r="W706" s="4"/>
      <c r="X706" s="4"/>
      <c r="Y706" s="4"/>
      <c r="Z706" s="4"/>
    </row>
    <row r="707" ht="14.25" customHeight="1">
      <c r="A707" s="4"/>
      <c r="B707" s="4"/>
      <c r="C707" s="4"/>
      <c r="D707" s="4"/>
      <c r="E707" s="4"/>
      <c r="F707" s="199" t="str">
        <f t="shared" si="4"/>
        <v/>
      </c>
      <c r="G707" s="4"/>
      <c r="H707" s="4"/>
      <c r="I707" s="4"/>
      <c r="J707" s="199" t="str">
        <f t="shared" si="5"/>
        <v/>
      </c>
      <c r="K707" s="199" t="str">
        <f t="shared" si="6"/>
        <v/>
      </c>
      <c r="L707" s="4"/>
      <c r="M707" s="4"/>
      <c r="N707" s="4"/>
      <c r="O707" s="4"/>
      <c r="P707" s="4"/>
      <c r="Q707" s="4"/>
      <c r="R707" s="4"/>
      <c r="S707" s="4"/>
      <c r="T707" s="4"/>
      <c r="U707" s="4"/>
      <c r="V707" s="4"/>
      <c r="W707" s="4"/>
      <c r="X707" s="4"/>
      <c r="Y707" s="4"/>
      <c r="Z707" s="4"/>
    </row>
    <row r="708" ht="14.25" customHeight="1">
      <c r="A708" s="4"/>
      <c r="B708" s="4"/>
      <c r="C708" s="4"/>
      <c r="D708" s="4"/>
      <c r="E708" s="4"/>
      <c r="F708" s="199" t="str">
        <f t="shared" si="4"/>
        <v/>
      </c>
      <c r="G708" s="4"/>
      <c r="H708" s="4"/>
      <c r="I708" s="4"/>
      <c r="J708" s="199" t="str">
        <f t="shared" si="5"/>
        <v/>
      </c>
      <c r="K708" s="199" t="str">
        <f t="shared" si="6"/>
        <v/>
      </c>
      <c r="L708" s="4"/>
      <c r="M708" s="4"/>
      <c r="N708" s="4"/>
      <c r="O708" s="4"/>
      <c r="P708" s="4"/>
      <c r="Q708" s="4"/>
      <c r="R708" s="4"/>
      <c r="S708" s="4"/>
      <c r="T708" s="4"/>
      <c r="U708" s="4"/>
      <c r="V708" s="4"/>
      <c r="W708" s="4"/>
      <c r="X708" s="4"/>
      <c r="Y708" s="4"/>
      <c r="Z708" s="4"/>
    </row>
    <row r="709" ht="14.25" customHeight="1">
      <c r="A709" s="4"/>
      <c r="B709" s="4"/>
      <c r="C709" s="4"/>
      <c r="D709" s="4"/>
      <c r="E709" s="4"/>
      <c r="F709" s="199" t="str">
        <f t="shared" si="4"/>
        <v/>
      </c>
      <c r="G709" s="4"/>
      <c r="H709" s="4"/>
      <c r="I709" s="4"/>
      <c r="J709" s="199" t="str">
        <f t="shared" si="5"/>
        <v/>
      </c>
      <c r="K709" s="199" t="str">
        <f t="shared" si="6"/>
        <v/>
      </c>
      <c r="L709" s="4"/>
      <c r="M709" s="4"/>
      <c r="N709" s="4"/>
      <c r="O709" s="4"/>
      <c r="P709" s="4"/>
      <c r="Q709" s="4"/>
      <c r="R709" s="4"/>
      <c r="S709" s="4"/>
      <c r="T709" s="4"/>
      <c r="U709" s="4"/>
      <c r="V709" s="4"/>
      <c r="W709" s="4"/>
      <c r="X709" s="4"/>
      <c r="Y709" s="4"/>
      <c r="Z709" s="4"/>
    </row>
    <row r="710" ht="14.25" customHeight="1">
      <c r="A710" s="4"/>
      <c r="B710" s="4"/>
      <c r="C710" s="4"/>
      <c r="D710" s="4"/>
      <c r="E710" s="4"/>
      <c r="F710" s="199" t="str">
        <f t="shared" si="4"/>
        <v/>
      </c>
      <c r="G710" s="4"/>
      <c r="H710" s="4"/>
      <c r="I710" s="4"/>
      <c r="J710" s="199" t="str">
        <f t="shared" si="5"/>
        <v/>
      </c>
      <c r="K710" s="199" t="str">
        <f t="shared" si="6"/>
        <v/>
      </c>
      <c r="L710" s="4"/>
      <c r="M710" s="4"/>
      <c r="N710" s="4"/>
      <c r="O710" s="4"/>
      <c r="P710" s="4"/>
      <c r="Q710" s="4"/>
      <c r="R710" s="4"/>
      <c r="S710" s="4"/>
      <c r="T710" s="4"/>
      <c r="U710" s="4"/>
      <c r="V710" s="4"/>
      <c r="W710" s="4"/>
      <c r="X710" s="4"/>
      <c r="Y710" s="4"/>
      <c r="Z710" s="4"/>
    </row>
    <row r="711" ht="14.25" customHeight="1">
      <c r="A711" s="4"/>
      <c r="B711" s="4"/>
      <c r="C711" s="4"/>
      <c r="D711" s="4"/>
      <c r="E711" s="4"/>
      <c r="F711" s="199" t="str">
        <f t="shared" si="4"/>
        <v/>
      </c>
      <c r="G711" s="4"/>
      <c r="H711" s="4"/>
      <c r="I711" s="4"/>
      <c r="J711" s="199" t="str">
        <f t="shared" si="5"/>
        <v/>
      </c>
      <c r="K711" s="199" t="str">
        <f t="shared" si="6"/>
        <v/>
      </c>
      <c r="L711" s="4"/>
      <c r="M711" s="4"/>
      <c r="N711" s="4"/>
      <c r="O711" s="4"/>
      <c r="P711" s="4"/>
      <c r="Q711" s="4"/>
      <c r="R711" s="4"/>
      <c r="S711" s="4"/>
      <c r="T711" s="4"/>
      <c r="U711" s="4"/>
      <c r="V711" s="4"/>
      <c r="W711" s="4"/>
      <c r="X711" s="4"/>
      <c r="Y711" s="4"/>
      <c r="Z711" s="4"/>
    </row>
    <row r="712" ht="14.25" customHeight="1">
      <c r="A712" s="4"/>
      <c r="B712" s="4"/>
      <c r="C712" s="4"/>
      <c r="D712" s="4"/>
      <c r="E712" s="4"/>
      <c r="F712" s="199" t="str">
        <f t="shared" si="4"/>
        <v/>
      </c>
      <c r="G712" s="4"/>
      <c r="H712" s="4"/>
      <c r="I712" s="4"/>
      <c r="J712" s="199" t="str">
        <f t="shared" si="5"/>
        <v/>
      </c>
      <c r="K712" s="199" t="str">
        <f t="shared" si="6"/>
        <v/>
      </c>
      <c r="L712" s="4"/>
      <c r="M712" s="4"/>
      <c r="N712" s="4"/>
      <c r="O712" s="4"/>
      <c r="P712" s="4"/>
      <c r="Q712" s="4"/>
      <c r="R712" s="4"/>
      <c r="S712" s="4"/>
      <c r="T712" s="4"/>
      <c r="U712" s="4"/>
      <c r="V712" s="4"/>
      <c r="W712" s="4"/>
      <c r="X712" s="4"/>
      <c r="Y712" s="4"/>
      <c r="Z712" s="4"/>
    </row>
    <row r="713" ht="14.25" customHeight="1">
      <c r="A713" s="4"/>
      <c r="B713" s="4"/>
      <c r="C713" s="4"/>
      <c r="D713" s="4"/>
      <c r="E713" s="4"/>
      <c r="F713" s="199" t="str">
        <f t="shared" si="4"/>
        <v/>
      </c>
      <c r="G713" s="4"/>
      <c r="H713" s="4"/>
      <c r="I713" s="4"/>
      <c r="J713" s="199" t="str">
        <f t="shared" si="5"/>
        <v/>
      </c>
      <c r="K713" s="199" t="str">
        <f t="shared" si="6"/>
        <v/>
      </c>
      <c r="L713" s="4"/>
      <c r="M713" s="4"/>
      <c r="N713" s="4"/>
      <c r="O713" s="4"/>
      <c r="P713" s="4"/>
      <c r="Q713" s="4"/>
      <c r="R713" s="4"/>
      <c r="S713" s="4"/>
      <c r="T713" s="4"/>
      <c r="U713" s="4"/>
      <c r="V713" s="4"/>
      <c r="W713" s="4"/>
      <c r="X713" s="4"/>
      <c r="Y713" s="4"/>
      <c r="Z713" s="4"/>
    </row>
    <row r="714" ht="14.25" customHeight="1">
      <c r="A714" s="4"/>
      <c r="B714" s="4"/>
      <c r="C714" s="4"/>
      <c r="D714" s="4"/>
      <c r="E714" s="4"/>
      <c r="F714" s="199" t="str">
        <f t="shared" si="4"/>
        <v/>
      </c>
      <c r="G714" s="4"/>
      <c r="H714" s="4"/>
      <c r="I714" s="4"/>
      <c r="J714" s="199" t="str">
        <f t="shared" si="5"/>
        <v/>
      </c>
      <c r="K714" s="199" t="str">
        <f t="shared" si="6"/>
        <v/>
      </c>
      <c r="L714" s="4"/>
      <c r="M714" s="4"/>
      <c r="N714" s="4"/>
      <c r="O714" s="4"/>
      <c r="P714" s="4"/>
      <c r="Q714" s="4"/>
      <c r="R714" s="4"/>
      <c r="S714" s="4"/>
      <c r="T714" s="4"/>
      <c r="U714" s="4"/>
      <c r="V714" s="4"/>
      <c r="W714" s="4"/>
      <c r="X714" s="4"/>
      <c r="Y714" s="4"/>
      <c r="Z714" s="4"/>
    </row>
    <row r="715" ht="14.25" customHeight="1">
      <c r="A715" s="4"/>
      <c r="B715" s="4"/>
      <c r="C715" s="4"/>
      <c r="D715" s="4"/>
      <c r="E715" s="4"/>
      <c r="F715" s="199" t="str">
        <f t="shared" si="4"/>
        <v/>
      </c>
      <c r="G715" s="4"/>
      <c r="H715" s="4"/>
      <c r="I715" s="4"/>
      <c r="J715" s="199" t="str">
        <f t="shared" si="5"/>
        <v/>
      </c>
      <c r="K715" s="199" t="str">
        <f t="shared" si="6"/>
        <v/>
      </c>
      <c r="L715" s="4"/>
      <c r="M715" s="4"/>
      <c r="N715" s="4"/>
      <c r="O715" s="4"/>
      <c r="P715" s="4"/>
      <c r="Q715" s="4"/>
      <c r="R715" s="4"/>
      <c r="S715" s="4"/>
      <c r="T715" s="4"/>
      <c r="U715" s="4"/>
      <c r="V715" s="4"/>
      <c r="W715" s="4"/>
      <c r="X715" s="4"/>
      <c r="Y715" s="4"/>
      <c r="Z715" s="4"/>
    </row>
    <row r="716" ht="14.25" customHeight="1">
      <c r="A716" s="4"/>
      <c r="B716" s="4"/>
      <c r="C716" s="4"/>
      <c r="D716" s="4"/>
      <c r="E716" s="4"/>
      <c r="F716" s="199" t="str">
        <f t="shared" si="4"/>
        <v/>
      </c>
      <c r="G716" s="4"/>
      <c r="H716" s="4"/>
      <c r="I716" s="4"/>
      <c r="J716" s="199" t="str">
        <f t="shared" si="5"/>
        <v/>
      </c>
      <c r="K716" s="199" t="str">
        <f t="shared" si="6"/>
        <v/>
      </c>
      <c r="L716" s="4"/>
      <c r="M716" s="4"/>
      <c r="N716" s="4"/>
      <c r="O716" s="4"/>
      <c r="P716" s="4"/>
      <c r="Q716" s="4"/>
      <c r="R716" s="4"/>
      <c r="S716" s="4"/>
      <c r="T716" s="4"/>
      <c r="U716" s="4"/>
      <c r="V716" s="4"/>
      <c r="W716" s="4"/>
      <c r="X716" s="4"/>
      <c r="Y716" s="4"/>
      <c r="Z716" s="4"/>
    </row>
    <row r="717" ht="14.25" customHeight="1">
      <c r="A717" s="4"/>
      <c r="B717" s="4"/>
      <c r="C717" s="4"/>
      <c r="D717" s="4"/>
      <c r="E717" s="4"/>
      <c r="F717" s="199" t="str">
        <f t="shared" si="4"/>
        <v/>
      </c>
      <c r="G717" s="4"/>
      <c r="H717" s="4"/>
      <c r="I717" s="4"/>
      <c r="J717" s="199" t="str">
        <f t="shared" si="5"/>
        <v/>
      </c>
      <c r="K717" s="199" t="str">
        <f t="shared" si="6"/>
        <v/>
      </c>
      <c r="L717" s="4"/>
      <c r="M717" s="4"/>
      <c r="N717" s="4"/>
      <c r="O717" s="4"/>
      <c r="P717" s="4"/>
      <c r="Q717" s="4"/>
      <c r="R717" s="4"/>
      <c r="S717" s="4"/>
      <c r="T717" s="4"/>
      <c r="U717" s="4"/>
      <c r="V717" s="4"/>
      <c r="W717" s="4"/>
      <c r="X717" s="4"/>
      <c r="Y717" s="4"/>
      <c r="Z717" s="4"/>
    </row>
    <row r="718" ht="14.25" customHeight="1">
      <c r="A718" s="4"/>
      <c r="B718" s="4"/>
      <c r="C718" s="4"/>
      <c r="D718" s="4"/>
      <c r="E718" s="4"/>
      <c r="F718" s="199" t="str">
        <f t="shared" si="4"/>
        <v/>
      </c>
      <c r="G718" s="4"/>
      <c r="H718" s="4"/>
      <c r="I718" s="4"/>
      <c r="J718" s="199" t="str">
        <f t="shared" si="5"/>
        <v/>
      </c>
      <c r="K718" s="199" t="str">
        <f t="shared" si="6"/>
        <v/>
      </c>
      <c r="L718" s="4"/>
      <c r="M718" s="4"/>
      <c r="N718" s="4"/>
      <c r="O718" s="4"/>
      <c r="P718" s="4"/>
      <c r="Q718" s="4"/>
      <c r="R718" s="4"/>
      <c r="S718" s="4"/>
      <c r="T718" s="4"/>
      <c r="U718" s="4"/>
      <c r="V718" s="4"/>
      <c r="W718" s="4"/>
      <c r="X718" s="4"/>
      <c r="Y718" s="4"/>
      <c r="Z718" s="4"/>
    </row>
    <row r="719" ht="14.25" customHeight="1">
      <c r="A719" s="4"/>
      <c r="B719" s="4"/>
      <c r="C719" s="4"/>
      <c r="D719" s="4"/>
      <c r="E719" s="4"/>
      <c r="F719" s="199" t="str">
        <f t="shared" si="4"/>
        <v/>
      </c>
      <c r="G719" s="4"/>
      <c r="H719" s="4"/>
      <c r="I719" s="4"/>
      <c r="J719" s="199" t="str">
        <f t="shared" si="5"/>
        <v/>
      </c>
      <c r="K719" s="199" t="str">
        <f t="shared" si="6"/>
        <v/>
      </c>
      <c r="L719" s="4"/>
      <c r="M719" s="4"/>
      <c r="N719" s="4"/>
      <c r="O719" s="4"/>
      <c r="P719" s="4"/>
      <c r="Q719" s="4"/>
      <c r="R719" s="4"/>
      <c r="S719" s="4"/>
      <c r="T719" s="4"/>
      <c r="U719" s="4"/>
      <c r="V719" s="4"/>
      <c r="W719" s="4"/>
      <c r="X719" s="4"/>
      <c r="Y719" s="4"/>
      <c r="Z719" s="4"/>
    </row>
    <row r="720" ht="14.25" customHeight="1">
      <c r="A720" s="4"/>
      <c r="B720" s="4"/>
      <c r="C720" s="4"/>
      <c r="D720" s="4"/>
      <c r="E720" s="4"/>
      <c r="F720" s="199" t="str">
        <f t="shared" si="4"/>
        <v/>
      </c>
      <c r="G720" s="4"/>
      <c r="H720" s="4"/>
      <c r="I720" s="4"/>
      <c r="J720" s="199" t="str">
        <f t="shared" si="5"/>
        <v/>
      </c>
      <c r="K720" s="199" t="str">
        <f t="shared" si="6"/>
        <v/>
      </c>
      <c r="L720" s="4"/>
      <c r="M720" s="4"/>
      <c r="N720" s="4"/>
      <c r="O720" s="4"/>
      <c r="P720" s="4"/>
      <c r="Q720" s="4"/>
      <c r="R720" s="4"/>
      <c r="S720" s="4"/>
      <c r="T720" s="4"/>
      <c r="U720" s="4"/>
      <c r="V720" s="4"/>
      <c r="W720" s="4"/>
      <c r="X720" s="4"/>
      <c r="Y720" s="4"/>
      <c r="Z720" s="4"/>
    </row>
    <row r="721" ht="14.25" customHeight="1">
      <c r="A721" s="4"/>
      <c r="B721" s="4"/>
      <c r="C721" s="4"/>
      <c r="D721" s="4"/>
      <c r="E721" s="4"/>
      <c r="F721" s="199" t="str">
        <f t="shared" si="4"/>
        <v/>
      </c>
      <c r="G721" s="4"/>
      <c r="H721" s="4"/>
      <c r="I721" s="4"/>
      <c r="J721" s="199" t="str">
        <f t="shared" si="5"/>
        <v/>
      </c>
      <c r="K721" s="199" t="str">
        <f t="shared" si="6"/>
        <v/>
      </c>
      <c r="L721" s="4"/>
      <c r="M721" s="4"/>
      <c r="N721" s="4"/>
      <c r="O721" s="4"/>
      <c r="P721" s="4"/>
      <c r="Q721" s="4"/>
      <c r="R721" s="4"/>
      <c r="S721" s="4"/>
      <c r="T721" s="4"/>
      <c r="U721" s="4"/>
      <c r="V721" s="4"/>
      <c r="W721" s="4"/>
      <c r="X721" s="4"/>
      <c r="Y721" s="4"/>
      <c r="Z721" s="4"/>
    </row>
    <row r="722" ht="14.25" customHeight="1">
      <c r="A722" s="4"/>
      <c r="B722" s="4"/>
      <c r="C722" s="4"/>
      <c r="D722" s="4"/>
      <c r="E722" s="4"/>
      <c r="F722" s="199" t="str">
        <f t="shared" si="4"/>
        <v/>
      </c>
      <c r="G722" s="4"/>
      <c r="H722" s="4"/>
      <c r="I722" s="4"/>
      <c r="J722" s="199" t="str">
        <f t="shared" si="5"/>
        <v/>
      </c>
      <c r="K722" s="199" t="str">
        <f t="shared" si="6"/>
        <v/>
      </c>
      <c r="L722" s="4"/>
      <c r="M722" s="4"/>
      <c r="N722" s="4"/>
      <c r="O722" s="4"/>
      <c r="P722" s="4"/>
      <c r="Q722" s="4"/>
      <c r="R722" s="4"/>
      <c r="S722" s="4"/>
      <c r="T722" s="4"/>
      <c r="U722" s="4"/>
      <c r="V722" s="4"/>
      <c r="W722" s="4"/>
      <c r="X722" s="4"/>
      <c r="Y722" s="4"/>
      <c r="Z722" s="4"/>
    </row>
    <row r="723" ht="14.25" customHeight="1">
      <c r="A723" s="4"/>
      <c r="B723" s="4"/>
      <c r="C723" s="4"/>
      <c r="D723" s="4"/>
      <c r="E723" s="4"/>
      <c r="F723" s="199" t="str">
        <f t="shared" si="4"/>
        <v/>
      </c>
      <c r="G723" s="4"/>
      <c r="H723" s="4"/>
      <c r="I723" s="4"/>
      <c r="J723" s="199" t="str">
        <f t="shared" si="5"/>
        <v/>
      </c>
      <c r="K723" s="199" t="str">
        <f t="shared" si="6"/>
        <v/>
      </c>
      <c r="L723" s="4"/>
      <c r="M723" s="4"/>
      <c r="N723" s="4"/>
      <c r="O723" s="4"/>
      <c r="P723" s="4"/>
      <c r="Q723" s="4"/>
      <c r="R723" s="4"/>
      <c r="S723" s="4"/>
      <c r="T723" s="4"/>
      <c r="U723" s="4"/>
      <c r="V723" s="4"/>
      <c r="W723" s="4"/>
      <c r="X723" s="4"/>
      <c r="Y723" s="4"/>
      <c r="Z723" s="4"/>
    </row>
    <row r="724" ht="14.25" customHeight="1">
      <c r="A724" s="4"/>
      <c r="B724" s="4"/>
      <c r="C724" s="4"/>
      <c r="D724" s="4"/>
      <c r="E724" s="4"/>
      <c r="F724" s="199" t="str">
        <f t="shared" si="4"/>
        <v/>
      </c>
      <c r="G724" s="4"/>
      <c r="H724" s="4"/>
      <c r="I724" s="4"/>
      <c r="J724" s="199" t="str">
        <f t="shared" si="5"/>
        <v/>
      </c>
      <c r="K724" s="199" t="str">
        <f t="shared" si="6"/>
        <v/>
      </c>
      <c r="L724" s="4"/>
      <c r="M724" s="4"/>
      <c r="N724" s="4"/>
      <c r="O724" s="4"/>
      <c r="P724" s="4"/>
      <c r="Q724" s="4"/>
      <c r="R724" s="4"/>
      <c r="S724" s="4"/>
      <c r="T724" s="4"/>
      <c r="U724" s="4"/>
      <c r="V724" s="4"/>
      <c r="W724" s="4"/>
      <c r="X724" s="4"/>
      <c r="Y724" s="4"/>
      <c r="Z724" s="4"/>
    </row>
    <row r="725" ht="14.25" customHeight="1">
      <c r="A725" s="4"/>
      <c r="B725" s="4"/>
      <c r="C725" s="4"/>
      <c r="D725" s="4"/>
      <c r="E725" s="4"/>
      <c r="F725" s="199" t="str">
        <f t="shared" si="4"/>
        <v/>
      </c>
      <c r="G725" s="4"/>
      <c r="H725" s="4"/>
      <c r="I725" s="4"/>
      <c r="J725" s="199" t="str">
        <f t="shared" si="5"/>
        <v/>
      </c>
      <c r="K725" s="199" t="str">
        <f t="shared" si="6"/>
        <v/>
      </c>
      <c r="L725" s="4"/>
      <c r="M725" s="4"/>
      <c r="N725" s="4"/>
      <c r="O725" s="4"/>
      <c r="P725" s="4"/>
      <c r="Q725" s="4"/>
      <c r="R725" s="4"/>
      <c r="S725" s="4"/>
      <c r="T725" s="4"/>
      <c r="U725" s="4"/>
      <c r="V725" s="4"/>
      <c r="W725" s="4"/>
      <c r="X725" s="4"/>
      <c r="Y725" s="4"/>
      <c r="Z725" s="4"/>
    </row>
    <row r="726" ht="14.25" customHeight="1">
      <c r="A726" s="4"/>
      <c r="B726" s="4"/>
      <c r="C726" s="4"/>
      <c r="D726" s="4"/>
      <c r="E726" s="4"/>
      <c r="F726" s="199" t="str">
        <f t="shared" si="4"/>
        <v/>
      </c>
      <c r="G726" s="4"/>
      <c r="H726" s="4"/>
      <c r="I726" s="4"/>
      <c r="J726" s="199" t="str">
        <f t="shared" si="5"/>
        <v/>
      </c>
      <c r="K726" s="199" t="str">
        <f t="shared" si="6"/>
        <v/>
      </c>
      <c r="L726" s="4"/>
      <c r="M726" s="4"/>
      <c r="N726" s="4"/>
      <c r="O726" s="4"/>
      <c r="P726" s="4"/>
      <c r="Q726" s="4"/>
      <c r="R726" s="4"/>
      <c r="S726" s="4"/>
      <c r="T726" s="4"/>
      <c r="U726" s="4"/>
      <c r="V726" s="4"/>
      <c r="W726" s="4"/>
      <c r="X726" s="4"/>
      <c r="Y726" s="4"/>
      <c r="Z726" s="4"/>
    </row>
    <row r="727" ht="14.25" customHeight="1">
      <c r="A727" s="4"/>
      <c r="B727" s="4"/>
      <c r="C727" s="4"/>
      <c r="D727" s="4"/>
      <c r="E727" s="4"/>
      <c r="F727" s="199" t="str">
        <f t="shared" si="4"/>
        <v/>
      </c>
      <c r="G727" s="4"/>
      <c r="H727" s="4"/>
      <c r="I727" s="4"/>
      <c r="J727" s="199" t="str">
        <f t="shared" si="5"/>
        <v/>
      </c>
      <c r="K727" s="199" t="str">
        <f t="shared" si="6"/>
        <v/>
      </c>
      <c r="L727" s="4"/>
      <c r="M727" s="4"/>
      <c r="N727" s="4"/>
      <c r="O727" s="4"/>
      <c r="P727" s="4"/>
      <c r="Q727" s="4"/>
      <c r="R727" s="4"/>
      <c r="S727" s="4"/>
      <c r="T727" s="4"/>
      <c r="U727" s="4"/>
      <c r="V727" s="4"/>
      <c r="W727" s="4"/>
      <c r="X727" s="4"/>
      <c r="Y727" s="4"/>
      <c r="Z727" s="4"/>
    </row>
    <row r="728" ht="14.25" customHeight="1">
      <c r="A728" s="4"/>
      <c r="B728" s="4"/>
      <c r="C728" s="4"/>
      <c r="D728" s="4"/>
      <c r="E728" s="4"/>
      <c r="F728" s="199" t="str">
        <f t="shared" si="4"/>
        <v/>
      </c>
      <c r="G728" s="4"/>
      <c r="H728" s="4"/>
      <c r="I728" s="4"/>
      <c r="J728" s="199" t="str">
        <f t="shared" si="5"/>
        <v/>
      </c>
      <c r="K728" s="199" t="str">
        <f t="shared" si="6"/>
        <v/>
      </c>
      <c r="L728" s="4"/>
      <c r="M728" s="4"/>
      <c r="N728" s="4"/>
      <c r="O728" s="4"/>
      <c r="P728" s="4"/>
      <c r="Q728" s="4"/>
      <c r="R728" s="4"/>
      <c r="S728" s="4"/>
      <c r="T728" s="4"/>
      <c r="U728" s="4"/>
      <c r="V728" s="4"/>
      <c r="W728" s="4"/>
      <c r="X728" s="4"/>
      <c r="Y728" s="4"/>
      <c r="Z728" s="4"/>
    </row>
    <row r="729" ht="14.25" customHeight="1">
      <c r="A729" s="4"/>
      <c r="B729" s="4"/>
      <c r="C729" s="4"/>
      <c r="D729" s="4"/>
      <c r="E729" s="4"/>
      <c r="F729" s="199" t="str">
        <f t="shared" si="4"/>
        <v/>
      </c>
      <c r="G729" s="4"/>
      <c r="H729" s="4"/>
      <c r="I729" s="4"/>
      <c r="J729" s="199" t="str">
        <f t="shared" si="5"/>
        <v/>
      </c>
      <c r="K729" s="199" t="str">
        <f t="shared" si="6"/>
        <v/>
      </c>
      <c r="L729" s="4"/>
      <c r="M729" s="4"/>
      <c r="N729" s="4"/>
      <c r="O729" s="4"/>
      <c r="P729" s="4"/>
      <c r="Q729" s="4"/>
      <c r="R729" s="4"/>
      <c r="S729" s="4"/>
      <c r="T729" s="4"/>
      <c r="U729" s="4"/>
      <c r="V729" s="4"/>
      <c r="W729" s="4"/>
      <c r="X729" s="4"/>
      <c r="Y729" s="4"/>
      <c r="Z729" s="4"/>
    </row>
    <row r="730" ht="14.25" customHeight="1">
      <c r="A730" s="4"/>
      <c r="B730" s="4"/>
      <c r="C730" s="4"/>
      <c r="D730" s="4"/>
      <c r="E730" s="4"/>
      <c r="F730" s="199" t="str">
        <f t="shared" si="4"/>
        <v/>
      </c>
      <c r="G730" s="4"/>
      <c r="H730" s="4"/>
      <c r="I730" s="4"/>
      <c r="J730" s="199" t="str">
        <f t="shared" si="5"/>
        <v/>
      </c>
      <c r="K730" s="199" t="str">
        <f t="shared" si="6"/>
        <v/>
      </c>
      <c r="L730" s="4"/>
      <c r="M730" s="4"/>
      <c r="N730" s="4"/>
      <c r="O730" s="4"/>
      <c r="P730" s="4"/>
      <c r="Q730" s="4"/>
      <c r="R730" s="4"/>
      <c r="S730" s="4"/>
      <c r="T730" s="4"/>
      <c r="U730" s="4"/>
      <c r="V730" s="4"/>
      <c r="W730" s="4"/>
      <c r="X730" s="4"/>
      <c r="Y730" s="4"/>
      <c r="Z730" s="4"/>
    </row>
    <row r="731" ht="14.25" customHeight="1">
      <c r="A731" s="4"/>
      <c r="B731" s="4"/>
      <c r="C731" s="4"/>
      <c r="D731" s="4"/>
      <c r="E731" s="4"/>
      <c r="F731" s="199" t="str">
        <f t="shared" si="4"/>
        <v/>
      </c>
      <c r="G731" s="4"/>
      <c r="H731" s="4"/>
      <c r="I731" s="4"/>
      <c r="J731" s="199" t="str">
        <f t="shared" si="5"/>
        <v/>
      </c>
      <c r="K731" s="199" t="str">
        <f t="shared" si="6"/>
        <v/>
      </c>
      <c r="L731" s="4"/>
      <c r="M731" s="4"/>
      <c r="N731" s="4"/>
      <c r="O731" s="4"/>
      <c r="P731" s="4"/>
      <c r="Q731" s="4"/>
      <c r="R731" s="4"/>
      <c r="S731" s="4"/>
      <c r="T731" s="4"/>
      <c r="U731" s="4"/>
      <c r="V731" s="4"/>
      <c r="W731" s="4"/>
      <c r="X731" s="4"/>
      <c r="Y731" s="4"/>
      <c r="Z731" s="4"/>
    </row>
    <row r="732" ht="14.25" customHeight="1">
      <c r="A732" s="4"/>
      <c r="B732" s="4"/>
      <c r="C732" s="4"/>
      <c r="D732" s="4"/>
      <c r="E732" s="4"/>
      <c r="F732" s="199" t="str">
        <f t="shared" si="4"/>
        <v/>
      </c>
      <c r="G732" s="4"/>
      <c r="H732" s="4"/>
      <c r="I732" s="4"/>
      <c r="J732" s="199" t="str">
        <f t="shared" si="5"/>
        <v/>
      </c>
      <c r="K732" s="199" t="str">
        <f t="shared" si="6"/>
        <v/>
      </c>
      <c r="L732" s="4"/>
      <c r="M732" s="4"/>
      <c r="N732" s="4"/>
      <c r="O732" s="4"/>
      <c r="P732" s="4"/>
      <c r="Q732" s="4"/>
      <c r="R732" s="4"/>
      <c r="S732" s="4"/>
      <c r="T732" s="4"/>
      <c r="U732" s="4"/>
      <c r="V732" s="4"/>
      <c r="W732" s="4"/>
      <c r="X732" s="4"/>
      <c r="Y732" s="4"/>
      <c r="Z732" s="4"/>
    </row>
    <row r="733" ht="14.25" customHeight="1">
      <c r="A733" s="4"/>
      <c r="B733" s="4"/>
      <c r="C733" s="4"/>
      <c r="D733" s="4"/>
      <c r="E733" s="4"/>
      <c r="F733" s="199" t="str">
        <f t="shared" si="4"/>
        <v/>
      </c>
      <c r="G733" s="4"/>
      <c r="H733" s="4"/>
      <c r="I733" s="4"/>
      <c r="J733" s="199" t="str">
        <f t="shared" si="5"/>
        <v/>
      </c>
      <c r="K733" s="199" t="str">
        <f t="shared" si="6"/>
        <v/>
      </c>
      <c r="L733" s="4"/>
      <c r="M733" s="4"/>
      <c r="N733" s="4"/>
      <c r="O733" s="4"/>
      <c r="P733" s="4"/>
      <c r="Q733" s="4"/>
      <c r="R733" s="4"/>
      <c r="S733" s="4"/>
      <c r="T733" s="4"/>
      <c r="U733" s="4"/>
      <c r="V733" s="4"/>
      <c r="W733" s="4"/>
      <c r="X733" s="4"/>
      <c r="Y733" s="4"/>
      <c r="Z733" s="4"/>
    </row>
    <row r="734" ht="14.25" customHeight="1">
      <c r="A734" s="4"/>
      <c r="B734" s="4"/>
      <c r="C734" s="4"/>
      <c r="D734" s="4"/>
      <c r="E734" s="4"/>
      <c r="F734" s="199" t="str">
        <f t="shared" si="4"/>
        <v/>
      </c>
      <c r="G734" s="4"/>
      <c r="H734" s="4"/>
      <c r="I734" s="4"/>
      <c r="J734" s="199" t="str">
        <f t="shared" si="5"/>
        <v/>
      </c>
      <c r="K734" s="199" t="str">
        <f t="shared" si="6"/>
        <v/>
      </c>
      <c r="L734" s="4"/>
      <c r="M734" s="4"/>
      <c r="N734" s="4"/>
      <c r="O734" s="4"/>
      <c r="P734" s="4"/>
      <c r="Q734" s="4"/>
      <c r="R734" s="4"/>
      <c r="S734" s="4"/>
      <c r="T734" s="4"/>
      <c r="U734" s="4"/>
      <c r="V734" s="4"/>
      <c r="W734" s="4"/>
      <c r="X734" s="4"/>
      <c r="Y734" s="4"/>
      <c r="Z734" s="4"/>
    </row>
    <row r="735" ht="14.25" customHeight="1">
      <c r="A735" s="4"/>
      <c r="B735" s="4"/>
      <c r="C735" s="4"/>
      <c r="D735" s="4"/>
      <c r="E735" s="4"/>
      <c r="F735" s="199" t="str">
        <f t="shared" si="4"/>
        <v/>
      </c>
      <c r="G735" s="4"/>
      <c r="H735" s="4"/>
      <c r="I735" s="4"/>
      <c r="J735" s="199" t="str">
        <f t="shared" si="5"/>
        <v/>
      </c>
      <c r="K735" s="199" t="str">
        <f t="shared" si="6"/>
        <v/>
      </c>
      <c r="L735" s="4"/>
      <c r="M735" s="4"/>
      <c r="N735" s="4"/>
      <c r="O735" s="4"/>
      <c r="P735" s="4"/>
      <c r="Q735" s="4"/>
      <c r="R735" s="4"/>
      <c r="S735" s="4"/>
      <c r="T735" s="4"/>
      <c r="U735" s="4"/>
      <c r="V735" s="4"/>
      <c r="W735" s="4"/>
      <c r="X735" s="4"/>
      <c r="Y735" s="4"/>
      <c r="Z735" s="4"/>
    </row>
    <row r="736" ht="14.25" customHeight="1">
      <c r="A736" s="4"/>
      <c r="B736" s="4"/>
      <c r="C736" s="4"/>
      <c r="D736" s="4"/>
      <c r="E736" s="4"/>
      <c r="F736" s="199" t="str">
        <f t="shared" si="4"/>
        <v/>
      </c>
      <c r="G736" s="4"/>
      <c r="H736" s="4"/>
      <c r="I736" s="4"/>
      <c r="J736" s="199" t="str">
        <f t="shared" si="5"/>
        <v/>
      </c>
      <c r="K736" s="199" t="str">
        <f t="shared" si="6"/>
        <v/>
      </c>
      <c r="L736" s="4"/>
      <c r="M736" s="4"/>
      <c r="N736" s="4"/>
      <c r="O736" s="4"/>
      <c r="P736" s="4"/>
      <c r="Q736" s="4"/>
      <c r="R736" s="4"/>
      <c r="S736" s="4"/>
      <c r="T736" s="4"/>
      <c r="U736" s="4"/>
      <c r="V736" s="4"/>
      <c r="W736" s="4"/>
      <c r="X736" s="4"/>
      <c r="Y736" s="4"/>
      <c r="Z736" s="4"/>
    </row>
    <row r="737" ht="14.25" customHeight="1">
      <c r="A737" s="4"/>
      <c r="B737" s="4"/>
      <c r="C737" s="4"/>
      <c r="D737" s="4"/>
      <c r="E737" s="4"/>
      <c r="F737" s="199" t="str">
        <f t="shared" si="4"/>
        <v/>
      </c>
      <c r="G737" s="4"/>
      <c r="H737" s="4"/>
      <c r="I737" s="4"/>
      <c r="J737" s="199" t="str">
        <f t="shared" si="5"/>
        <v/>
      </c>
      <c r="K737" s="199" t="str">
        <f t="shared" si="6"/>
        <v/>
      </c>
      <c r="L737" s="4"/>
      <c r="M737" s="4"/>
      <c r="N737" s="4"/>
      <c r="O737" s="4"/>
      <c r="P737" s="4"/>
      <c r="Q737" s="4"/>
      <c r="R737" s="4"/>
      <c r="S737" s="4"/>
      <c r="T737" s="4"/>
      <c r="U737" s="4"/>
      <c r="V737" s="4"/>
      <c r="W737" s="4"/>
      <c r="X737" s="4"/>
      <c r="Y737" s="4"/>
      <c r="Z737" s="4"/>
    </row>
    <row r="738" ht="14.25" customHeight="1">
      <c r="A738" s="4"/>
      <c r="B738" s="4"/>
      <c r="C738" s="4"/>
      <c r="D738" s="4"/>
      <c r="E738" s="4"/>
      <c r="F738" s="199" t="str">
        <f t="shared" si="4"/>
        <v/>
      </c>
      <c r="G738" s="4"/>
      <c r="H738" s="4"/>
      <c r="I738" s="4"/>
      <c r="J738" s="199" t="str">
        <f t="shared" si="5"/>
        <v/>
      </c>
      <c r="K738" s="199" t="str">
        <f t="shared" si="6"/>
        <v/>
      </c>
      <c r="L738" s="4"/>
      <c r="M738" s="4"/>
      <c r="N738" s="4"/>
      <c r="O738" s="4"/>
      <c r="P738" s="4"/>
      <c r="Q738" s="4"/>
      <c r="R738" s="4"/>
      <c r="S738" s="4"/>
      <c r="T738" s="4"/>
      <c r="U738" s="4"/>
      <c r="V738" s="4"/>
      <c r="W738" s="4"/>
      <c r="X738" s="4"/>
      <c r="Y738" s="4"/>
      <c r="Z738" s="4"/>
    </row>
    <row r="739" ht="14.25" customHeight="1">
      <c r="A739" s="4"/>
      <c r="B739" s="4"/>
      <c r="C739" s="4"/>
      <c r="D739" s="4"/>
      <c r="E739" s="4"/>
      <c r="F739" s="199" t="str">
        <f t="shared" si="4"/>
        <v/>
      </c>
      <c r="G739" s="4"/>
      <c r="H739" s="4"/>
      <c r="I739" s="4"/>
      <c r="J739" s="199" t="str">
        <f t="shared" si="5"/>
        <v/>
      </c>
      <c r="K739" s="199" t="str">
        <f t="shared" si="6"/>
        <v/>
      </c>
      <c r="L739" s="4"/>
      <c r="M739" s="4"/>
      <c r="N739" s="4"/>
      <c r="O739" s="4"/>
      <c r="P739" s="4"/>
      <c r="Q739" s="4"/>
      <c r="R739" s="4"/>
      <c r="S739" s="4"/>
      <c r="T739" s="4"/>
      <c r="U739" s="4"/>
      <c r="V739" s="4"/>
      <c r="W739" s="4"/>
      <c r="X739" s="4"/>
      <c r="Y739" s="4"/>
      <c r="Z739" s="4"/>
    </row>
    <row r="740" ht="14.25" customHeight="1">
      <c r="A740" s="4"/>
      <c r="B740" s="4"/>
      <c r="C740" s="4"/>
      <c r="D740" s="4"/>
      <c r="E740" s="4"/>
      <c r="F740" s="199" t="str">
        <f t="shared" si="4"/>
        <v/>
      </c>
      <c r="G740" s="4"/>
      <c r="H740" s="4"/>
      <c r="I740" s="4"/>
      <c r="J740" s="199" t="str">
        <f t="shared" si="5"/>
        <v/>
      </c>
      <c r="K740" s="199" t="str">
        <f t="shared" si="6"/>
        <v/>
      </c>
      <c r="L740" s="4"/>
      <c r="M740" s="4"/>
      <c r="N740" s="4"/>
      <c r="O740" s="4"/>
      <c r="P740" s="4"/>
      <c r="Q740" s="4"/>
      <c r="R740" s="4"/>
      <c r="S740" s="4"/>
      <c r="T740" s="4"/>
      <c r="U740" s="4"/>
      <c r="V740" s="4"/>
      <c r="W740" s="4"/>
      <c r="X740" s="4"/>
      <c r="Y740" s="4"/>
      <c r="Z740" s="4"/>
    </row>
    <row r="741" ht="14.25" customHeight="1">
      <c r="A741" s="4"/>
      <c r="B741" s="4"/>
      <c r="C741" s="4"/>
      <c r="D741" s="4"/>
      <c r="E741" s="4"/>
      <c r="F741" s="199" t="str">
        <f t="shared" si="4"/>
        <v/>
      </c>
      <c r="G741" s="4"/>
      <c r="H741" s="4"/>
      <c r="I741" s="4"/>
      <c r="J741" s="199" t="str">
        <f t="shared" si="5"/>
        <v/>
      </c>
      <c r="K741" s="199" t="str">
        <f t="shared" si="6"/>
        <v/>
      </c>
      <c r="L741" s="4"/>
      <c r="M741" s="4"/>
      <c r="N741" s="4"/>
      <c r="O741" s="4"/>
      <c r="P741" s="4"/>
      <c r="Q741" s="4"/>
      <c r="R741" s="4"/>
      <c r="S741" s="4"/>
      <c r="T741" s="4"/>
      <c r="U741" s="4"/>
      <c r="V741" s="4"/>
      <c r="W741" s="4"/>
      <c r="X741" s="4"/>
      <c r="Y741" s="4"/>
      <c r="Z741" s="4"/>
    </row>
    <row r="742" ht="14.25" customHeight="1">
      <c r="A742" s="4"/>
      <c r="B742" s="4"/>
      <c r="C742" s="4"/>
      <c r="D742" s="4"/>
      <c r="E742" s="4"/>
      <c r="F742" s="199" t="str">
        <f t="shared" si="4"/>
        <v/>
      </c>
      <c r="G742" s="4"/>
      <c r="H742" s="4"/>
      <c r="I742" s="4"/>
      <c r="J742" s="199" t="str">
        <f t="shared" si="5"/>
        <v/>
      </c>
      <c r="K742" s="199" t="str">
        <f t="shared" si="6"/>
        <v/>
      </c>
      <c r="L742" s="4"/>
      <c r="M742" s="4"/>
      <c r="N742" s="4"/>
      <c r="O742" s="4"/>
      <c r="P742" s="4"/>
      <c r="Q742" s="4"/>
      <c r="R742" s="4"/>
      <c r="S742" s="4"/>
      <c r="T742" s="4"/>
      <c r="U742" s="4"/>
      <c r="V742" s="4"/>
      <c r="W742" s="4"/>
      <c r="X742" s="4"/>
      <c r="Y742" s="4"/>
      <c r="Z742" s="4"/>
    </row>
    <row r="743" ht="14.25" customHeight="1">
      <c r="A743" s="4"/>
      <c r="B743" s="4"/>
      <c r="C743" s="4"/>
      <c r="D743" s="4"/>
      <c r="E743" s="4"/>
      <c r="F743" s="199" t="str">
        <f t="shared" si="4"/>
        <v/>
      </c>
      <c r="G743" s="4"/>
      <c r="H743" s="4"/>
      <c r="I743" s="4"/>
      <c r="J743" s="199" t="str">
        <f t="shared" si="5"/>
        <v/>
      </c>
      <c r="K743" s="199" t="str">
        <f t="shared" si="6"/>
        <v/>
      </c>
      <c r="L743" s="4"/>
      <c r="M743" s="4"/>
      <c r="N743" s="4"/>
      <c r="O743" s="4"/>
      <c r="P743" s="4"/>
      <c r="Q743" s="4"/>
      <c r="R743" s="4"/>
      <c r="S743" s="4"/>
      <c r="T743" s="4"/>
      <c r="U743" s="4"/>
      <c r="V743" s="4"/>
      <c r="W743" s="4"/>
      <c r="X743" s="4"/>
      <c r="Y743" s="4"/>
      <c r="Z743" s="4"/>
    </row>
    <row r="744" ht="14.25" customHeight="1">
      <c r="A744" s="4"/>
      <c r="B744" s="4"/>
      <c r="C744" s="4"/>
      <c r="D744" s="4"/>
      <c r="E744" s="4"/>
      <c r="F744" s="199" t="str">
        <f t="shared" si="4"/>
        <v/>
      </c>
      <c r="G744" s="4"/>
      <c r="H744" s="4"/>
      <c r="I744" s="4"/>
      <c r="J744" s="199" t="str">
        <f t="shared" si="5"/>
        <v/>
      </c>
      <c r="K744" s="199" t="str">
        <f t="shared" si="6"/>
        <v/>
      </c>
      <c r="L744" s="4"/>
      <c r="M744" s="4"/>
      <c r="N744" s="4"/>
      <c r="O744" s="4"/>
      <c r="P744" s="4"/>
      <c r="Q744" s="4"/>
      <c r="R744" s="4"/>
      <c r="S744" s="4"/>
      <c r="T744" s="4"/>
      <c r="U744" s="4"/>
      <c r="V744" s="4"/>
      <c r="W744" s="4"/>
      <c r="X744" s="4"/>
      <c r="Y744" s="4"/>
      <c r="Z744" s="4"/>
    </row>
    <row r="745" ht="14.25" customHeight="1">
      <c r="A745" s="4"/>
      <c r="B745" s="4"/>
      <c r="C745" s="4"/>
      <c r="D745" s="4"/>
      <c r="E745" s="4"/>
      <c r="F745" s="199" t="str">
        <f t="shared" si="4"/>
        <v/>
      </c>
      <c r="G745" s="4"/>
      <c r="H745" s="4"/>
      <c r="I745" s="4"/>
      <c r="J745" s="199" t="str">
        <f t="shared" si="5"/>
        <v/>
      </c>
      <c r="K745" s="199" t="str">
        <f t="shared" si="6"/>
        <v/>
      </c>
      <c r="L745" s="4"/>
      <c r="M745" s="4"/>
      <c r="N745" s="4"/>
      <c r="O745" s="4"/>
      <c r="P745" s="4"/>
      <c r="Q745" s="4"/>
      <c r="R745" s="4"/>
      <c r="S745" s="4"/>
      <c r="T745" s="4"/>
      <c r="U745" s="4"/>
      <c r="V745" s="4"/>
      <c r="W745" s="4"/>
      <c r="X745" s="4"/>
      <c r="Y745" s="4"/>
      <c r="Z745" s="4"/>
    </row>
    <row r="746" ht="14.25" customHeight="1">
      <c r="A746" s="4"/>
      <c r="B746" s="4"/>
      <c r="C746" s="4"/>
      <c r="D746" s="4"/>
      <c r="E746" s="4"/>
      <c r="F746" s="199" t="str">
        <f t="shared" si="4"/>
        <v/>
      </c>
      <c r="G746" s="4"/>
      <c r="H746" s="4"/>
      <c r="I746" s="4"/>
      <c r="J746" s="199" t="str">
        <f t="shared" si="5"/>
        <v/>
      </c>
      <c r="K746" s="199" t="str">
        <f t="shared" si="6"/>
        <v/>
      </c>
      <c r="L746" s="4"/>
      <c r="M746" s="4"/>
      <c r="N746" s="4"/>
      <c r="O746" s="4"/>
      <c r="P746" s="4"/>
      <c r="Q746" s="4"/>
      <c r="R746" s="4"/>
      <c r="S746" s="4"/>
      <c r="T746" s="4"/>
      <c r="U746" s="4"/>
      <c r="V746" s="4"/>
      <c r="W746" s="4"/>
      <c r="X746" s="4"/>
      <c r="Y746" s="4"/>
      <c r="Z746" s="4"/>
    </row>
    <row r="747" ht="14.25" customHeight="1">
      <c r="A747" s="4"/>
      <c r="B747" s="4"/>
      <c r="C747" s="4"/>
      <c r="D747" s="4"/>
      <c r="E747" s="4"/>
      <c r="F747" s="199" t="str">
        <f t="shared" si="4"/>
        <v/>
      </c>
      <c r="G747" s="4"/>
      <c r="H747" s="4"/>
      <c r="I747" s="4"/>
      <c r="J747" s="199" t="str">
        <f t="shared" si="5"/>
        <v/>
      </c>
      <c r="K747" s="199" t="str">
        <f t="shared" si="6"/>
        <v/>
      </c>
      <c r="L747" s="4"/>
      <c r="M747" s="4"/>
      <c r="N747" s="4"/>
      <c r="O747" s="4"/>
      <c r="P747" s="4"/>
      <c r="Q747" s="4"/>
      <c r="R747" s="4"/>
      <c r="S747" s="4"/>
      <c r="T747" s="4"/>
      <c r="U747" s="4"/>
      <c r="V747" s="4"/>
      <c r="W747" s="4"/>
      <c r="X747" s="4"/>
      <c r="Y747" s="4"/>
      <c r="Z747" s="4"/>
    </row>
    <row r="748" ht="14.25" customHeight="1">
      <c r="A748" s="4"/>
      <c r="B748" s="4"/>
      <c r="C748" s="4"/>
      <c r="D748" s="4"/>
      <c r="E748" s="4"/>
      <c r="F748" s="199" t="str">
        <f t="shared" si="4"/>
        <v/>
      </c>
      <c r="G748" s="4"/>
      <c r="H748" s="4"/>
      <c r="I748" s="4"/>
      <c r="J748" s="199" t="str">
        <f t="shared" si="5"/>
        <v/>
      </c>
      <c r="K748" s="199" t="str">
        <f t="shared" si="6"/>
        <v/>
      </c>
      <c r="L748" s="4"/>
      <c r="M748" s="4"/>
      <c r="N748" s="4"/>
      <c r="O748" s="4"/>
      <c r="P748" s="4"/>
      <c r="Q748" s="4"/>
      <c r="R748" s="4"/>
      <c r="S748" s="4"/>
      <c r="T748" s="4"/>
      <c r="U748" s="4"/>
      <c r="V748" s="4"/>
      <c r="W748" s="4"/>
      <c r="X748" s="4"/>
      <c r="Y748" s="4"/>
      <c r="Z748" s="4"/>
    </row>
    <row r="749" ht="14.25" customHeight="1">
      <c r="A749" s="4"/>
      <c r="B749" s="4"/>
      <c r="C749" s="4"/>
      <c r="D749" s="4"/>
      <c r="E749" s="4"/>
      <c r="F749" s="199" t="str">
        <f t="shared" si="4"/>
        <v/>
      </c>
      <c r="G749" s="4"/>
      <c r="H749" s="4"/>
      <c r="I749" s="4"/>
      <c r="J749" s="199" t="str">
        <f t="shared" si="5"/>
        <v/>
      </c>
      <c r="K749" s="199" t="str">
        <f t="shared" si="6"/>
        <v/>
      </c>
      <c r="L749" s="4"/>
      <c r="M749" s="4"/>
      <c r="N749" s="4"/>
      <c r="O749" s="4"/>
      <c r="P749" s="4"/>
      <c r="Q749" s="4"/>
      <c r="R749" s="4"/>
      <c r="S749" s="4"/>
      <c r="T749" s="4"/>
      <c r="U749" s="4"/>
      <c r="V749" s="4"/>
      <c r="W749" s="4"/>
      <c r="X749" s="4"/>
      <c r="Y749" s="4"/>
      <c r="Z749" s="4"/>
    </row>
    <row r="750" ht="14.25" customHeight="1">
      <c r="A750" s="4"/>
      <c r="B750" s="4"/>
      <c r="C750" s="4"/>
      <c r="D750" s="4"/>
      <c r="E750" s="4"/>
      <c r="F750" s="199" t="str">
        <f t="shared" si="4"/>
        <v/>
      </c>
      <c r="G750" s="4"/>
      <c r="H750" s="4"/>
      <c r="I750" s="4"/>
      <c r="J750" s="199" t="str">
        <f t="shared" si="5"/>
        <v/>
      </c>
      <c r="K750" s="199" t="str">
        <f t="shared" si="6"/>
        <v/>
      </c>
      <c r="L750" s="4"/>
      <c r="M750" s="4"/>
      <c r="N750" s="4"/>
      <c r="O750" s="4"/>
      <c r="P750" s="4"/>
      <c r="Q750" s="4"/>
      <c r="R750" s="4"/>
      <c r="S750" s="4"/>
      <c r="T750" s="4"/>
      <c r="U750" s="4"/>
      <c r="V750" s="4"/>
      <c r="W750" s="4"/>
      <c r="X750" s="4"/>
      <c r="Y750" s="4"/>
      <c r="Z750" s="4"/>
    </row>
    <row r="751" ht="14.25" customHeight="1">
      <c r="A751" s="4"/>
      <c r="B751" s="4"/>
      <c r="C751" s="4"/>
      <c r="D751" s="4"/>
      <c r="E751" s="4"/>
      <c r="F751" s="199" t="str">
        <f t="shared" si="4"/>
        <v/>
      </c>
      <c r="G751" s="4"/>
      <c r="H751" s="4"/>
      <c r="I751" s="4"/>
      <c r="J751" s="199" t="str">
        <f t="shared" si="5"/>
        <v/>
      </c>
      <c r="K751" s="199" t="str">
        <f t="shared" si="6"/>
        <v/>
      </c>
      <c r="L751" s="4"/>
      <c r="M751" s="4"/>
      <c r="N751" s="4"/>
      <c r="O751" s="4"/>
      <c r="P751" s="4"/>
      <c r="Q751" s="4"/>
      <c r="R751" s="4"/>
      <c r="S751" s="4"/>
      <c r="T751" s="4"/>
      <c r="U751" s="4"/>
      <c r="V751" s="4"/>
      <c r="W751" s="4"/>
      <c r="X751" s="4"/>
      <c r="Y751" s="4"/>
      <c r="Z751" s="4"/>
    </row>
    <row r="752" ht="14.25" customHeight="1">
      <c r="A752" s="4"/>
      <c r="B752" s="4"/>
      <c r="C752" s="4"/>
      <c r="D752" s="4"/>
      <c r="E752" s="4"/>
      <c r="F752" s="199" t="str">
        <f t="shared" si="4"/>
        <v/>
      </c>
      <c r="G752" s="4"/>
      <c r="H752" s="4"/>
      <c r="I752" s="4"/>
      <c r="J752" s="199" t="str">
        <f t="shared" si="5"/>
        <v/>
      </c>
      <c r="K752" s="199" t="str">
        <f t="shared" si="6"/>
        <v/>
      </c>
      <c r="L752" s="4"/>
      <c r="M752" s="4"/>
      <c r="N752" s="4"/>
      <c r="O752" s="4"/>
      <c r="P752" s="4"/>
      <c r="Q752" s="4"/>
      <c r="R752" s="4"/>
      <c r="S752" s="4"/>
      <c r="T752" s="4"/>
      <c r="U752" s="4"/>
      <c r="V752" s="4"/>
      <c r="W752" s="4"/>
      <c r="X752" s="4"/>
      <c r="Y752" s="4"/>
      <c r="Z752" s="4"/>
    </row>
    <row r="753" ht="14.25" customHeight="1">
      <c r="A753" s="4"/>
      <c r="B753" s="4"/>
      <c r="C753" s="4"/>
      <c r="D753" s="4"/>
      <c r="E753" s="4"/>
      <c r="F753" s="199" t="str">
        <f t="shared" si="4"/>
        <v/>
      </c>
      <c r="G753" s="4"/>
      <c r="H753" s="4"/>
      <c r="I753" s="4"/>
      <c r="J753" s="199" t="str">
        <f t="shared" si="5"/>
        <v/>
      </c>
      <c r="K753" s="199" t="str">
        <f t="shared" si="6"/>
        <v/>
      </c>
      <c r="L753" s="4"/>
      <c r="M753" s="4"/>
      <c r="N753" s="4"/>
      <c r="O753" s="4"/>
      <c r="P753" s="4"/>
      <c r="Q753" s="4"/>
      <c r="R753" s="4"/>
      <c r="S753" s="4"/>
      <c r="T753" s="4"/>
      <c r="U753" s="4"/>
      <c r="V753" s="4"/>
      <c r="W753" s="4"/>
      <c r="X753" s="4"/>
      <c r="Y753" s="4"/>
      <c r="Z753" s="4"/>
    </row>
    <row r="754" ht="14.25" customHeight="1">
      <c r="A754" s="4"/>
      <c r="B754" s="4"/>
      <c r="C754" s="4"/>
      <c r="D754" s="4"/>
      <c r="E754" s="4"/>
      <c r="F754" s="199" t="str">
        <f t="shared" si="4"/>
        <v/>
      </c>
      <c r="G754" s="4"/>
      <c r="H754" s="4"/>
      <c r="I754" s="4"/>
      <c r="J754" s="199" t="str">
        <f t="shared" si="5"/>
        <v/>
      </c>
      <c r="K754" s="199" t="str">
        <f t="shared" si="6"/>
        <v/>
      </c>
      <c r="L754" s="4"/>
      <c r="M754" s="4"/>
      <c r="N754" s="4"/>
      <c r="O754" s="4"/>
      <c r="P754" s="4"/>
      <c r="Q754" s="4"/>
      <c r="R754" s="4"/>
      <c r="S754" s="4"/>
      <c r="T754" s="4"/>
      <c r="U754" s="4"/>
      <c r="V754" s="4"/>
      <c r="W754" s="4"/>
      <c r="X754" s="4"/>
      <c r="Y754" s="4"/>
      <c r="Z754" s="4"/>
    </row>
    <row r="755" ht="14.25" customHeight="1">
      <c r="A755" s="4"/>
      <c r="B755" s="4"/>
      <c r="C755" s="4"/>
      <c r="D755" s="4"/>
      <c r="E755" s="4"/>
      <c r="F755" s="199" t="str">
        <f t="shared" si="4"/>
        <v/>
      </c>
      <c r="G755" s="4"/>
      <c r="H755" s="4"/>
      <c r="I755" s="4"/>
      <c r="J755" s="199" t="str">
        <f t="shared" si="5"/>
        <v/>
      </c>
      <c r="K755" s="199" t="str">
        <f t="shared" si="6"/>
        <v/>
      </c>
      <c r="L755" s="4"/>
      <c r="M755" s="4"/>
      <c r="N755" s="4"/>
      <c r="O755" s="4"/>
      <c r="P755" s="4"/>
      <c r="Q755" s="4"/>
      <c r="R755" s="4"/>
      <c r="S755" s="4"/>
      <c r="T755" s="4"/>
      <c r="U755" s="4"/>
      <c r="V755" s="4"/>
      <c r="W755" s="4"/>
      <c r="X755" s="4"/>
      <c r="Y755" s="4"/>
      <c r="Z755" s="4"/>
    </row>
    <row r="756" ht="14.25" customHeight="1">
      <c r="A756" s="4"/>
      <c r="B756" s="4"/>
      <c r="C756" s="4"/>
      <c r="D756" s="4"/>
      <c r="E756" s="4"/>
      <c r="F756" s="199" t="str">
        <f t="shared" si="4"/>
        <v/>
      </c>
      <c r="G756" s="4"/>
      <c r="H756" s="4"/>
      <c r="I756" s="4"/>
      <c r="J756" s="199" t="str">
        <f t="shared" si="5"/>
        <v/>
      </c>
      <c r="K756" s="199" t="str">
        <f t="shared" si="6"/>
        <v/>
      </c>
      <c r="L756" s="4"/>
      <c r="M756" s="4"/>
      <c r="N756" s="4"/>
      <c r="O756" s="4"/>
      <c r="P756" s="4"/>
      <c r="Q756" s="4"/>
      <c r="R756" s="4"/>
      <c r="S756" s="4"/>
      <c r="T756" s="4"/>
      <c r="U756" s="4"/>
      <c r="V756" s="4"/>
      <c r="W756" s="4"/>
      <c r="X756" s="4"/>
      <c r="Y756" s="4"/>
      <c r="Z756" s="4"/>
    </row>
    <row r="757" ht="14.25" customHeight="1">
      <c r="A757" s="4"/>
      <c r="B757" s="4"/>
      <c r="C757" s="4"/>
      <c r="D757" s="4"/>
      <c r="E757" s="4"/>
      <c r="F757" s="199" t="str">
        <f t="shared" si="4"/>
        <v/>
      </c>
      <c r="G757" s="4"/>
      <c r="H757" s="4"/>
      <c r="I757" s="4"/>
      <c r="J757" s="199" t="str">
        <f t="shared" si="5"/>
        <v/>
      </c>
      <c r="K757" s="199" t="str">
        <f t="shared" si="6"/>
        <v/>
      </c>
      <c r="L757" s="4"/>
      <c r="M757" s="4"/>
      <c r="N757" s="4"/>
      <c r="O757" s="4"/>
      <c r="P757" s="4"/>
      <c r="Q757" s="4"/>
      <c r="R757" s="4"/>
      <c r="S757" s="4"/>
      <c r="T757" s="4"/>
      <c r="U757" s="4"/>
      <c r="V757" s="4"/>
      <c r="W757" s="4"/>
      <c r="X757" s="4"/>
      <c r="Y757" s="4"/>
      <c r="Z757" s="4"/>
    </row>
    <row r="758" ht="14.25" customHeight="1">
      <c r="A758" s="4"/>
      <c r="B758" s="4"/>
      <c r="C758" s="4"/>
      <c r="D758" s="4"/>
      <c r="E758" s="4"/>
      <c r="F758" s="199" t="str">
        <f t="shared" si="4"/>
        <v/>
      </c>
      <c r="G758" s="4"/>
      <c r="H758" s="4"/>
      <c r="I758" s="4"/>
      <c r="J758" s="199" t="str">
        <f t="shared" si="5"/>
        <v/>
      </c>
      <c r="K758" s="199" t="str">
        <f t="shared" si="6"/>
        <v/>
      </c>
      <c r="L758" s="4"/>
      <c r="M758" s="4"/>
      <c r="N758" s="4"/>
      <c r="O758" s="4"/>
      <c r="P758" s="4"/>
      <c r="Q758" s="4"/>
      <c r="R758" s="4"/>
      <c r="S758" s="4"/>
      <c r="T758" s="4"/>
      <c r="U758" s="4"/>
      <c r="V758" s="4"/>
      <c r="W758" s="4"/>
      <c r="X758" s="4"/>
      <c r="Y758" s="4"/>
      <c r="Z758" s="4"/>
    </row>
    <row r="759" ht="14.25" customHeight="1">
      <c r="A759" s="4"/>
      <c r="B759" s="4"/>
      <c r="C759" s="4"/>
      <c r="D759" s="4"/>
      <c r="E759" s="4"/>
      <c r="F759" s="199" t="str">
        <f t="shared" si="4"/>
        <v/>
      </c>
      <c r="G759" s="4"/>
      <c r="H759" s="4"/>
      <c r="I759" s="4"/>
      <c r="J759" s="199" t="str">
        <f t="shared" si="5"/>
        <v/>
      </c>
      <c r="K759" s="199" t="str">
        <f t="shared" si="6"/>
        <v/>
      </c>
      <c r="L759" s="4"/>
      <c r="M759" s="4"/>
      <c r="N759" s="4"/>
      <c r="O759" s="4"/>
      <c r="P759" s="4"/>
      <c r="Q759" s="4"/>
      <c r="R759" s="4"/>
      <c r="S759" s="4"/>
      <c r="T759" s="4"/>
      <c r="U759" s="4"/>
      <c r="V759" s="4"/>
      <c r="W759" s="4"/>
      <c r="X759" s="4"/>
      <c r="Y759" s="4"/>
      <c r="Z759" s="4"/>
    </row>
    <row r="760" ht="14.25" customHeight="1">
      <c r="A760" s="4"/>
      <c r="B760" s="4"/>
      <c r="C760" s="4"/>
      <c r="D760" s="4"/>
      <c r="E760" s="4"/>
      <c r="F760" s="199" t="str">
        <f t="shared" si="4"/>
        <v/>
      </c>
      <c r="G760" s="4"/>
      <c r="H760" s="4"/>
      <c r="I760" s="4"/>
      <c r="J760" s="199" t="str">
        <f t="shared" si="5"/>
        <v/>
      </c>
      <c r="K760" s="199" t="str">
        <f t="shared" si="6"/>
        <v/>
      </c>
      <c r="L760" s="4"/>
      <c r="M760" s="4"/>
      <c r="N760" s="4"/>
      <c r="O760" s="4"/>
      <c r="P760" s="4"/>
      <c r="Q760" s="4"/>
      <c r="R760" s="4"/>
      <c r="S760" s="4"/>
      <c r="T760" s="4"/>
      <c r="U760" s="4"/>
      <c r="V760" s="4"/>
      <c r="W760" s="4"/>
      <c r="X760" s="4"/>
      <c r="Y760" s="4"/>
      <c r="Z760" s="4"/>
    </row>
    <row r="761" ht="14.25" customHeight="1">
      <c r="A761" s="4"/>
      <c r="B761" s="4"/>
      <c r="C761" s="4"/>
      <c r="D761" s="4"/>
      <c r="E761" s="4"/>
      <c r="F761" s="199" t="str">
        <f t="shared" si="4"/>
        <v/>
      </c>
      <c r="G761" s="4"/>
      <c r="H761" s="4"/>
      <c r="I761" s="4"/>
      <c r="J761" s="199" t="str">
        <f t="shared" si="5"/>
        <v/>
      </c>
      <c r="K761" s="199" t="str">
        <f t="shared" si="6"/>
        <v/>
      </c>
      <c r="L761" s="4"/>
      <c r="M761" s="4"/>
      <c r="N761" s="4"/>
      <c r="O761" s="4"/>
      <c r="P761" s="4"/>
      <c r="Q761" s="4"/>
      <c r="R761" s="4"/>
      <c r="S761" s="4"/>
      <c r="T761" s="4"/>
      <c r="U761" s="4"/>
      <c r="V761" s="4"/>
      <c r="W761" s="4"/>
      <c r="X761" s="4"/>
      <c r="Y761" s="4"/>
      <c r="Z761" s="4"/>
    </row>
    <row r="762" ht="14.25" customHeight="1">
      <c r="A762" s="4"/>
      <c r="B762" s="4"/>
      <c r="C762" s="4"/>
      <c r="D762" s="4"/>
      <c r="E762" s="4"/>
      <c r="F762" s="199" t="str">
        <f t="shared" si="4"/>
        <v/>
      </c>
      <c r="G762" s="4"/>
      <c r="H762" s="4"/>
      <c r="I762" s="4"/>
      <c r="J762" s="199" t="str">
        <f t="shared" si="5"/>
        <v/>
      </c>
      <c r="K762" s="199" t="str">
        <f t="shared" si="6"/>
        <v/>
      </c>
      <c r="L762" s="4"/>
      <c r="M762" s="4"/>
      <c r="N762" s="4"/>
      <c r="O762" s="4"/>
      <c r="P762" s="4"/>
      <c r="Q762" s="4"/>
      <c r="R762" s="4"/>
      <c r="S762" s="4"/>
      <c r="T762" s="4"/>
      <c r="U762" s="4"/>
      <c r="V762" s="4"/>
      <c r="W762" s="4"/>
      <c r="X762" s="4"/>
      <c r="Y762" s="4"/>
      <c r="Z762" s="4"/>
    </row>
    <row r="763" ht="14.25" customHeight="1">
      <c r="A763" s="4"/>
      <c r="B763" s="4"/>
      <c r="C763" s="4"/>
      <c r="D763" s="4"/>
      <c r="E763" s="4"/>
      <c r="F763" s="199" t="str">
        <f t="shared" si="4"/>
        <v/>
      </c>
      <c r="G763" s="4"/>
      <c r="H763" s="4"/>
      <c r="I763" s="4"/>
      <c r="J763" s="199" t="str">
        <f t="shared" si="5"/>
        <v/>
      </c>
      <c r="K763" s="199" t="str">
        <f t="shared" si="6"/>
        <v/>
      </c>
      <c r="L763" s="4"/>
      <c r="M763" s="4"/>
      <c r="N763" s="4"/>
      <c r="O763" s="4"/>
      <c r="P763" s="4"/>
      <c r="Q763" s="4"/>
      <c r="R763" s="4"/>
      <c r="S763" s="4"/>
      <c r="T763" s="4"/>
      <c r="U763" s="4"/>
      <c r="V763" s="4"/>
      <c r="W763" s="4"/>
      <c r="X763" s="4"/>
      <c r="Y763" s="4"/>
      <c r="Z763" s="4"/>
    </row>
    <row r="764" ht="14.25" customHeight="1">
      <c r="A764" s="4"/>
      <c r="B764" s="4"/>
      <c r="C764" s="4"/>
      <c r="D764" s="4"/>
      <c r="E764" s="4"/>
      <c r="F764" s="199" t="str">
        <f t="shared" si="4"/>
        <v/>
      </c>
      <c r="G764" s="4"/>
      <c r="H764" s="4"/>
      <c r="I764" s="4"/>
      <c r="J764" s="199" t="str">
        <f t="shared" si="5"/>
        <v/>
      </c>
      <c r="K764" s="199" t="str">
        <f t="shared" si="6"/>
        <v/>
      </c>
      <c r="L764" s="4"/>
      <c r="M764" s="4"/>
      <c r="N764" s="4"/>
      <c r="O764" s="4"/>
      <c r="P764" s="4"/>
      <c r="Q764" s="4"/>
      <c r="R764" s="4"/>
      <c r="S764" s="4"/>
      <c r="T764" s="4"/>
      <c r="U764" s="4"/>
      <c r="V764" s="4"/>
      <c r="W764" s="4"/>
      <c r="X764" s="4"/>
      <c r="Y764" s="4"/>
      <c r="Z764" s="4"/>
    </row>
    <row r="765" ht="14.25" customHeight="1">
      <c r="A765" s="4"/>
      <c r="B765" s="4"/>
      <c r="C765" s="4"/>
      <c r="D765" s="4"/>
      <c r="E765" s="4"/>
      <c r="F765" s="199" t="str">
        <f t="shared" si="4"/>
        <v/>
      </c>
      <c r="G765" s="4"/>
      <c r="H765" s="4"/>
      <c r="I765" s="4"/>
      <c r="J765" s="199" t="str">
        <f t="shared" si="5"/>
        <v/>
      </c>
      <c r="K765" s="199" t="str">
        <f t="shared" si="6"/>
        <v/>
      </c>
      <c r="L765" s="4"/>
      <c r="M765" s="4"/>
      <c r="N765" s="4"/>
      <c r="O765" s="4"/>
      <c r="P765" s="4"/>
      <c r="Q765" s="4"/>
      <c r="R765" s="4"/>
      <c r="S765" s="4"/>
      <c r="T765" s="4"/>
      <c r="U765" s="4"/>
      <c r="V765" s="4"/>
      <c r="W765" s="4"/>
      <c r="X765" s="4"/>
      <c r="Y765" s="4"/>
      <c r="Z765" s="4"/>
    </row>
    <row r="766" ht="14.25" customHeight="1">
      <c r="A766" s="4"/>
      <c r="B766" s="4"/>
      <c r="C766" s="4"/>
      <c r="D766" s="4"/>
      <c r="E766" s="4"/>
      <c r="F766" s="199" t="str">
        <f t="shared" si="4"/>
        <v/>
      </c>
      <c r="G766" s="4"/>
      <c r="H766" s="4"/>
      <c r="I766" s="4"/>
      <c r="J766" s="199" t="str">
        <f t="shared" si="5"/>
        <v/>
      </c>
      <c r="K766" s="199" t="str">
        <f t="shared" si="6"/>
        <v/>
      </c>
      <c r="L766" s="4"/>
      <c r="M766" s="4"/>
      <c r="N766" s="4"/>
      <c r="O766" s="4"/>
      <c r="P766" s="4"/>
      <c r="Q766" s="4"/>
      <c r="R766" s="4"/>
      <c r="S766" s="4"/>
      <c r="T766" s="4"/>
      <c r="U766" s="4"/>
      <c r="V766" s="4"/>
      <c r="W766" s="4"/>
      <c r="X766" s="4"/>
      <c r="Y766" s="4"/>
      <c r="Z766" s="4"/>
    </row>
    <row r="767" ht="14.25" customHeight="1">
      <c r="A767" s="4"/>
      <c r="B767" s="4"/>
      <c r="C767" s="4"/>
      <c r="D767" s="4"/>
      <c r="E767" s="4"/>
      <c r="F767" s="199" t="str">
        <f t="shared" si="4"/>
        <v/>
      </c>
      <c r="G767" s="4"/>
      <c r="H767" s="4"/>
      <c r="I767" s="4"/>
      <c r="J767" s="199" t="str">
        <f t="shared" si="5"/>
        <v/>
      </c>
      <c r="K767" s="199" t="str">
        <f t="shared" si="6"/>
        <v/>
      </c>
      <c r="L767" s="4"/>
      <c r="M767" s="4"/>
      <c r="N767" s="4"/>
      <c r="O767" s="4"/>
      <c r="P767" s="4"/>
      <c r="Q767" s="4"/>
      <c r="R767" s="4"/>
      <c r="S767" s="4"/>
      <c r="T767" s="4"/>
      <c r="U767" s="4"/>
      <c r="V767" s="4"/>
      <c r="W767" s="4"/>
      <c r="X767" s="4"/>
      <c r="Y767" s="4"/>
      <c r="Z767" s="4"/>
    </row>
    <row r="768" ht="14.25" customHeight="1">
      <c r="A768" s="4"/>
      <c r="B768" s="4"/>
      <c r="C768" s="4"/>
      <c r="D768" s="4"/>
      <c r="E768" s="4"/>
      <c r="F768" s="199" t="str">
        <f t="shared" si="4"/>
        <v/>
      </c>
      <c r="G768" s="4"/>
      <c r="H768" s="4"/>
      <c r="I768" s="4"/>
      <c r="J768" s="199" t="str">
        <f t="shared" si="5"/>
        <v/>
      </c>
      <c r="K768" s="199" t="str">
        <f t="shared" si="6"/>
        <v/>
      </c>
      <c r="L768" s="4"/>
      <c r="M768" s="4"/>
      <c r="N768" s="4"/>
      <c r="O768" s="4"/>
      <c r="P768" s="4"/>
      <c r="Q768" s="4"/>
      <c r="R768" s="4"/>
      <c r="S768" s="4"/>
      <c r="T768" s="4"/>
      <c r="U768" s="4"/>
      <c r="V768" s="4"/>
      <c r="W768" s="4"/>
      <c r="X768" s="4"/>
      <c r="Y768" s="4"/>
      <c r="Z768" s="4"/>
    </row>
    <row r="769" ht="14.25" customHeight="1">
      <c r="A769" s="4"/>
      <c r="B769" s="4"/>
      <c r="C769" s="4"/>
      <c r="D769" s="4"/>
      <c r="E769" s="4"/>
      <c r="F769" s="199" t="str">
        <f t="shared" si="4"/>
        <v/>
      </c>
      <c r="G769" s="4"/>
      <c r="H769" s="4"/>
      <c r="I769" s="4"/>
      <c r="J769" s="199" t="str">
        <f t="shared" si="5"/>
        <v/>
      </c>
      <c r="K769" s="199" t="str">
        <f t="shared" si="6"/>
        <v/>
      </c>
      <c r="L769" s="4"/>
      <c r="M769" s="4"/>
      <c r="N769" s="4"/>
      <c r="O769" s="4"/>
      <c r="P769" s="4"/>
      <c r="Q769" s="4"/>
      <c r="R769" s="4"/>
      <c r="S769" s="4"/>
      <c r="T769" s="4"/>
      <c r="U769" s="4"/>
      <c r="V769" s="4"/>
      <c r="W769" s="4"/>
      <c r="X769" s="4"/>
      <c r="Y769" s="4"/>
      <c r="Z769" s="4"/>
    </row>
    <row r="770" ht="14.25" customHeight="1">
      <c r="A770" s="4"/>
      <c r="B770" s="4"/>
      <c r="C770" s="4"/>
      <c r="D770" s="4"/>
      <c r="E770" s="4"/>
      <c r="F770" s="199" t="str">
        <f t="shared" si="4"/>
        <v/>
      </c>
      <c r="G770" s="4"/>
      <c r="H770" s="4"/>
      <c r="I770" s="4"/>
      <c r="J770" s="199" t="str">
        <f t="shared" si="5"/>
        <v/>
      </c>
      <c r="K770" s="199" t="str">
        <f t="shared" si="6"/>
        <v/>
      </c>
      <c r="L770" s="4"/>
      <c r="M770" s="4"/>
      <c r="N770" s="4"/>
      <c r="O770" s="4"/>
      <c r="P770" s="4"/>
      <c r="Q770" s="4"/>
      <c r="R770" s="4"/>
      <c r="S770" s="4"/>
      <c r="T770" s="4"/>
      <c r="U770" s="4"/>
      <c r="V770" s="4"/>
      <c r="W770" s="4"/>
      <c r="X770" s="4"/>
      <c r="Y770" s="4"/>
      <c r="Z770" s="4"/>
    </row>
    <row r="771" ht="14.25" customHeight="1">
      <c r="A771" s="4"/>
      <c r="B771" s="4"/>
      <c r="C771" s="4"/>
      <c r="D771" s="4"/>
      <c r="E771" s="4"/>
      <c r="F771" s="199" t="str">
        <f t="shared" si="4"/>
        <v/>
      </c>
      <c r="G771" s="4"/>
      <c r="H771" s="4"/>
      <c r="I771" s="4"/>
      <c r="J771" s="199" t="str">
        <f t="shared" si="5"/>
        <v/>
      </c>
      <c r="K771" s="199" t="str">
        <f t="shared" si="6"/>
        <v/>
      </c>
      <c r="L771" s="4"/>
      <c r="M771" s="4"/>
      <c r="N771" s="4"/>
      <c r="O771" s="4"/>
      <c r="P771" s="4"/>
      <c r="Q771" s="4"/>
      <c r="R771" s="4"/>
      <c r="S771" s="4"/>
      <c r="T771" s="4"/>
      <c r="U771" s="4"/>
      <c r="V771" s="4"/>
      <c r="W771" s="4"/>
      <c r="X771" s="4"/>
      <c r="Y771" s="4"/>
      <c r="Z771" s="4"/>
    </row>
    <row r="772" ht="14.25" customHeight="1">
      <c r="A772" s="4"/>
      <c r="B772" s="4"/>
      <c r="C772" s="4"/>
      <c r="D772" s="4"/>
      <c r="E772" s="4"/>
      <c r="F772" s="199" t="str">
        <f t="shared" si="4"/>
        <v/>
      </c>
      <c r="G772" s="4"/>
      <c r="H772" s="4"/>
      <c r="I772" s="4"/>
      <c r="J772" s="199" t="str">
        <f t="shared" si="5"/>
        <v/>
      </c>
      <c r="K772" s="199" t="str">
        <f t="shared" si="6"/>
        <v/>
      </c>
      <c r="L772" s="4"/>
      <c r="M772" s="4"/>
      <c r="N772" s="4"/>
      <c r="O772" s="4"/>
      <c r="P772" s="4"/>
      <c r="Q772" s="4"/>
      <c r="R772" s="4"/>
      <c r="S772" s="4"/>
      <c r="T772" s="4"/>
      <c r="U772" s="4"/>
      <c r="V772" s="4"/>
      <c r="W772" s="4"/>
      <c r="X772" s="4"/>
      <c r="Y772" s="4"/>
      <c r="Z772" s="4"/>
    </row>
    <row r="773" ht="14.25" customHeight="1">
      <c r="A773" s="4"/>
      <c r="B773" s="4"/>
      <c r="C773" s="4"/>
      <c r="D773" s="4"/>
      <c r="E773" s="4"/>
      <c r="F773" s="199" t="str">
        <f t="shared" si="4"/>
        <v/>
      </c>
      <c r="G773" s="4"/>
      <c r="H773" s="4"/>
      <c r="I773" s="4"/>
      <c r="J773" s="199" t="str">
        <f t="shared" si="5"/>
        <v/>
      </c>
      <c r="K773" s="199" t="str">
        <f t="shared" si="6"/>
        <v/>
      </c>
      <c r="L773" s="4"/>
      <c r="M773" s="4"/>
      <c r="N773" s="4"/>
      <c r="O773" s="4"/>
      <c r="P773" s="4"/>
      <c r="Q773" s="4"/>
      <c r="R773" s="4"/>
      <c r="S773" s="4"/>
      <c r="T773" s="4"/>
      <c r="U773" s="4"/>
      <c r="V773" s="4"/>
      <c r="W773" s="4"/>
      <c r="X773" s="4"/>
      <c r="Y773" s="4"/>
      <c r="Z773" s="4"/>
    </row>
    <row r="774" ht="14.25" customHeight="1">
      <c r="A774" s="4"/>
      <c r="B774" s="4"/>
      <c r="C774" s="4"/>
      <c r="D774" s="4"/>
      <c r="E774" s="4"/>
      <c r="F774" s="199" t="str">
        <f t="shared" si="4"/>
        <v/>
      </c>
      <c r="G774" s="4"/>
      <c r="H774" s="4"/>
      <c r="I774" s="4"/>
      <c r="J774" s="199" t="str">
        <f t="shared" si="5"/>
        <v/>
      </c>
      <c r="K774" s="199" t="str">
        <f t="shared" si="6"/>
        <v/>
      </c>
      <c r="L774" s="4"/>
      <c r="M774" s="4"/>
      <c r="N774" s="4"/>
      <c r="O774" s="4"/>
      <c r="P774" s="4"/>
      <c r="Q774" s="4"/>
      <c r="R774" s="4"/>
      <c r="S774" s="4"/>
      <c r="T774" s="4"/>
      <c r="U774" s="4"/>
      <c r="V774" s="4"/>
      <c r="W774" s="4"/>
      <c r="X774" s="4"/>
      <c r="Y774" s="4"/>
      <c r="Z774" s="4"/>
    </row>
    <row r="775" ht="14.25" customHeight="1">
      <c r="A775" s="4"/>
      <c r="B775" s="4"/>
      <c r="C775" s="4"/>
      <c r="D775" s="4"/>
      <c r="E775" s="4"/>
      <c r="F775" s="199" t="str">
        <f t="shared" si="4"/>
        <v/>
      </c>
      <c r="G775" s="4"/>
      <c r="H775" s="4"/>
      <c r="I775" s="4"/>
      <c r="J775" s="199" t="str">
        <f t="shared" si="5"/>
        <v/>
      </c>
      <c r="K775" s="199" t="str">
        <f t="shared" si="6"/>
        <v/>
      </c>
      <c r="L775" s="4"/>
      <c r="M775" s="4"/>
      <c r="N775" s="4"/>
      <c r="O775" s="4"/>
      <c r="P775" s="4"/>
      <c r="Q775" s="4"/>
      <c r="R775" s="4"/>
      <c r="S775" s="4"/>
      <c r="T775" s="4"/>
      <c r="U775" s="4"/>
      <c r="V775" s="4"/>
      <c r="W775" s="4"/>
      <c r="X775" s="4"/>
      <c r="Y775" s="4"/>
      <c r="Z775" s="4"/>
    </row>
    <row r="776" ht="14.25" customHeight="1">
      <c r="A776" s="4"/>
      <c r="B776" s="4"/>
      <c r="C776" s="4"/>
      <c r="D776" s="4"/>
      <c r="E776" s="4"/>
      <c r="F776" s="199" t="str">
        <f t="shared" si="4"/>
        <v/>
      </c>
      <c r="G776" s="4"/>
      <c r="H776" s="4"/>
      <c r="I776" s="4"/>
      <c r="J776" s="199" t="str">
        <f t="shared" si="5"/>
        <v/>
      </c>
      <c r="K776" s="199" t="str">
        <f t="shared" si="6"/>
        <v/>
      </c>
      <c r="L776" s="4"/>
      <c r="M776" s="4"/>
      <c r="N776" s="4"/>
      <c r="O776" s="4"/>
      <c r="P776" s="4"/>
      <c r="Q776" s="4"/>
      <c r="R776" s="4"/>
      <c r="S776" s="4"/>
      <c r="T776" s="4"/>
      <c r="U776" s="4"/>
      <c r="V776" s="4"/>
      <c r="W776" s="4"/>
      <c r="X776" s="4"/>
      <c r="Y776" s="4"/>
      <c r="Z776" s="4"/>
    </row>
    <row r="777" ht="14.25" customHeight="1">
      <c r="A777" s="4"/>
      <c r="B777" s="4"/>
      <c r="C777" s="4"/>
      <c r="D777" s="4"/>
      <c r="E777" s="4"/>
      <c r="F777" s="199" t="str">
        <f t="shared" si="4"/>
        <v/>
      </c>
      <c r="G777" s="4"/>
      <c r="H777" s="4"/>
      <c r="I777" s="4"/>
      <c r="J777" s="199" t="str">
        <f t="shared" si="5"/>
        <v/>
      </c>
      <c r="K777" s="199" t="str">
        <f t="shared" si="6"/>
        <v/>
      </c>
      <c r="L777" s="4"/>
      <c r="M777" s="4"/>
      <c r="N777" s="4"/>
      <c r="O777" s="4"/>
      <c r="P777" s="4"/>
      <c r="Q777" s="4"/>
      <c r="R777" s="4"/>
      <c r="S777" s="4"/>
      <c r="T777" s="4"/>
      <c r="U777" s="4"/>
      <c r="V777" s="4"/>
      <c r="W777" s="4"/>
      <c r="X777" s="4"/>
      <c r="Y777" s="4"/>
      <c r="Z777" s="4"/>
    </row>
    <row r="778" ht="14.25" customHeight="1">
      <c r="A778" s="4"/>
      <c r="B778" s="4"/>
      <c r="C778" s="4"/>
      <c r="D778" s="4"/>
      <c r="E778" s="4"/>
      <c r="F778" s="199" t="str">
        <f t="shared" si="4"/>
        <v/>
      </c>
      <c r="G778" s="4"/>
      <c r="H778" s="4"/>
      <c r="I778" s="4"/>
      <c r="J778" s="199" t="str">
        <f t="shared" si="5"/>
        <v/>
      </c>
      <c r="K778" s="199" t="str">
        <f t="shared" si="6"/>
        <v/>
      </c>
      <c r="L778" s="4"/>
      <c r="M778" s="4"/>
      <c r="N778" s="4"/>
      <c r="O778" s="4"/>
      <c r="P778" s="4"/>
      <c r="Q778" s="4"/>
      <c r="R778" s="4"/>
      <c r="S778" s="4"/>
      <c r="T778" s="4"/>
      <c r="U778" s="4"/>
      <c r="V778" s="4"/>
      <c r="W778" s="4"/>
      <c r="X778" s="4"/>
      <c r="Y778" s="4"/>
      <c r="Z778" s="4"/>
    </row>
    <row r="779" ht="14.25" customHeight="1">
      <c r="A779" s="4"/>
      <c r="B779" s="4"/>
      <c r="C779" s="4"/>
      <c r="D779" s="4"/>
      <c r="E779" s="4"/>
      <c r="F779" s="199" t="str">
        <f t="shared" si="4"/>
        <v/>
      </c>
      <c r="G779" s="4"/>
      <c r="H779" s="4"/>
      <c r="I779" s="4"/>
      <c r="J779" s="199" t="str">
        <f t="shared" si="5"/>
        <v/>
      </c>
      <c r="K779" s="199" t="str">
        <f t="shared" si="6"/>
        <v/>
      </c>
      <c r="L779" s="4"/>
      <c r="M779" s="4"/>
      <c r="N779" s="4"/>
      <c r="O779" s="4"/>
      <c r="P779" s="4"/>
      <c r="Q779" s="4"/>
      <c r="R779" s="4"/>
      <c r="S779" s="4"/>
      <c r="T779" s="4"/>
      <c r="U779" s="4"/>
      <c r="V779" s="4"/>
      <c r="W779" s="4"/>
      <c r="X779" s="4"/>
      <c r="Y779" s="4"/>
      <c r="Z779" s="4"/>
    </row>
    <row r="780" ht="14.25" customHeight="1">
      <c r="A780" s="4"/>
      <c r="B780" s="4"/>
      <c r="C780" s="4"/>
      <c r="D780" s="4"/>
      <c r="E780" s="4"/>
      <c r="F780" s="199" t="str">
        <f t="shared" si="4"/>
        <v/>
      </c>
      <c r="G780" s="4"/>
      <c r="H780" s="4"/>
      <c r="I780" s="4"/>
      <c r="J780" s="199" t="str">
        <f t="shared" si="5"/>
        <v/>
      </c>
      <c r="K780" s="199" t="str">
        <f t="shared" si="6"/>
        <v/>
      </c>
      <c r="L780" s="4"/>
      <c r="M780" s="4"/>
      <c r="N780" s="4"/>
      <c r="O780" s="4"/>
      <c r="P780" s="4"/>
      <c r="Q780" s="4"/>
      <c r="R780" s="4"/>
      <c r="S780" s="4"/>
      <c r="T780" s="4"/>
      <c r="U780" s="4"/>
      <c r="V780" s="4"/>
      <c r="W780" s="4"/>
      <c r="X780" s="4"/>
      <c r="Y780" s="4"/>
      <c r="Z780" s="4"/>
    </row>
    <row r="781" ht="14.25" customHeight="1">
      <c r="A781" s="4"/>
      <c r="B781" s="4"/>
      <c r="C781" s="4"/>
      <c r="D781" s="4"/>
      <c r="E781" s="4"/>
      <c r="F781" s="199" t="str">
        <f t="shared" si="4"/>
        <v/>
      </c>
      <c r="G781" s="4"/>
      <c r="H781" s="4"/>
      <c r="I781" s="4"/>
      <c r="J781" s="199" t="str">
        <f t="shared" si="5"/>
        <v/>
      </c>
      <c r="K781" s="199" t="str">
        <f t="shared" si="6"/>
        <v/>
      </c>
      <c r="L781" s="4"/>
      <c r="M781" s="4"/>
      <c r="N781" s="4"/>
      <c r="O781" s="4"/>
      <c r="P781" s="4"/>
      <c r="Q781" s="4"/>
      <c r="R781" s="4"/>
      <c r="S781" s="4"/>
      <c r="T781" s="4"/>
      <c r="U781" s="4"/>
      <c r="V781" s="4"/>
      <c r="W781" s="4"/>
      <c r="X781" s="4"/>
      <c r="Y781" s="4"/>
      <c r="Z781" s="4"/>
    </row>
    <row r="782" ht="14.25" customHeight="1">
      <c r="A782" s="4"/>
      <c r="B782" s="4"/>
      <c r="C782" s="4"/>
      <c r="D782" s="4"/>
      <c r="E782" s="4"/>
      <c r="F782" s="199" t="str">
        <f t="shared" si="4"/>
        <v/>
      </c>
      <c r="G782" s="4"/>
      <c r="H782" s="4"/>
      <c r="I782" s="4"/>
      <c r="J782" s="199" t="str">
        <f t="shared" si="5"/>
        <v/>
      </c>
      <c r="K782" s="199" t="str">
        <f t="shared" si="6"/>
        <v/>
      </c>
      <c r="L782" s="4"/>
      <c r="M782" s="4"/>
      <c r="N782" s="4"/>
      <c r="O782" s="4"/>
      <c r="P782" s="4"/>
      <c r="Q782" s="4"/>
      <c r="R782" s="4"/>
      <c r="S782" s="4"/>
      <c r="T782" s="4"/>
      <c r="U782" s="4"/>
      <c r="V782" s="4"/>
      <c r="W782" s="4"/>
      <c r="X782" s="4"/>
      <c r="Y782" s="4"/>
      <c r="Z782" s="4"/>
    </row>
    <row r="783" ht="14.25" customHeight="1">
      <c r="A783" s="4"/>
      <c r="B783" s="4"/>
      <c r="C783" s="4"/>
      <c r="D783" s="4"/>
      <c r="E783" s="4"/>
      <c r="F783" s="199" t="str">
        <f t="shared" si="4"/>
        <v/>
      </c>
      <c r="G783" s="4"/>
      <c r="H783" s="4"/>
      <c r="I783" s="4"/>
      <c r="J783" s="199" t="str">
        <f t="shared" si="5"/>
        <v/>
      </c>
      <c r="K783" s="199" t="str">
        <f t="shared" si="6"/>
        <v/>
      </c>
      <c r="L783" s="4"/>
      <c r="M783" s="4"/>
      <c r="N783" s="4"/>
      <c r="O783" s="4"/>
      <c r="P783" s="4"/>
      <c r="Q783" s="4"/>
      <c r="R783" s="4"/>
      <c r="S783" s="4"/>
      <c r="T783" s="4"/>
      <c r="U783" s="4"/>
      <c r="V783" s="4"/>
      <c r="W783" s="4"/>
      <c r="X783" s="4"/>
      <c r="Y783" s="4"/>
      <c r="Z783" s="4"/>
    </row>
    <row r="784" ht="14.25" customHeight="1">
      <c r="A784" s="4"/>
      <c r="B784" s="4"/>
      <c r="C784" s="4"/>
      <c r="D784" s="4"/>
      <c r="E784" s="4"/>
      <c r="F784" s="199" t="str">
        <f t="shared" si="4"/>
        <v/>
      </c>
      <c r="G784" s="4"/>
      <c r="H784" s="4"/>
      <c r="I784" s="4"/>
      <c r="J784" s="199" t="str">
        <f t="shared" si="5"/>
        <v/>
      </c>
      <c r="K784" s="199" t="str">
        <f t="shared" si="6"/>
        <v/>
      </c>
      <c r="L784" s="4"/>
      <c r="M784" s="4"/>
      <c r="N784" s="4"/>
      <c r="O784" s="4"/>
      <c r="P784" s="4"/>
      <c r="Q784" s="4"/>
      <c r="R784" s="4"/>
      <c r="S784" s="4"/>
      <c r="T784" s="4"/>
      <c r="U784" s="4"/>
      <c r="V784" s="4"/>
      <c r="W784" s="4"/>
      <c r="X784" s="4"/>
      <c r="Y784" s="4"/>
      <c r="Z784" s="4"/>
    </row>
    <row r="785" ht="14.25" customHeight="1">
      <c r="A785" s="4"/>
      <c r="B785" s="4"/>
      <c r="C785" s="4"/>
      <c r="D785" s="4"/>
      <c r="E785" s="4"/>
      <c r="F785" s="199" t="str">
        <f t="shared" si="4"/>
        <v/>
      </c>
      <c r="G785" s="4"/>
      <c r="H785" s="4"/>
      <c r="I785" s="4"/>
      <c r="J785" s="199" t="str">
        <f t="shared" si="5"/>
        <v/>
      </c>
      <c r="K785" s="199" t="str">
        <f t="shared" si="6"/>
        <v/>
      </c>
      <c r="L785" s="4"/>
      <c r="M785" s="4"/>
      <c r="N785" s="4"/>
      <c r="O785" s="4"/>
      <c r="P785" s="4"/>
      <c r="Q785" s="4"/>
      <c r="R785" s="4"/>
      <c r="S785" s="4"/>
      <c r="T785" s="4"/>
      <c r="U785" s="4"/>
      <c r="V785" s="4"/>
      <c r="W785" s="4"/>
      <c r="X785" s="4"/>
      <c r="Y785" s="4"/>
      <c r="Z785" s="4"/>
    </row>
    <row r="786" ht="14.25" customHeight="1">
      <c r="A786" s="4"/>
      <c r="B786" s="4"/>
      <c r="C786" s="4"/>
      <c r="D786" s="4"/>
      <c r="E786" s="4"/>
      <c r="F786" s="199" t="str">
        <f t="shared" si="4"/>
        <v/>
      </c>
      <c r="G786" s="4"/>
      <c r="H786" s="4"/>
      <c r="I786" s="4"/>
      <c r="J786" s="199" t="str">
        <f t="shared" si="5"/>
        <v/>
      </c>
      <c r="K786" s="199" t="str">
        <f t="shared" si="6"/>
        <v/>
      </c>
      <c r="L786" s="4"/>
      <c r="M786" s="4"/>
      <c r="N786" s="4"/>
      <c r="O786" s="4"/>
      <c r="P786" s="4"/>
      <c r="Q786" s="4"/>
      <c r="R786" s="4"/>
      <c r="S786" s="4"/>
      <c r="T786" s="4"/>
      <c r="U786" s="4"/>
      <c r="V786" s="4"/>
      <c r="W786" s="4"/>
      <c r="X786" s="4"/>
      <c r="Y786" s="4"/>
      <c r="Z786" s="4"/>
    </row>
    <row r="787" ht="14.25" customHeight="1">
      <c r="A787" s="4"/>
      <c r="B787" s="4"/>
      <c r="C787" s="4"/>
      <c r="D787" s="4"/>
      <c r="E787" s="4"/>
      <c r="F787" s="199" t="str">
        <f t="shared" si="4"/>
        <v/>
      </c>
      <c r="G787" s="4"/>
      <c r="H787" s="4"/>
      <c r="I787" s="4"/>
      <c r="J787" s="199" t="str">
        <f t="shared" si="5"/>
        <v/>
      </c>
      <c r="K787" s="199" t="str">
        <f t="shared" si="6"/>
        <v/>
      </c>
      <c r="L787" s="4"/>
      <c r="M787" s="4"/>
      <c r="N787" s="4"/>
      <c r="O787" s="4"/>
      <c r="P787" s="4"/>
      <c r="Q787" s="4"/>
      <c r="R787" s="4"/>
      <c r="S787" s="4"/>
      <c r="T787" s="4"/>
      <c r="U787" s="4"/>
      <c r="V787" s="4"/>
      <c r="W787" s="4"/>
      <c r="X787" s="4"/>
      <c r="Y787" s="4"/>
      <c r="Z787" s="4"/>
    </row>
    <row r="788" ht="14.25" customHeight="1">
      <c r="A788" s="4"/>
      <c r="B788" s="4"/>
      <c r="C788" s="4"/>
      <c r="D788" s="4"/>
      <c r="E788" s="4"/>
      <c r="F788" s="199" t="str">
        <f t="shared" si="4"/>
        <v/>
      </c>
      <c r="G788" s="4"/>
      <c r="H788" s="4"/>
      <c r="I788" s="4"/>
      <c r="J788" s="199" t="str">
        <f t="shared" si="5"/>
        <v/>
      </c>
      <c r="K788" s="199" t="str">
        <f t="shared" si="6"/>
        <v/>
      </c>
      <c r="L788" s="4"/>
      <c r="M788" s="4"/>
      <c r="N788" s="4"/>
      <c r="O788" s="4"/>
      <c r="P788" s="4"/>
      <c r="Q788" s="4"/>
      <c r="R788" s="4"/>
      <c r="S788" s="4"/>
      <c r="T788" s="4"/>
      <c r="U788" s="4"/>
      <c r="V788" s="4"/>
      <c r="W788" s="4"/>
      <c r="X788" s="4"/>
      <c r="Y788" s="4"/>
      <c r="Z788" s="4"/>
    </row>
    <row r="789" ht="14.25" customHeight="1">
      <c r="A789" s="4"/>
      <c r="B789" s="4"/>
      <c r="C789" s="4"/>
      <c r="D789" s="4"/>
      <c r="E789" s="4"/>
      <c r="F789" s="199" t="str">
        <f t="shared" si="4"/>
        <v/>
      </c>
      <c r="G789" s="4"/>
      <c r="H789" s="4"/>
      <c r="I789" s="4"/>
      <c r="J789" s="199" t="str">
        <f t="shared" si="5"/>
        <v/>
      </c>
      <c r="K789" s="199" t="str">
        <f t="shared" si="6"/>
        <v/>
      </c>
      <c r="L789" s="4"/>
      <c r="M789" s="4"/>
      <c r="N789" s="4"/>
      <c r="O789" s="4"/>
      <c r="P789" s="4"/>
      <c r="Q789" s="4"/>
      <c r="R789" s="4"/>
      <c r="S789" s="4"/>
      <c r="T789" s="4"/>
      <c r="U789" s="4"/>
      <c r="V789" s="4"/>
      <c r="W789" s="4"/>
      <c r="X789" s="4"/>
      <c r="Y789" s="4"/>
      <c r="Z789" s="4"/>
    </row>
    <row r="790" ht="14.25" customHeight="1">
      <c r="A790" s="4"/>
      <c r="B790" s="4"/>
      <c r="C790" s="4"/>
      <c r="D790" s="4"/>
      <c r="E790" s="4"/>
      <c r="F790" s="199" t="str">
        <f t="shared" si="4"/>
        <v/>
      </c>
      <c r="G790" s="4"/>
      <c r="H790" s="4"/>
      <c r="I790" s="4"/>
      <c r="J790" s="199" t="str">
        <f t="shared" si="5"/>
        <v/>
      </c>
      <c r="K790" s="199" t="str">
        <f t="shared" si="6"/>
        <v/>
      </c>
      <c r="L790" s="4"/>
      <c r="M790" s="4"/>
      <c r="N790" s="4"/>
      <c r="O790" s="4"/>
      <c r="P790" s="4"/>
      <c r="Q790" s="4"/>
      <c r="R790" s="4"/>
      <c r="S790" s="4"/>
      <c r="T790" s="4"/>
      <c r="U790" s="4"/>
      <c r="V790" s="4"/>
      <c r="W790" s="4"/>
      <c r="X790" s="4"/>
      <c r="Y790" s="4"/>
      <c r="Z790" s="4"/>
    </row>
    <row r="791" ht="14.25" customHeight="1">
      <c r="A791" s="4"/>
      <c r="B791" s="4"/>
      <c r="C791" s="4"/>
      <c r="D791" s="4"/>
      <c r="E791" s="4"/>
      <c r="F791" s="199" t="str">
        <f t="shared" si="4"/>
        <v/>
      </c>
      <c r="G791" s="4"/>
      <c r="H791" s="4"/>
      <c r="I791" s="4"/>
      <c r="J791" s="199" t="str">
        <f t="shared" si="5"/>
        <v/>
      </c>
      <c r="K791" s="199" t="str">
        <f t="shared" si="6"/>
        <v/>
      </c>
      <c r="L791" s="4"/>
      <c r="M791" s="4"/>
      <c r="N791" s="4"/>
      <c r="O791" s="4"/>
      <c r="P791" s="4"/>
      <c r="Q791" s="4"/>
      <c r="R791" s="4"/>
      <c r="S791" s="4"/>
      <c r="T791" s="4"/>
      <c r="U791" s="4"/>
      <c r="V791" s="4"/>
      <c r="W791" s="4"/>
      <c r="X791" s="4"/>
      <c r="Y791" s="4"/>
      <c r="Z791" s="4"/>
    </row>
    <row r="792" ht="14.25" customHeight="1">
      <c r="A792" s="4"/>
      <c r="B792" s="4"/>
      <c r="C792" s="4"/>
      <c r="D792" s="4"/>
      <c r="E792" s="4"/>
      <c r="F792" s="199" t="str">
        <f t="shared" si="4"/>
        <v/>
      </c>
      <c r="G792" s="4"/>
      <c r="H792" s="4"/>
      <c r="I792" s="4"/>
      <c r="J792" s="199" t="str">
        <f t="shared" si="5"/>
        <v/>
      </c>
      <c r="K792" s="199" t="str">
        <f t="shared" si="6"/>
        <v/>
      </c>
      <c r="L792" s="4"/>
      <c r="M792" s="4"/>
      <c r="N792" s="4"/>
      <c r="O792" s="4"/>
      <c r="P792" s="4"/>
      <c r="Q792" s="4"/>
      <c r="R792" s="4"/>
      <c r="S792" s="4"/>
      <c r="T792" s="4"/>
      <c r="U792" s="4"/>
      <c r="V792" s="4"/>
      <c r="W792" s="4"/>
      <c r="X792" s="4"/>
      <c r="Y792" s="4"/>
      <c r="Z792" s="4"/>
    </row>
    <row r="793" ht="14.25" customHeight="1">
      <c r="A793" s="4"/>
      <c r="B793" s="4"/>
      <c r="C793" s="4"/>
      <c r="D793" s="4"/>
      <c r="E793" s="4"/>
      <c r="F793" s="199" t="str">
        <f t="shared" si="4"/>
        <v/>
      </c>
      <c r="G793" s="4"/>
      <c r="H793" s="4"/>
      <c r="I793" s="4"/>
      <c r="J793" s="199" t="str">
        <f t="shared" si="5"/>
        <v/>
      </c>
      <c r="K793" s="199" t="str">
        <f t="shared" si="6"/>
        <v/>
      </c>
      <c r="L793" s="4"/>
      <c r="M793" s="4"/>
      <c r="N793" s="4"/>
      <c r="O793" s="4"/>
      <c r="P793" s="4"/>
      <c r="Q793" s="4"/>
      <c r="R793" s="4"/>
      <c r="S793" s="4"/>
      <c r="T793" s="4"/>
      <c r="U793" s="4"/>
      <c r="V793" s="4"/>
      <c r="W793" s="4"/>
      <c r="X793" s="4"/>
      <c r="Y793" s="4"/>
      <c r="Z793" s="4"/>
    </row>
    <row r="794" ht="14.25" customHeight="1">
      <c r="A794" s="4"/>
      <c r="B794" s="4"/>
      <c r="C794" s="4"/>
      <c r="D794" s="4"/>
      <c r="E794" s="4"/>
      <c r="F794" s="199" t="str">
        <f t="shared" si="4"/>
        <v/>
      </c>
      <c r="G794" s="4"/>
      <c r="H794" s="4"/>
      <c r="I794" s="4"/>
      <c r="J794" s="199" t="str">
        <f t="shared" si="5"/>
        <v/>
      </c>
      <c r="K794" s="199" t="str">
        <f t="shared" si="6"/>
        <v/>
      </c>
      <c r="L794" s="4"/>
      <c r="M794" s="4"/>
      <c r="N794" s="4"/>
      <c r="O794" s="4"/>
      <c r="P794" s="4"/>
      <c r="Q794" s="4"/>
      <c r="R794" s="4"/>
      <c r="S794" s="4"/>
      <c r="T794" s="4"/>
      <c r="U794" s="4"/>
      <c r="V794" s="4"/>
      <c r="W794" s="4"/>
      <c r="X794" s="4"/>
      <c r="Y794" s="4"/>
      <c r="Z794" s="4"/>
    </row>
    <row r="795" ht="14.25" customHeight="1">
      <c r="A795" s="4"/>
      <c r="B795" s="4"/>
      <c r="C795" s="4"/>
      <c r="D795" s="4"/>
      <c r="E795" s="4"/>
      <c r="F795" s="199" t="str">
        <f t="shared" si="4"/>
        <v/>
      </c>
      <c r="G795" s="4"/>
      <c r="H795" s="4"/>
      <c r="I795" s="4"/>
      <c r="J795" s="199" t="str">
        <f t="shared" si="5"/>
        <v/>
      </c>
      <c r="K795" s="199" t="str">
        <f t="shared" si="6"/>
        <v/>
      </c>
      <c r="L795" s="4"/>
      <c r="M795" s="4"/>
      <c r="N795" s="4"/>
      <c r="O795" s="4"/>
      <c r="P795" s="4"/>
      <c r="Q795" s="4"/>
      <c r="R795" s="4"/>
      <c r="S795" s="4"/>
      <c r="T795" s="4"/>
      <c r="U795" s="4"/>
      <c r="V795" s="4"/>
      <c r="W795" s="4"/>
      <c r="X795" s="4"/>
      <c r="Y795" s="4"/>
      <c r="Z795" s="4"/>
    </row>
    <row r="796" ht="14.25" customHeight="1">
      <c r="A796" s="4"/>
      <c r="B796" s="4"/>
      <c r="C796" s="4"/>
      <c r="D796" s="4"/>
      <c r="E796" s="4"/>
      <c r="F796" s="199" t="str">
        <f t="shared" si="4"/>
        <v/>
      </c>
      <c r="G796" s="4"/>
      <c r="H796" s="4"/>
      <c r="I796" s="4"/>
      <c r="J796" s="199" t="str">
        <f t="shared" si="5"/>
        <v/>
      </c>
      <c r="K796" s="199" t="str">
        <f t="shared" si="6"/>
        <v/>
      </c>
      <c r="L796" s="4"/>
      <c r="M796" s="4"/>
      <c r="N796" s="4"/>
      <c r="O796" s="4"/>
      <c r="P796" s="4"/>
      <c r="Q796" s="4"/>
      <c r="R796" s="4"/>
      <c r="S796" s="4"/>
      <c r="T796" s="4"/>
      <c r="U796" s="4"/>
      <c r="V796" s="4"/>
      <c r="W796" s="4"/>
      <c r="X796" s="4"/>
      <c r="Y796" s="4"/>
      <c r="Z796" s="4"/>
    </row>
    <row r="797" ht="14.25" customHeight="1">
      <c r="A797" s="4"/>
      <c r="B797" s="4"/>
      <c r="C797" s="4"/>
      <c r="D797" s="4"/>
      <c r="E797" s="4"/>
      <c r="F797" s="199" t="str">
        <f t="shared" si="4"/>
        <v/>
      </c>
      <c r="G797" s="4"/>
      <c r="H797" s="4"/>
      <c r="I797" s="4"/>
      <c r="J797" s="199" t="str">
        <f t="shared" si="5"/>
        <v/>
      </c>
      <c r="K797" s="199" t="str">
        <f t="shared" si="6"/>
        <v/>
      </c>
      <c r="L797" s="4"/>
      <c r="M797" s="4"/>
      <c r="N797" s="4"/>
      <c r="O797" s="4"/>
      <c r="P797" s="4"/>
      <c r="Q797" s="4"/>
      <c r="R797" s="4"/>
      <c r="S797" s="4"/>
      <c r="T797" s="4"/>
      <c r="U797" s="4"/>
      <c r="V797" s="4"/>
      <c r="W797" s="4"/>
      <c r="X797" s="4"/>
      <c r="Y797" s="4"/>
      <c r="Z797" s="4"/>
    </row>
    <row r="798" ht="14.25" customHeight="1">
      <c r="A798" s="4"/>
      <c r="B798" s="4"/>
      <c r="C798" s="4"/>
      <c r="D798" s="4"/>
      <c r="E798" s="4"/>
      <c r="F798" s="199" t="str">
        <f t="shared" si="4"/>
        <v/>
      </c>
      <c r="G798" s="4"/>
      <c r="H798" s="4"/>
      <c r="I798" s="4"/>
      <c r="J798" s="199" t="str">
        <f t="shared" si="5"/>
        <v/>
      </c>
      <c r="K798" s="199" t="str">
        <f t="shared" si="6"/>
        <v/>
      </c>
      <c r="L798" s="4"/>
      <c r="M798" s="4"/>
      <c r="N798" s="4"/>
      <c r="O798" s="4"/>
      <c r="P798" s="4"/>
      <c r="Q798" s="4"/>
      <c r="R798" s="4"/>
      <c r="S798" s="4"/>
      <c r="T798" s="4"/>
      <c r="U798" s="4"/>
      <c r="V798" s="4"/>
      <c r="W798" s="4"/>
      <c r="X798" s="4"/>
      <c r="Y798" s="4"/>
      <c r="Z798" s="4"/>
    </row>
    <row r="799" ht="14.25" customHeight="1">
      <c r="A799" s="4"/>
      <c r="B799" s="4"/>
      <c r="C799" s="4"/>
      <c r="D799" s="4"/>
      <c r="E799" s="4"/>
      <c r="F799" s="199" t="str">
        <f t="shared" si="4"/>
        <v/>
      </c>
      <c r="G799" s="4"/>
      <c r="H799" s="4"/>
      <c r="I799" s="4"/>
      <c r="J799" s="199" t="str">
        <f t="shared" si="5"/>
        <v/>
      </c>
      <c r="K799" s="199" t="str">
        <f t="shared" si="6"/>
        <v/>
      </c>
      <c r="L799" s="4"/>
      <c r="M799" s="4"/>
      <c r="N799" s="4"/>
      <c r="O799" s="4"/>
      <c r="P799" s="4"/>
      <c r="Q799" s="4"/>
      <c r="R799" s="4"/>
      <c r="S799" s="4"/>
      <c r="T799" s="4"/>
      <c r="U799" s="4"/>
      <c r="V799" s="4"/>
      <c r="W799" s="4"/>
      <c r="X799" s="4"/>
      <c r="Y799" s="4"/>
      <c r="Z799" s="4"/>
    </row>
    <row r="800" ht="14.25" customHeight="1">
      <c r="A800" s="4"/>
      <c r="B800" s="4"/>
      <c r="C800" s="4"/>
      <c r="D800" s="4"/>
      <c r="E800" s="4"/>
      <c r="F800" s="199" t="str">
        <f t="shared" si="4"/>
        <v/>
      </c>
      <c r="G800" s="4"/>
      <c r="H800" s="4"/>
      <c r="I800" s="4"/>
      <c r="J800" s="199" t="str">
        <f t="shared" si="5"/>
        <v/>
      </c>
      <c r="K800" s="199" t="str">
        <f t="shared" si="6"/>
        <v/>
      </c>
      <c r="L800" s="4"/>
      <c r="M800" s="4"/>
      <c r="N800" s="4"/>
      <c r="O800" s="4"/>
      <c r="P800" s="4"/>
      <c r="Q800" s="4"/>
      <c r="R800" s="4"/>
      <c r="S800" s="4"/>
      <c r="T800" s="4"/>
      <c r="U800" s="4"/>
      <c r="V800" s="4"/>
      <c r="W800" s="4"/>
      <c r="X800" s="4"/>
      <c r="Y800" s="4"/>
      <c r="Z800" s="4"/>
    </row>
    <row r="801" ht="14.25" customHeight="1">
      <c r="A801" s="4"/>
      <c r="B801" s="4"/>
      <c r="C801" s="4"/>
      <c r="D801" s="4"/>
      <c r="E801" s="4"/>
      <c r="F801" s="199" t="str">
        <f t="shared" si="4"/>
        <v/>
      </c>
      <c r="G801" s="4"/>
      <c r="H801" s="4"/>
      <c r="I801" s="4"/>
      <c r="J801" s="199" t="str">
        <f t="shared" si="5"/>
        <v/>
      </c>
      <c r="K801" s="199" t="str">
        <f t="shared" si="6"/>
        <v/>
      </c>
      <c r="L801" s="4"/>
      <c r="M801" s="4"/>
      <c r="N801" s="4"/>
      <c r="O801" s="4"/>
      <c r="P801" s="4"/>
      <c r="Q801" s="4"/>
      <c r="R801" s="4"/>
      <c r="S801" s="4"/>
      <c r="T801" s="4"/>
      <c r="U801" s="4"/>
      <c r="V801" s="4"/>
      <c r="W801" s="4"/>
      <c r="X801" s="4"/>
      <c r="Y801" s="4"/>
      <c r="Z801" s="4"/>
    </row>
    <row r="802" ht="14.25" customHeight="1">
      <c r="A802" s="4"/>
      <c r="B802" s="4"/>
      <c r="C802" s="4"/>
      <c r="D802" s="4"/>
      <c r="E802" s="4"/>
      <c r="F802" s="199" t="str">
        <f t="shared" si="4"/>
        <v/>
      </c>
      <c r="G802" s="4"/>
      <c r="H802" s="4"/>
      <c r="I802" s="4"/>
      <c r="J802" s="199" t="str">
        <f t="shared" si="5"/>
        <v/>
      </c>
      <c r="K802" s="199" t="str">
        <f t="shared" si="6"/>
        <v/>
      </c>
      <c r="L802" s="4"/>
      <c r="M802" s="4"/>
      <c r="N802" s="4"/>
      <c r="O802" s="4"/>
      <c r="P802" s="4"/>
      <c r="Q802" s="4"/>
      <c r="R802" s="4"/>
      <c r="S802" s="4"/>
      <c r="T802" s="4"/>
      <c r="U802" s="4"/>
      <c r="V802" s="4"/>
      <c r="W802" s="4"/>
      <c r="X802" s="4"/>
      <c r="Y802" s="4"/>
      <c r="Z802" s="4"/>
    </row>
    <row r="803" ht="14.25" customHeight="1">
      <c r="A803" s="4"/>
      <c r="B803" s="4"/>
      <c r="C803" s="4"/>
      <c r="D803" s="4"/>
      <c r="E803" s="4"/>
      <c r="F803" s="199" t="str">
        <f t="shared" si="4"/>
        <v/>
      </c>
      <c r="G803" s="4"/>
      <c r="H803" s="4"/>
      <c r="I803" s="4"/>
      <c r="J803" s="199" t="str">
        <f t="shared" si="5"/>
        <v/>
      </c>
      <c r="K803" s="199" t="str">
        <f t="shared" si="6"/>
        <v/>
      </c>
      <c r="L803" s="4"/>
      <c r="M803" s="4"/>
      <c r="N803" s="4"/>
      <c r="O803" s="4"/>
      <c r="P803" s="4"/>
      <c r="Q803" s="4"/>
      <c r="R803" s="4"/>
      <c r="S803" s="4"/>
      <c r="T803" s="4"/>
      <c r="U803" s="4"/>
      <c r="V803" s="4"/>
      <c r="W803" s="4"/>
      <c r="X803" s="4"/>
      <c r="Y803" s="4"/>
      <c r="Z803" s="4"/>
    </row>
    <row r="804" ht="14.25" customHeight="1">
      <c r="A804" s="4"/>
      <c r="B804" s="4"/>
      <c r="C804" s="4"/>
      <c r="D804" s="4"/>
      <c r="E804" s="4"/>
      <c r="F804" s="199" t="str">
        <f t="shared" si="4"/>
        <v/>
      </c>
      <c r="G804" s="4"/>
      <c r="H804" s="4"/>
      <c r="I804" s="4"/>
      <c r="J804" s="199" t="str">
        <f t="shared" si="5"/>
        <v/>
      </c>
      <c r="K804" s="199" t="str">
        <f t="shared" si="6"/>
        <v/>
      </c>
      <c r="L804" s="4"/>
      <c r="M804" s="4"/>
      <c r="N804" s="4"/>
      <c r="O804" s="4"/>
      <c r="P804" s="4"/>
      <c r="Q804" s="4"/>
      <c r="R804" s="4"/>
      <c r="S804" s="4"/>
      <c r="T804" s="4"/>
      <c r="U804" s="4"/>
      <c r="V804" s="4"/>
      <c r="W804" s="4"/>
      <c r="X804" s="4"/>
      <c r="Y804" s="4"/>
      <c r="Z804" s="4"/>
    </row>
    <row r="805" ht="14.25" customHeight="1">
      <c r="A805" s="4"/>
      <c r="B805" s="4"/>
      <c r="C805" s="4"/>
      <c r="D805" s="4"/>
      <c r="E805" s="4"/>
      <c r="F805" s="199" t="str">
        <f t="shared" si="4"/>
        <v/>
      </c>
      <c r="G805" s="4"/>
      <c r="H805" s="4"/>
      <c r="I805" s="4"/>
      <c r="J805" s="199" t="str">
        <f t="shared" si="5"/>
        <v/>
      </c>
      <c r="K805" s="199" t="str">
        <f t="shared" si="6"/>
        <v/>
      </c>
      <c r="L805" s="4"/>
      <c r="M805" s="4"/>
      <c r="N805" s="4"/>
      <c r="O805" s="4"/>
      <c r="P805" s="4"/>
      <c r="Q805" s="4"/>
      <c r="R805" s="4"/>
      <c r="S805" s="4"/>
      <c r="T805" s="4"/>
      <c r="U805" s="4"/>
      <c r="V805" s="4"/>
      <c r="W805" s="4"/>
      <c r="X805" s="4"/>
      <c r="Y805" s="4"/>
      <c r="Z805" s="4"/>
    </row>
    <row r="806" ht="14.25" customHeight="1">
      <c r="A806" s="4"/>
      <c r="B806" s="4"/>
      <c r="C806" s="4"/>
      <c r="D806" s="4"/>
      <c r="E806" s="4"/>
      <c r="F806" s="199" t="str">
        <f t="shared" si="4"/>
        <v/>
      </c>
      <c r="G806" s="4"/>
      <c r="H806" s="4"/>
      <c r="I806" s="4"/>
      <c r="J806" s="199" t="str">
        <f t="shared" si="5"/>
        <v/>
      </c>
      <c r="K806" s="199" t="str">
        <f t="shared" si="6"/>
        <v/>
      </c>
      <c r="L806" s="4"/>
      <c r="M806" s="4"/>
      <c r="N806" s="4"/>
      <c r="O806" s="4"/>
      <c r="P806" s="4"/>
      <c r="Q806" s="4"/>
      <c r="R806" s="4"/>
      <c r="S806" s="4"/>
      <c r="T806" s="4"/>
      <c r="U806" s="4"/>
      <c r="V806" s="4"/>
      <c r="W806" s="4"/>
      <c r="X806" s="4"/>
      <c r="Y806" s="4"/>
      <c r="Z806" s="4"/>
    </row>
    <row r="807" ht="14.25" customHeight="1">
      <c r="A807" s="4"/>
      <c r="B807" s="4"/>
      <c r="C807" s="4"/>
      <c r="D807" s="4"/>
      <c r="E807" s="4"/>
      <c r="F807" s="199" t="str">
        <f t="shared" si="4"/>
        <v/>
      </c>
      <c r="G807" s="4"/>
      <c r="H807" s="4"/>
      <c r="I807" s="4"/>
      <c r="J807" s="199" t="str">
        <f t="shared" si="5"/>
        <v/>
      </c>
      <c r="K807" s="199" t="str">
        <f t="shared" si="6"/>
        <v/>
      </c>
      <c r="L807" s="4"/>
      <c r="M807" s="4"/>
      <c r="N807" s="4"/>
      <c r="O807" s="4"/>
      <c r="P807" s="4"/>
      <c r="Q807" s="4"/>
      <c r="R807" s="4"/>
      <c r="S807" s="4"/>
      <c r="T807" s="4"/>
      <c r="U807" s="4"/>
      <c r="V807" s="4"/>
      <c r="W807" s="4"/>
      <c r="X807" s="4"/>
      <c r="Y807" s="4"/>
      <c r="Z807" s="4"/>
    </row>
    <row r="808" ht="14.25" customHeight="1">
      <c r="A808" s="4"/>
      <c r="B808" s="4"/>
      <c r="C808" s="4"/>
      <c r="D808" s="4"/>
      <c r="E808" s="4"/>
      <c r="F808" s="199" t="str">
        <f t="shared" si="4"/>
        <v/>
      </c>
      <c r="G808" s="4"/>
      <c r="H808" s="4"/>
      <c r="I808" s="4"/>
      <c r="J808" s="199" t="str">
        <f t="shared" si="5"/>
        <v/>
      </c>
      <c r="K808" s="199" t="str">
        <f t="shared" si="6"/>
        <v/>
      </c>
      <c r="L808" s="4"/>
      <c r="M808" s="4"/>
      <c r="N808" s="4"/>
      <c r="O808" s="4"/>
      <c r="P808" s="4"/>
      <c r="Q808" s="4"/>
      <c r="R808" s="4"/>
      <c r="S808" s="4"/>
      <c r="T808" s="4"/>
      <c r="U808" s="4"/>
      <c r="V808" s="4"/>
      <c r="W808" s="4"/>
      <c r="X808" s="4"/>
      <c r="Y808" s="4"/>
      <c r="Z808" s="4"/>
    </row>
    <row r="809" ht="14.25" customHeight="1">
      <c r="A809" s="4"/>
      <c r="B809" s="4"/>
      <c r="C809" s="4"/>
      <c r="D809" s="4"/>
      <c r="E809" s="4"/>
      <c r="F809" s="199" t="str">
        <f t="shared" si="4"/>
        <v/>
      </c>
      <c r="G809" s="4"/>
      <c r="H809" s="4"/>
      <c r="I809" s="4"/>
      <c r="J809" s="199" t="str">
        <f t="shared" si="5"/>
        <v/>
      </c>
      <c r="K809" s="199" t="str">
        <f t="shared" si="6"/>
        <v/>
      </c>
      <c r="L809" s="4"/>
      <c r="M809" s="4"/>
      <c r="N809" s="4"/>
      <c r="O809" s="4"/>
      <c r="P809" s="4"/>
      <c r="Q809" s="4"/>
      <c r="R809" s="4"/>
      <c r="S809" s="4"/>
      <c r="T809" s="4"/>
      <c r="U809" s="4"/>
      <c r="V809" s="4"/>
      <c r="W809" s="4"/>
      <c r="X809" s="4"/>
      <c r="Y809" s="4"/>
      <c r="Z809" s="4"/>
    </row>
    <row r="810" ht="14.25" customHeight="1">
      <c r="A810" s="4"/>
      <c r="B810" s="4"/>
      <c r="C810" s="4"/>
      <c r="D810" s="4"/>
      <c r="E810" s="4"/>
      <c r="F810" s="199" t="str">
        <f t="shared" si="4"/>
        <v/>
      </c>
      <c r="G810" s="4"/>
      <c r="H810" s="4"/>
      <c r="I810" s="4"/>
      <c r="J810" s="199" t="str">
        <f t="shared" si="5"/>
        <v/>
      </c>
      <c r="K810" s="199" t="str">
        <f t="shared" si="6"/>
        <v/>
      </c>
      <c r="L810" s="4"/>
      <c r="M810" s="4"/>
      <c r="N810" s="4"/>
      <c r="O810" s="4"/>
      <c r="P810" s="4"/>
      <c r="Q810" s="4"/>
      <c r="R810" s="4"/>
      <c r="S810" s="4"/>
      <c r="T810" s="4"/>
      <c r="U810" s="4"/>
      <c r="V810" s="4"/>
      <c r="W810" s="4"/>
      <c r="X810" s="4"/>
      <c r="Y810" s="4"/>
      <c r="Z810" s="4"/>
    </row>
    <row r="811" ht="14.25" customHeight="1">
      <c r="A811" s="4"/>
      <c r="B811" s="4"/>
      <c r="C811" s="4"/>
      <c r="D811" s="4"/>
      <c r="E811" s="4"/>
      <c r="F811" s="199" t="str">
        <f t="shared" si="4"/>
        <v/>
      </c>
      <c r="G811" s="4"/>
      <c r="H811" s="4"/>
      <c r="I811" s="4"/>
      <c r="J811" s="199" t="str">
        <f t="shared" si="5"/>
        <v/>
      </c>
      <c r="K811" s="199" t="str">
        <f t="shared" si="6"/>
        <v/>
      </c>
      <c r="L811" s="4"/>
      <c r="M811" s="4"/>
      <c r="N811" s="4"/>
      <c r="O811" s="4"/>
      <c r="P811" s="4"/>
      <c r="Q811" s="4"/>
      <c r="R811" s="4"/>
      <c r="S811" s="4"/>
      <c r="T811" s="4"/>
      <c r="U811" s="4"/>
      <c r="V811" s="4"/>
      <c r="W811" s="4"/>
      <c r="X811" s="4"/>
      <c r="Y811" s="4"/>
      <c r="Z811" s="4"/>
    </row>
    <row r="812" ht="14.25" customHeight="1">
      <c r="A812" s="4"/>
      <c r="B812" s="4"/>
      <c r="C812" s="4"/>
      <c r="D812" s="4"/>
      <c r="E812" s="4"/>
      <c r="F812" s="199" t="str">
        <f t="shared" si="4"/>
        <v/>
      </c>
      <c r="G812" s="4"/>
      <c r="H812" s="4"/>
      <c r="I812" s="4"/>
      <c r="J812" s="199" t="str">
        <f t="shared" si="5"/>
        <v/>
      </c>
      <c r="K812" s="199" t="str">
        <f t="shared" si="6"/>
        <v/>
      </c>
      <c r="L812" s="4"/>
      <c r="M812" s="4"/>
      <c r="N812" s="4"/>
      <c r="O812" s="4"/>
      <c r="P812" s="4"/>
      <c r="Q812" s="4"/>
      <c r="R812" s="4"/>
      <c r="S812" s="4"/>
      <c r="T812" s="4"/>
      <c r="U812" s="4"/>
      <c r="V812" s="4"/>
      <c r="W812" s="4"/>
      <c r="X812" s="4"/>
      <c r="Y812" s="4"/>
      <c r="Z812" s="4"/>
    </row>
    <row r="813" ht="14.25" customHeight="1">
      <c r="A813" s="4"/>
      <c r="B813" s="4"/>
      <c r="C813" s="4"/>
      <c r="D813" s="4"/>
      <c r="E813" s="4"/>
      <c r="F813" s="199" t="str">
        <f t="shared" si="4"/>
        <v/>
      </c>
      <c r="G813" s="4"/>
      <c r="H813" s="4"/>
      <c r="I813" s="4"/>
      <c r="J813" s="199" t="str">
        <f t="shared" si="5"/>
        <v/>
      </c>
      <c r="K813" s="199" t="str">
        <f t="shared" si="6"/>
        <v/>
      </c>
      <c r="L813" s="4"/>
      <c r="M813" s="4"/>
      <c r="N813" s="4"/>
      <c r="O813" s="4"/>
      <c r="P813" s="4"/>
      <c r="Q813" s="4"/>
      <c r="R813" s="4"/>
      <c r="S813" s="4"/>
      <c r="T813" s="4"/>
      <c r="U813" s="4"/>
      <c r="V813" s="4"/>
      <c r="W813" s="4"/>
      <c r="X813" s="4"/>
      <c r="Y813" s="4"/>
      <c r="Z813" s="4"/>
    </row>
    <row r="814" ht="14.25" customHeight="1">
      <c r="A814" s="4"/>
      <c r="B814" s="4"/>
      <c r="C814" s="4"/>
      <c r="D814" s="4"/>
      <c r="E814" s="4"/>
      <c r="F814" s="199" t="str">
        <f t="shared" si="4"/>
        <v/>
      </c>
      <c r="G814" s="4"/>
      <c r="H814" s="4"/>
      <c r="I814" s="4"/>
      <c r="J814" s="199" t="str">
        <f t="shared" si="5"/>
        <v/>
      </c>
      <c r="K814" s="199" t="str">
        <f t="shared" si="6"/>
        <v/>
      </c>
      <c r="L814" s="4"/>
      <c r="M814" s="4"/>
      <c r="N814" s="4"/>
      <c r="O814" s="4"/>
      <c r="P814" s="4"/>
      <c r="Q814" s="4"/>
      <c r="R814" s="4"/>
      <c r="S814" s="4"/>
      <c r="T814" s="4"/>
      <c r="U814" s="4"/>
      <c r="V814" s="4"/>
      <c r="W814" s="4"/>
      <c r="X814" s="4"/>
      <c r="Y814" s="4"/>
      <c r="Z814" s="4"/>
    </row>
    <row r="815" ht="14.25" customHeight="1">
      <c r="A815" s="4"/>
      <c r="B815" s="4"/>
      <c r="C815" s="4"/>
      <c r="D815" s="4"/>
      <c r="E815" s="4"/>
      <c r="F815" s="199" t="str">
        <f t="shared" si="4"/>
        <v/>
      </c>
      <c r="G815" s="4"/>
      <c r="H815" s="4"/>
      <c r="I815" s="4"/>
      <c r="J815" s="199" t="str">
        <f t="shared" si="5"/>
        <v/>
      </c>
      <c r="K815" s="199" t="str">
        <f t="shared" si="6"/>
        <v/>
      </c>
      <c r="L815" s="4"/>
      <c r="M815" s="4"/>
      <c r="N815" s="4"/>
      <c r="O815" s="4"/>
      <c r="P815" s="4"/>
      <c r="Q815" s="4"/>
      <c r="R815" s="4"/>
      <c r="S815" s="4"/>
      <c r="T815" s="4"/>
      <c r="U815" s="4"/>
      <c r="V815" s="4"/>
      <c r="W815" s="4"/>
      <c r="X815" s="4"/>
      <c r="Y815" s="4"/>
      <c r="Z815" s="4"/>
    </row>
    <row r="816" ht="14.25" customHeight="1">
      <c r="A816" s="4"/>
      <c r="B816" s="4"/>
      <c r="C816" s="4"/>
      <c r="D816" s="4"/>
      <c r="E816" s="4"/>
      <c r="F816" s="199" t="str">
        <f t="shared" si="4"/>
        <v/>
      </c>
      <c r="G816" s="4"/>
      <c r="H816" s="4"/>
      <c r="I816" s="4"/>
      <c r="J816" s="199" t="str">
        <f t="shared" si="5"/>
        <v/>
      </c>
      <c r="K816" s="199" t="str">
        <f t="shared" si="6"/>
        <v/>
      </c>
      <c r="L816" s="4"/>
      <c r="M816" s="4"/>
      <c r="N816" s="4"/>
      <c r="O816" s="4"/>
      <c r="P816" s="4"/>
      <c r="Q816" s="4"/>
      <c r="R816" s="4"/>
      <c r="S816" s="4"/>
      <c r="T816" s="4"/>
      <c r="U816" s="4"/>
      <c r="V816" s="4"/>
      <c r="W816" s="4"/>
      <c r="X816" s="4"/>
      <c r="Y816" s="4"/>
      <c r="Z816" s="4"/>
    </row>
    <row r="817" ht="14.25" customHeight="1">
      <c r="A817" s="4"/>
      <c r="B817" s="4"/>
      <c r="C817" s="4"/>
      <c r="D817" s="4"/>
      <c r="E817" s="4"/>
      <c r="F817" s="199" t="str">
        <f t="shared" si="4"/>
        <v/>
      </c>
      <c r="G817" s="4"/>
      <c r="H817" s="4"/>
      <c r="I817" s="4"/>
      <c r="J817" s="199" t="str">
        <f t="shared" si="5"/>
        <v/>
      </c>
      <c r="K817" s="199" t="str">
        <f t="shared" si="6"/>
        <v/>
      </c>
      <c r="L817" s="4"/>
      <c r="M817" s="4"/>
      <c r="N817" s="4"/>
      <c r="O817" s="4"/>
      <c r="P817" s="4"/>
      <c r="Q817" s="4"/>
      <c r="R817" s="4"/>
      <c r="S817" s="4"/>
      <c r="T817" s="4"/>
      <c r="U817" s="4"/>
      <c r="V817" s="4"/>
      <c r="W817" s="4"/>
      <c r="X817" s="4"/>
      <c r="Y817" s="4"/>
      <c r="Z817" s="4"/>
    </row>
    <row r="818" ht="14.25" customHeight="1">
      <c r="A818" s="4"/>
      <c r="B818" s="4"/>
      <c r="C818" s="4"/>
      <c r="D818" s="4"/>
      <c r="E818" s="4"/>
      <c r="F818" s="199" t="str">
        <f t="shared" si="4"/>
        <v/>
      </c>
      <c r="G818" s="4"/>
      <c r="H818" s="4"/>
      <c r="I818" s="4"/>
      <c r="J818" s="199" t="str">
        <f t="shared" si="5"/>
        <v/>
      </c>
      <c r="K818" s="199" t="str">
        <f t="shared" si="6"/>
        <v/>
      </c>
      <c r="L818" s="4"/>
      <c r="M818" s="4"/>
      <c r="N818" s="4"/>
      <c r="O818" s="4"/>
      <c r="P818" s="4"/>
      <c r="Q818" s="4"/>
      <c r="R818" s="4"/>
      <c r="S818" s="4"/>
      <c r="T818" s="4"/>
      <c r="U818" s="4"/>
      <c r="V818" s="4"/>
      <c r="W818" s="4"/>
      <c r="X818" s="4"/>
      <c r="Y818" s="4"/>
      <c r="Z818" s="4"/>
    </row>
    <row r="819" ht="14.25" customHeight="1">
      <c r="A819" s="4"/>
      <c r="B819" s="4"/>
      <c r="C819" s="4"/>
      <c r="D819" s="4"/>
      <c r="E819" s="4"/>
      <c r="F819" s="199" t="str">
        <f t="shared" si="4"/>
        <v/>
      </c>
      <c r="G819" s="4"/>
      <c r="H819" s="4"/>
      <c r="I819" s="4"/>
      <c r="J819" s="199" t="str">
        <f t="shared" si="5"/>
        <v/>
      </c>
      <c r="K819" s="199" t="str">
        <f t="shared" si="6"/>
        <v/>
      </c>
      <c r="L819" s="4"/>
      <c r="M819" s="4"/>
      <c r="N819" s="4"/>
      <c r="O819" s="4"/>
      <c r="P819" s="4"/>
      <c r="Q819" s="4"/>
      <c r="R819" s="4"/>
      <c r="S819" s="4"/>
      <c r="T819" s="4"/>
      <c r="U819" s="4"/>
      <c r="V819" s="4"/>
      <c r="W819" s="4"/>
      <c r="X819" s="4"/>
      <c r="Y819" s="4"/>
      <c r="Z819" s="4"/>
    </row>
    <row r="820" ht="14.25" customHeight="1">
      <c r="A820" s="4"/>
      <c r="B820" s="4"/>
      <c r="C820" s="4"/>
      <c r="D820" s="4"/>
      <c r="E820" s="4"/>
      <c r="F820" s="199" t="str">
        <f t="shared" si="4"/>
        <v/>
      </c>
      <c r="G820" s="4"/>
      <c r="H820" s="4"/>
      <c r="I820" s="4"/>
      <c r="J820" s="199" t="str">
        <f t="shared" si="5"/>
        <v/>
      </c>
      <c r="K820" s="199" t="str">
        <f t="shared" si="6"/>
        <v/>
      </c>
      <c r="L820" s="4"/>
      <c r="M820" s="4"/>
      <c r="N820" s="4"/>
      <c r="O820" s="4"/>
      <c r="P820" s="4"/>
      <c r="Q820" s="4"/>
      <c r="R820" s="4"/>
      <c r="S820" s="4"/>
      <c r="T820" s="4"/>
      <c r="U820" s="4"/>
      <c r="V820" s="4"/>
      <c r="W820" s="4"/>
      <c r="X820" s="4"/>
      <c r="Y820" s="4"/>
      <c r="Z820" s="4"/>
    </row>
    <row r="821" ht="14.25" customHeight="1">
      <c r="A821" s="4"/>
      <c r="B821" s="4"/>
      <c r="C821" s="4"/>
      <c r="D821" s="4"/>
      <c r="E821" s="4"/>
      <c r="F821" s="199" t="str">
        <f t="shared" si="4"/>
        <v/>
      </c>
      <c r="G821" s="4"/>
      <c r="H821" s="4"/>
      <c r="I821" s="4"/>
      <c r="J821" s="199" t="str">
        <f t="shared" si="5"/>
        <v/>
      </c>
      <c r="K821" s="199" t="str">
        <f t="shared" si="6"/>
        <v/>
      </c>
      <c r="L821" s="4"/>
      <c r="M821" s="4"/>
      <c r="N821" s="4"/>
      <c r="O821" s="4"/>
      <c r="P821" s="4"/>
      <c r="Q821" s="4"/>
      <c r="R821" s="4"/>
      <c r="S821" s="4"/>
      <c r="T821" s="4"/>
      <c r="U821" s="4"/>
      <c r="V821" s="4"/>
      <c r="W821" s="4"/>
      <c r="X821" s="4"/>
      <c r="Y821" s="4"/>
      <c r="Z821" s="4"/>
    </row>
    <row r="822" ht="14.25" customHeight="1">
      <c r="A822" s="4"/>
      <c r="B822" s="4"/>
      <c r="C822" s="4"/>
      <c r="D822" s="4"/>
      <c r="E822" s="4"/>
      <c r="F822" s="199" t="str">
        <f t="shared" si="4"/>
        <v/>
      </c>
      <c r="G822" s="4"/>
      <c r="H822" s="4"/>
      <c r="I822" s="4"/>
      <c r="J822" s="199" t="str">
        <f t="shared" si="5"/>
        <v/>
      </c>
      <c r="K822" s="199" t="str">
        <f t="shared" si="6"/>
        <v/>
      </c>
      <c r="L822" s="4"/>
      <c r="M822" s="4"/>
      <c r="N822" s="4"/>
      <c r="O822" s="4"/>
      <c r="P822" s="4"/>
      <c r="Q822" s="4"/>
      <c r="R822" s="4"/>
      <c r="S822" s="4"/>
      <c r="T822" s="4"/>
      <c r="U822" s="4"/>
      <c r="V822" s="4"/>
      <c r="W822" s="4"/>
      <c r="X822" s="4"/>
      <c r="Y822" s="4"/>
      <c r="Z822" s="4"/>
    </row>
    <row r="823" ht="14.25" customHeight="1">
      <c r="A823" s="4"/>
      <c r="B823" s="4"/>
      <c r="C823" s="4"/>
      <c r="D823" s="4"/>
      <c r="E823" s="4"/>
      <c r="F823" s="199" t="str">
        <f t="shared" si="4"/>
        <v/>
      </c>
      <c r="G823" s="4"/>
      <c r="H823" s="4"/>
      <c r="I823" s="4"/>
      <c r="J823" s="199" t="str">
        <f t="shared" si="5"/>
        <v/>
      </c>
      <c r="K823" s="199" t="str">
        <f t="shared" si="6"/>
        <v/>
      </c>
      <c r="L823" s="4"/>
      <c r="M823" s="4"/>
      <c r="N823" s="4"/>
      <c r="O823" s="4"/>
      <c r="P823" s="4"/>
      <c r="Q823" s="4"/>
      <c r="R823" s="4"/>
      <c r="S823" s="4"/>
      <c r="T823" s="4"/>
      <c r="U823" s="4"/>
      <c r="V823" s="4"/>
      <c r="W823" s="4"/>
      <c r="X823" s="4"/>
      <c r="Y823" s="4"/>
      <c r="Z823" s="4"/>
    </row>
    <row r="824" ht="14.25" customHeight="1">
      <c r="A824" s="4"/>
      <c r="B824" s="4"/>
      <c r="C824" s="4"/>
      <c r="D824" s="4"/>
      <c r="E824" s="4"/>
      <c r="F824" s="199" t="str">
        <f t="shared" si="4"/>
        <v/>
      </c>
      <c r="G824" s="4"/>
      <c r="H824" s="4"/>
      <c r="I824" s="4"/>
      <c r="J824" s="199" t="str">
        <f t="shared" si="5"/>
        <v/>
      </c>
      <c r="K824" s="199" t="str">
        <f t="shared" si="6"/>
        <v/>
      </c>
      <c r="L824" s="4"/>
      <c r="M824" s="4"/>
      <c r="N824" s="4"/>
      <c r="O824" s="4"/>
      <c r="P824" s="4"/>
      <c r="Q824" s="4"/>
      <c r="R824" s="4"/>
      <c r="S824" s="4"/>
      <c r="T824" s="4"/>
      <c r="U824" s="4"/>
      <c r="V824" s="4"/>
      <c r="W824" s="4"/>
      <c r="X824" s="4"/>
      <c r="Y824" s="4"/>
      <c r="Z824" s="4"/>
    </row>
    <row r="825" ht="14.25" customHeight="1">
      <c r="A825" s="4"/>
      <c r="B825" s="4"/>
      <c r="C825" s="4"/>
      <c r="D825" s="4"/>
      <c r="E825" s="4"/>
      <c r="F825" s="199" t="str">
        <f t="shared" si="4"/>
        <v/>
      </c>
      <c r="G825" s="4"/>
      <c r="H825" s="4"/>
      <c r="I825" s="4"/>
      <c r="J825" s="199" t="str">
        <f t="shared" si="5"/>
        <v/>
      </c>
      <c r="K825" s="199" t="str">
        <f t="shared" si="6"/>
        <v/>
      </c>
      <c r="L825" s="4"/>
      <c r="M825" s="4"/>
      <c r="N825" s="4"/>
      <c r="O825" s="4"/>
      <c r="P825" s="4"/>
      <c r="Q825" s="4"/>
      <c r="R825" s="4"/>
      <c r="S825" s="4"/>
      <c r="T825" s="4"/>
      <c r="U825" s="4"/>
      <c r="V825" s="4"/>
      <c r="W825" s="4"/>
      <c r="X825" s="4"/>
      <c r="Y825" s="4"/>
      <c r="Z825" s="4"/>
    </row>
    <row r="826" ht="14.25" customHeight="1">
      <c r="A826" s="4"/>
      <c r="B826" s="4"/>
      <c r="C826" s="4"/>
      <c r="D826" s="4"/>
      <c r="E826" s="4"/>
      <c r="F826" s="199" t="str">
        <f t="shared" si="4"/>
        <v/>
      </c>
      <c r="G826" s="4"/>
      <c r="H826" s="4"/>
      <c r="I826" s="4"/>
      <c r="J826" s="199" t="str">
        <f t="shared" si="5"/>
        <v/>
      </c>
      <c r="K826" s="199" t="str">
        <f t="shared" si="6"/>
        <v/>
      </c>
      <c r="L826" s="4"/>
      <c r="M826" s="4"/>
      <c r="N826" s="4"/>
      <c r="O826" s="4"/>
      <c r="P826" s="4"/>
      <c r="Q826" s="4"/>
      <c r="R826" s="4"/>
      <c r="S826" s="4"/>
      <c r="T826" s="4"/>
      <c r="U826" s="4"/>
      <c r="V826" s="4"/>
      <c r="W826" s="4"/>
      <c r="X826" s="4"/>
      <c r="Y826" s="4"/>
      <c r="Z826" s="4"/>
    </row>
    <row r="827" ht="14.25" customHeight="1">
      <c r="A827" s="4"/>
      <c r="B827" s="4"/>
      <c r="C827" s="4"/>
      <c r="D827" s="4"/>
      <c r="E827" s="4"/>
      <c r="F827" s="199" t="str">
        <f t="shared" si="4"/>
        <v/>
      </c>
      <c r="G827" s="4"/>
      <c r="H827" s="4"/>
      <c r="I827" s="4"/>
      <c r="J827" s="199" t="str">
        <f t="shared" si="5"/>
        <v/>
      </c>
      <c r="K827" s="199" t="str">
        <f t="shared" si="6"/>
        <v/>
      </c>
      <c r="L827" s="4"/>
      <c r="M827" s="4"/>
      <c r="N827" s="4"/>
      <c r="O827" s="4"/>
      <c r="P827" s="4"/>
      <c r="Q827" s="4"/>
      <c r="R827" s="4"/>
      <c r="S827" s="4"/>
      <c r="T827" s="4"/>
      <c r="U827" s="4"/>
      <c r="V827" s="4"/>
      <c r="W827" s="4"/>
      <c r="X827" s="4"/>
      <c r="Y827" s="4"/>
      <c r="Z827" s="4"/>
    </row>
    <row r="828" ht="14.25" customHeight="1">
      <c r="A828" s="4"/>
      <c r="B828" s="4"/>
      <c r="C828" s="4"/>
      <c r="D828" s="4"/>
      <c r="E828" s="4"/>
      <c r="F828" s="199" t="str">
        <f t="shared" si="4"/>
        <v/>
      </c>
      <c r="G828" s="4"/>
      <c r="H828" s="4"/>
      <c r="I828" s="4"/>
      <c r="J828" s="199" t="str">
        <f t="shared" si="5"/>
        <v/>
      </c>
      <c r="K828" s="199" t="str">
        <f t="shared" si="6"/>
        <v/>
      </c>
      <c r="L828" s="4"/>
      <c r="M828" s="4"/>
      <c r="N828" s="4"/>
      <c r="O828" s="4"/>
      <c r="P828" s="4"/>
      <c r="Q828" s="4"/>
      <c r="R828" s="4"/>
      <c r="S828" s="4"/>
      <c r="T828" s="4"/>
      <c r="U828" s="4"/>
      <c r="V828" s="4"/>
      <c r="W828" s="4"/>
      <c r="X828" s="4"/>
      <c r="Y828" s="4"/>
      <c r="Z828" s="4"/>
    </row>
    <row r="829" ht="14.25" customHeight="1">
      <c r="A829" s="4"/>
      <c r="B829" s="4"/>
      <c r="C829" s="4"/>
      <c r="D829" s="4"/>
      <c r="E829" s="4"/>
      <c r="F829" s="199" t="str">
        <f t="shared" si="4"/>
        <v/>
      </c>
      <c r="G829" s="4"/>
      <c r="H829" s="4"/>
      <c r="I829" s="4"/>
      <c r="J829" s="199" t="str">
        <f t="shared" si="5"/>
        <v/>
      </c>
      <c r="K829" s="199" t="str">
        <f t="shared" si="6"/>
        <v/>
      </c>
      <c r="L829" s="4"/>
      <c r="M829" s="4"/>
      <c r="N829" s="4"/>
      <c r="O829" s="4"/>
      <c r="P829" s="4"/>
      <c r="Q829" s="4"/>
      <c r="R829" s="4"/>
      <c r="S829" s="4"/>
      <c r="T829" s="4"/>
      <c r="U829" s="4"/>
      <c r="V829" s="4"/>
      <c r="W829" s="4"/>
      <c r="X829" s="4"/>
      <c r="Y829" s="4"/>
      <c r="Z829" s="4"/>
    </row>
    <row r="830" ht="14.25" customHeight="1">
      <c r="A830" s="4"/>
      <c r="B830" s="4"/>
      <c r="C830" s="4"/>
      <c r="D830" s="4"/>
      <c r="E830" s="4"/>
      <c r="F830" s="199" t="str">
        <f t="shared" si="4"/>
        <v/>
      </c>
      <c r="G830" s="4"/>
      <c r="H830" s="4"/>
      <c r="I830" s="4"/>
      <c r="J830" s="199" t="str">
        <f t="shared" si="5"/>
        <v/>
      </c>
      <c r="K830" s="199" t="str">
        <f t="shared" si="6"/>
        <v/>
      </c>
      <c r="L830" s="4"/>
      <c r="M830" s="4"/>
      <c r="N830" s="4"/>
      <c r="O830" s="4"/>
      <c r="P830" s="4"/>
      <c r="Q830" s="4"/>
      <c r="R830" s="4"/>
      <c r="S830" s="4"/>
      <c r="T830" s="4"/>
      <c r="U830" s="4"/>
      <c r="V830" s="4"/>
      <c r="W830" s="4"/>
      <c r="X830" s="4"/>
      <c r="Y830" s="4"/>
      <c r="Z830" s="4"/>
    </row>
    <row r="831" ht="14.25" customHeight="1">
      <c r="A831" s="4"/>
      <c r="B831" s="4"/>
      <c r="C831" s="4"/>
      <c r="D831" s="4"/>
      <c r="E831" s="4"/>
      <c r="F831" s="199" t="str">
        <f t="shared" si="4"/>
        <v/>
      </c>
      <c r="G831" s="4"/>
      <c r="H831" s="4"/>
      <c r="I831" s="4"/>
      <c r="J831" s="199" t="str">
        <f t="shared" si="5"/>
        <v/>
      </c>
      <c r="K831" s="199" t="str">
        <f t="shared" si="6"/>
        <v/>
      </c>
      <c r="L831" s="4"/>
      <c r="M831" s="4"/>
      <c r="N831" s="4"/>
      <c r="O831" s="4"/>
      <c r="P831" s="4"/>
      <c r="Q831" s="4"/>
      <c r="R831" s="4"/>
      <c r="S831" s="4"/>
      <c r="T831" s="4"/>
      <c r="U831" s="4"/>
      <c r="V831" s="4"/>
      <c r="W831" s="4"/>
      <c r="X831" s="4"/>
      <c r="Y831" s="4"/>
      <c r="Z831" s="4"/>
    </row>
    <row r="832" ht="14.25" customHeight="1">
      <c r="A832" s="4"/>
      <c r="B832" s="4"/>
      <c r="C832" s="4"/>
      <c r="D832" s="4"/>
      <c r="E832" s="4"/>
      <c r="F832" s="199" t="str">
        <f t="shared" si="4"/>
        <v/>
      </c>
      <c r="G832" s="4"/>
      <c r="H832" s="4"/>
      <c r="I832" s="4"/>
      <c r="J832" s="199" t="str">
        <f t="shared" si="5"/>
        <v/>
      </c>
      <c r="K832" s="199" t="str">
        <f t="shared" si="6"/>
        <v/>
      </c>
      <c r="L832" s="4"/>
      <c r="M832" s="4"/>
      <c r="N832" s="4"/>
      <c r="O832" s="4"/>
      <c r="P832" s="4"/>
      <c r="Q832" s="4"/>
      <c r="R832" s="4"/>
      <c r="S832" s="4"/>
      <c r="T832" s="4"/>
      <c r="U832" s="4"/>
      <c r="V832" s="4"/>
      <c r="W832" s="4"/>
      <c r="X832" s="4"/>
      <c r="Y832" s="4"/>
      <c r="Z832" s="4"/>
    </row>
    <row r="833" ht="14.25" customHeight="1">
      <c r="A833" s="4"/>
      <c r="B833" s="4"/>
      <c r="C833" s="4"/>
      <c r="D833" s="4"/>
      <c r="E833" s="4"/>
      <c r="F833" s="199" t="str">
        <f t="shared" si="4"/>
        <v/>
      </c>
      <c r="G833" s="4"/>
      <c r="H833" s="4"/>
      <c r="I833" s="4"/>
      <c r="J833" s="199" t="str">
        <f t="shared" si="5"/>
        <v/>
      </c>
      <c r="K833" s="199" t="str">
        <f t="shared" si="6"/>
        <v/>
      </c>
      <c r="L833" s="4"/>
      <c r="M833" s="4"/>
      <c r="N833" s="4"/>
      <c r="O833" s="4"/>
      <c r="P833" s="4"/>
      <c r="Q833" s="4"/>
      <c r="R833" s="4"/>
      <c r="S833" s="4"/>
      <c r="T833" s="4"/>
      <c r="U833" s="4"/>
      <c r="V833" s="4"/>
      <c r="W833" s="4"/>
      <c r="X833" s="4"/>
      <c r="Y833" s="4"/>
      <c r="Z833" s="4"/>
    </row>
    <row r="834" ht="14.25" customHeight="1">
      <c r="A834" s="4"/>
      <c r="B834" s="4"/>
      <c r="C834" s="4"/>
      <c r="D834" s="4"/>
      <c r="E834" s="4"/>
      <c r="F834" s="199" t="str">
        <f t="shared" si="4"/>
        <v/>
      </c>
      <c r="G834" s="4"/>
      <c r="H834" s="4"/>
      <c r="I834" s="4"/>
      <c r="J834" s="199" t="str">
        <f t="shared" si="5"/>
        <v/>
      </c>
      <c r="K834" s="199" t="str">
        <f t="shared" si="6"/>
        <v/>
      </c>
      <c r="L834" s="4"/>
      <c r="M834" s="4"/>
      <c r="N834" s="4"/>
      <c r="O834" s="4"/>
      <c r="P834" s="4"/>
      <c r="Q834" s="4"/>
      <c r="R834" s="4"/>
      <c r="S834" s="4"/>
      <c r="T834" s="4"/>
      <c r="U834" s="4"/>
      <c r="V834" s="4"/>
      <c r="W834" s="4"/>
      <c r="X834" s="4"/>
      <c r="Y834" s="4"/>
      <c r="Z834" s="4"/>
    </row>
    <row r="835" ht="14.25" customHeight="1">
      <c r="A835" s="4"/>
      <c r="B835" s="4"/>
      <c r="C835" s="4"/>
      <c r="D835" s="4"/>
      <c r="E835" s="4"/>
      <c r="F835" s="199" t="str">
        <f t="shared" si="4"/>
        <v/>
      </c>
      <c r="G835" s="4"/>
      <c r="H835" s="4"/>
      <c r="I835" s="4"/>
      <c r="J835" s="199" t="str">
        <f t="shared" si="5"/>
        <v/>
      </c>
      <c r="K835" s="199" t="str">
        <f t="shared" si="6"/>
        <v/>
      </c>
      <c r="L835" s="4"/>
      <c r="M835" s="4"/>
      <c r="N835" s="4"/>
      <c r="O835" s="4"/>
      <c r="P835" s="4"/>
      <c r="Q835" s="4"/>
      <c r="R835" s="4"/>
      <c r="S835" s="4"/>
      <c r="T835" s="4"/>
      <c r="U835" s="4"/>
      <c r="V835" s="4"/>
      <c r="W835" s="4"/>
      <c r="X835" s="4"/>
      <c r="Y835" s="4"/>
      <c r="Z835" s="4"/>
    </row>
    <row r="836" ht="14.25" customHeight="1">
      <c r="A836" s="4"/>
      <c r="B836" s="4"/>
      <c r="C836" s="4"/>
      <c r="D836" s="4"/>
      <c r="E836" s="4"/>
      <c r="F836" s="199" t="str">
        <f t="shared" si="4"/>
        <v/>
      </c>
      <c r="G836" s="4"/>
      <c r="H836" s="4"/>
      <c r="I836" s="4"/>
      <c r="J836" s="199" t="str">
        <f t="shared" si="5"/>
        <v/>
      </c>
      <c r="K836" s="199" t="str">
        <f t="shared" si="6"/>
        <v/>
      </c>
      <c r="L836" s="4"/>
      <c r="M836" s="4"/>
      <c r="N836" s="4"/>
      <c r="O836" s="4"/>
      <c r="P836" s="4"/>
      <c r="Q836" s="4"/>
      <c r="R836" s="4"/>
      <c r="S836" s="4"/>
      <c r="T836" s="4"/>
      <c r="U836" s="4"/>
      <c r="V836" s="4"/>
      <c r="W836" s="4"/>
      <c r="X836" s="4"/>
      <c r="Y836" s="4"/>
      <c r="Z836" s="4"/>
    </row>
    <row r="837" ht="14.25" customHeight="1">
      <c r="A837" s="4"/>
      <c r="B837" s="4"/>
      <c r="C837" s="4"/>
      <c r="D837" s="4"/>
      <c r="E837" s="4"/>
      <c r="F837" s="199" t="str">
        <f t="shared" si="4"/>
        <v/>
      </c>
      <c r="G837" s="4"/>
      <c r="H837" s="4"/>
      <c r="I837" s="4"/>
      <c r="J837" s="199" t="str">
        <f t="shared" si="5"/>
        <v/>
      </c>
      <c r="K837" s="199" t="str">
        <f t="shared" si="6"/>
        <v/>
      </c>
      <c r="L837" s="4"/>
      <c r="M837" s="4"/>
      <c r="N837" s="4"/>
      <c r="O837" s="4"/>
      <c r="P837" s="4"/>
      <c r="Q837" s="4"/>
      <c r="R837" s="4"/>
      <c r="S837" s="4"/>
      <c r="T837" s="4"/>
      <c r="U837" s="4"/>
      <c r="V837" s="4"/>
      <c r="W837" s="4"/>
      <c r="X837" s="4"/>
      <c r="Y837" s="4"/>
      <c r="Z837" s="4"/>
    </row>
    <row r="838" ht="14.25" customHeight="1">
      <c r="A838" s="4"/>
      <c r="B838" s="4"/>
      <c r="C838" s="4"/>
      <c r="D838" s="4"/>
      <c r="E838" s="4"/>
      <c r="F838" s="199" t="str">
        <f t="shared" si="4"/>
        <v/>
      </c>
      <c r="G838" s="4"/>
      <c r="H838" s="4"/>
      <c r="I838" s="4"/>
      <c r="J838" s="199" t="str">
        <f t="shared" si="5"/>
        <v/>
      </c>
      <c r="K838" s="199" t="str">
        <f t="shared" si="6"/>
        <v/>
      </c>
      <c r="L838" s="4"/>
      <c r="M838" s="4"/>
      <c r="N838" s="4"/>
      <c r="O838" s="4"/>
      <c r="P838" s="4"/>
      <c r="Q838" s="4"/>
      <c r="R838" s="4"/>
      <c r="S838" s="4"/>
      <c r="T838" s="4"/>
      <c r="U838" s="4"/>
      <c r="V838" s="4"/>
      <c r="W838" s="4"/>
      <c r="X838" s="4"/>
      <c r="Y838" s="4"/>
      <c r="Z838" s="4"/>
    </row>
    <row r="839" ht="14.25" customHeight="1">
      <c r="A839" s="4"/>
      <c r="B839" s="4"/>
      <c r="C839" s="4"/>
      <c r="D839" s="4"/>
      <c r="E839" s="4"/>
      <c r="F839" s="199" t="str">
        <f t="shared" si="4"/>
        <v/>
      </c>
      <c r="G839" s="4"/>
      <c r="H839" s="4"/>
      <c r="I839" s="4"/>
      <c r="J839" s="199" t="str">
        <f t="shared" si="5"/>
        <v/>
      </c>
      <c r="K839" s="199" t="str">
        <f t="shared" si="6"/>
        <v/>
      </c>
      <c r="L839" s="4"/>
      <c r="M839" s="4"/>
      <c r="N839" s="4"/>
      <c r="O839" s="4"/>
      <c r="P839" s="4"/>
      <c r="Q839" s="4"/>
      <c r="R839" s="4"/>
      <c r="S839" s="4"/>
      <c r="T839" s="4"/>
      <c r="U839" s="4"/>
      <c r="V839" s="4"/>
      <c r="W839" s="4"/>
      <c r="X839" s="4"/>
      <c r="Y839" s="4"/>
      <c r="Z839" s="4"/>
    </row>
    <row r="840" ht="14.25" customHeight="1">
      <c r="A840" s="4"/>
      <c r="B840" s="4"/>
      <c r="C840" s="4"/>
      <c r="D840" s="4"/>
      <c r="E840" s="4"/>
      <c r="F840" s="199" t="str">
        <f t="shared" si="4"/>
        <v/>
      </c>
      <c r="G840" s="4"/>
      <c r="H840" s="4"/>
      <c r="I840" s="4"/>
      <c r="J840" s="199" t="str">
        <f t="shared" si="5"/>
        <v/>
      </c>
      <c r="K840" s="199" t="str">
        <f t="shared" si="6"/>
        <v/>
      </c>
      <c r="L840" s="4"/>
      <c r="M840" s="4"/>
      <c r="N840" s="4"/>
      <c r="O840" s="4"/>
      <c r="P840" s="4"/>
      <c r="Q840" s="4"/>
      <c r="R840" s="4"/>
      <c r="S840" s="4"/>
      <c r="T840" s="4"/>
      <c r="U840" s="4"/>
      <c r="V840" s="4"/>
      <c r="W840" s="4"/>
      <c r="X840" s="4"/>
      <c r="Y840" s="4"/>
      <c r="Z840" s="4"/>
    </row>
    <row r="841" ht="14.25" customHeight="1">
      <c r="A841" s="4"/>
      <c r="B841" s="4"/>
      <c r="C841" s="4"/>
      <c r="D841" s="4"/>
      <c r="E841" s="4"/>
      <c r="F841" s="199" t="str">
        <f t="shared" si="4"/>
        <v/>
      </c>
      <c r="G841" s="4"/>
      <c r="H841" s="4"/>
      <c r="I841" s="4"/>
      <c r="J841" s="199" t="str">
        <f t="shared" si="5"/>
        <v/>
      </c>
      <c r="K841" s="199" t="str">
        <f t="shared" si="6"/>
        <v/>
      </c>
      <c r="L841" s="4"/>
      <c r="M841" s="4"/>
      <c r="N841" s="4"/>
      <c r="O841" s="4"/>
      <c r="P841" s="4"/>
      <c r="Q841" s="4"/>
      <c r="R841" s="4"/>
      <c r="S841" s="4"/>
      <c r="T841" s="4"/>
      <c r="U841" s="4"/>
      <c r="V841" s="4"/>
      <c r="W841" s="4"/>
      <c r="X841" s="4"/>
      <c r="Y841" s="4"/>
      <c r="Z841" s="4"/>
    </row>
    <row r="842" ht="14.25" customHeight="1">
      <c r="A842" s="4"/>
      <c r="B842" s="4"/>
      <c r="C842" s="4"/>
      <c r="D842" s="4"/>
      <c r="E842" s="4"/>
      <c r="F842" s="199" t="str">
        <f t="shared" si="4"/>
        <v/>
      </c>
      <c r="G842" s="4"/>
      <c r="H842" s="4"/>
      <c r="I842" s="4"/>
      <c r="J842" s="199" t="str">
        <f t="shared" si="5"/>
        <v/>
      </c>
      <c r="K842" s="199" t="str">
        <f t="shared" si="6"/>
        <v/>
      </c>
      <c r="L842" s="4"/>
      <c r="M842" s="4"/>
      <c r="N842" s="4"/>
      <c r="O842" s="4"/>
      <c r="P842" s="4"/>
      <c r="Q842" s="4"/>
      <c r="R842" s="4"/>
      <c r="S842" s="4"/>
      <c r="T842" s="4"/>
      <c r="U842" s="4"/>
      <c r="V842" s="4"/>
      <c r="W842" s="4"/>
      <c r="X842" s="4"/>
      <c r="Y842" s="4"/>
      <c r="Z842" s="4"/>
    </row>
    <row r="843" ht="14.25" customHeight="1">
      <c r="A843" s="4"/>
      <c r="B843" s="4"/>
      <c r="C843" s="4"/>
      <c r="D843" s="4"/>
      <c r="E843" s="4"/>
      <c r="F843" s="199" t="str">
        <f t="shared" si="4"/>
        <v/>
      </c>
      <c r="G843" s="4"/>
      <c r="H843" s="4"/>
      <c r="I843" s="4"/>
      <c r="J843" s="199" t="str">
        <f t="shared" si="5"/>
        <v/>
      </c>
      <c r="K843" s="199" t="str">
        <f t="shared" si="6"/>
        <v/>
      </c>
      <c r="L843" s="4"/>
      <c r="M843" s="4"/>
      <c r="N843" s="4"/>
      <c r="O843" s="4"/>
      <c r="P843" s="4"/>
      <c r="Q843" s="4"/>
      <c r="R843" s="4"/>
      <c r="S843" s="4"/>
      <c r="T843" s="4"/>
      <c r="U843" s="4"/>
      <c r="V843" s="4"/>
      <c r="W843" s="4"/>
      <c r="X843" s="4"/>
      <c r="Y843" s="4"/>
      <c r="Z843" s="4"/>
    </row>
    <row r="844" ht="14.25" customHeight="1">
      <c r="A844" s="4"/>
      <c r="B844" s="4"/>
      <c r="C844" s="4"/>
      <c r="D844" s="4"/>
      <c r="E844" s="4"/>
      <c r="F844" s="199" t="str">
        <f t="shared" si="4"/>
        <v/>
      </c>
      <c r="G844" s="4"/>
      <c r="H844" s="4"/>
      <c r="I844" s="4"/>
      <c r="J844" s="199" t="str">
        <f t="shared" si="5"/>
        <v/>
      </c>
      <c r="K844" s="199" t="str">
        <f t="shared" si="6"/>
        <v/>
      </c>
      <c r="L844" s="4"/>
      <c r="M844" s="4"/>
      <c r="N844" s="4"/>
      <c r="O844" s="4"/>
      <c r="P844" s="4"/>
      <c r="Q844" s="4"/>
      <c r="R844" s="4"/>
      <c r="S844" s="4"/>
      <c r="T844" s="4"/>
      <c r="U844" s="4"/>
      <c r="V844" s="4"/>
      <c r="W844" s="4"/>
      <c r="X844" s="4"/>
      <c r="Y844" s="4"/>
      <c r="Z844" s="4"/>
    </row>
    <row r="845" ht="14.25" customHeight="1">
      <c r="A845" s="4"/>
      <c r="B845" s="4"/>
      <c r="C845" s="4"/>
      <c r="D845" s="4"/>
      <c r="E845" s="4"/>
      <c r="F845" s="199" t="str">
        <f t="shared" si="4"/>
        <v/>
      </c>
      <c r="G845" s="4"/>
      <c r="H845" s="4"/>
      <c r="I845" s="4"/>
      <c r="J845" s="199" t="str">
        <f t="shared" si="5"/>
        <v/>
      </c>
      <c r="K845" s="199" t="str">
        <f t="shared" si="6"/>
        <v/>
      </c>
      <c r="L845" s="4"/>
      <c r="M845" s="4"/>
      <c r="N845" s="4"/>
      <c r="O845" s="4"/>
      <c r="P845" s="4"/>
      <c r="Q845" s="4"/>
      <c r="R845" s="4"/>
      <c r="S845" s="4"/>
      <c r="T845" s="4"/>
      <c r="U845" s="4"/>
      <c r="V845" s="4"/>
      <c r="W845" s="4"/>
      <c r="X845" s="4"/>
      <c r="Y845" s="4"/>
      <c r="Z845" s="4"/>
    </row>
    <row r="846" ht="14.25" customHeight="1">
      <c r="A846" s="4"/>
      <c r="B846" s="4"/>
      <c r="C846" s="4"/>
      <c r="D846" s="4"/>
      <c r="E846" s="4"/>
      <c r="F846" s="199" t="str">
        <f t="shared" si="4"/>
        <v/>
      </c>
      <c r="G846" s="4"/>
      <c r="H846" s="4"/>
      <c r="I846" s="4"/>
      <c r="J846" s="199" t="str">
        <f t="shared" si="5"/>
        <v/>
      </c>
      <c r="K846" s="199" t="str">
        <f t="shared" si="6"/>
        <v/>
      </c>
      <c r="L846" s="4"/>
      <c r="M846" s="4"/>
      <c r="N846" s="4"/>
      <c r="O846" s="4"/>
      <c r="P846" s="4"/>
      <c r="Q846" s="4"/>
      <c r="R846" s="4"/>
      <c r="S846" s="4"/>
      <c r="T846" s="4"/>
      <c r="U846" s="4"/>
      <c r="V846" s="4"/>
      <c r="W846" s="4"/>
      <c r="X846" s="4"/>
      <c r="Y846" s="4"/>
      <c r="Z846" s="4"/>
    </row>
    <row r="847" ht="14.25" customHeight="1">
      <c r="A847" s="4"/>
      <c r="B847" s="4"/>
      <c r="C847" s="4"/>
      <c r="D847" s="4"/>
      <c r="E847" s="4"/>
      <c r="F847" s="199" t="str">
        <f t="shared" si="4"/>
        <v/>
      </c>
      <c r="G847" s="4"/>
      <c r="H847" s="4"/>
      <c r="I847" s="4"/>
      <c r="J847" s="199" t="str">
        <f t="shared" si="5"/>
        <v/>
      </c>
      <c r="K847" s="199" t="str">
        <f t="shared" si="6"/>
        <v/>
      </c>
      <c r="L847" s="4"/>
      <c r="M847" s="4"/>
      <c r="N847" s="4"/>
      <c r="O847" s="4"/>
      <c r="P847" s="4"/>
      <c r="Q847" s="4"/>
      <c r="R847" s="4"/>
      <c r="S847" s="4"/>
      <c r="T847" s="4"/>
      <c r="U847" s="4"/>
      <c r="V847" s="4"/>
      <c r="W847" s="4"/>
      <c r="X847" s="4"/>
      <c r="Y847" s="4"/>
      <c r="Z847" s="4"/>
    </row>
    <row r="848" ht="14.25" customHeight="1">
      <c r="A848" s="4"/>
      <c r="B848" s="4"/>
      <c r="C848" s="4"/>
      <c r="D848" s="4"/>
      <c r="E848" s="4"/>
      <c r="F848" s="199" t="str">
        <f t="shared" si="4"/>
        <v/>
      </c>
      <c r="G848" s="4"/>
      <c r="H848" s="4"/>
      <c r="I848" s="4"/>
      <c r="J848" s="199" t="str">
        <f t="shared" si="5"/>
        <v/>
      </c>
      <c r="K848" s="199" t="str">
        <f t="shared" si="6"/>
        <v/>
      </c>
      <c r="L848" s="4"/>
      <c r="M848" s="4"/>
      <c r="N848" s="4"/>
      <c r="O848" s="4"/>
      <c r="P848" s="4"/>
      <c r="Q848" s="4"/>
      <c r="R848" s="4"/>
      <c r="S848" s="4"/>
      <c r="T848" s="4"/>
      <c r="U848" s="4"/>
      <c r="V848" s="4"/>
      <c r="W848" s="4"/>
      <c r="X848" s="4"/>
      <c r="Y848" s="4"/>
      <c r="Z848" s="4"/>
    </row>
    <row r="849" ht="14.25" customHeight="1">
      <c r="A849" s="4"/>
      <c r="B849" s="4"/>
      <c r="C849" s="4"/>
      <c r="D849" s="4"/>
      <c r="E849" s="4"/>
      <c r="F849" s="199" t="str">
        <f t="shared" si="4"/>
        <v/>
      </c>
      <c r="G849" s="4"/>
      <c r="H849" s="4"/>
      <c r="I849" s="4"/>
      <c r="J849" s="199" t="str">
        <f t="shared" si="5"/>
        <v/>
      </c>
      <c r="K849" s="199" t="str">
        <f t="shared" si="6"/>
        <v/>
      </c>
      <c r="L849" s="4"/>
      <c r="M849" s="4"/>
      <c r="N849" s="4"/>
      <c r="O849" s="4"/>
      <c r="P849" s="4"/>
      <c r="Q849" s="4"/>
      <c r="R849" s="4"/>
      <c r="S849" s="4"/>
      <c r="T849" s="4"/>
      <c r="U849" s="4"/>
      <c r="V849" s="4"/>
      <c r="W849" s="4"/>
      <c r="X849" s="4"/>
      <c r="Y849" s="4"/>
      <c r="Z849" s="4"/>
    </row>
    <row r="850" ht="14.25" customHeight="1">
      <c r="A850" s="4"/>
      <c r="B850" s="4"/>
      <c r="C850" s="4"/>
      <c r="D850" s="4"/>
      <c r="E850" s="4"/>
      <c r="F850" s="199" t="str">
        <f t="shared" si="4"/>
        <v/>
      </c>
      <c r="G850" s="4"/>
      <c r="H850" s="4"/>
      <c r="I850" s="4"/>
      <c r="J850" s="199" t="str">
        <f t="shared" si="5"/>
        <v/>
      </c>
      <c r="K850" s="199" t="str">
        <f t="shared" si="6"/>
        <v/>
      </c>
      <c r="L850" s="4"/>
      <c r="M850" s="4"/>
      <c r="N850" s="4"/>
      <c r="O850" s="4"/>
      <c r="P850" s="4"/>
      <c r="Q850" s="4"/>
      <c r="R850" s="4"/>
      <c r="S850" s="4"/>
      <c r="T850" s="4"/>
      <c r="U850" s="4"/>
      <c r="V850" s="4"/>
      <c r="W850" s="4"/>
      <c r="X850" s="4"/>
      <c r="Y850" s="4"/>
      <c r="Z850" s="4"/>
    </row>
    <row r="851" ht="14.25" customHeight="1">
      <c r="A851" s="4"/>
      <c r="B851" s="4"/>
      <c r="C851" s="4"/>
      <c r="D851" s="4"/>
      <c r="E851" s="4"/>
      <c r="F851" s="199" t="str">
        <f t="shared" si="4"/>
        <v/>
      </c>
      <c r="G851" s="4"/>
      <c r="H851" s="4"/>
      <c r="I851" s="4"/>
      <c r="J851" s="199" t="str">
        <f t="shared" si="5"/>
        <v/>
      </c>
      <c r="K851" s="199" t="str">
        <f t="shared" si="6"/>
        <v/>
      </c>
      <c r="L851" s="4"/>
      <c r="M851" s="4"/>
      <c r="N851" s="4"/>
      <c r="O851" s="4"/>
      <c r="P851" s="4"/>
      <c r="Q851" s="4"/>
      <c r="R851" s="4"/>
      <c r="S851" s="4"/>
      <c r="T851" s="4"/>
      <c r="U851" s="4"/>
      <c r="V851" s="4"/>
      <c r="W851" s="4"/>
      <c r="X851" s="4"/>
      <c r="Y851" s="4"/>
      <c r="Z851" s="4"/>
    </row>
    <row r="852" ht="14.25" customHeight="1">
      <c r="A852" s="4"/>
      <c r="B852" s="4"/>
      <c r="C852" s="4"/>
      <c r="D852" s="4"/>
      <c r="E852" s="4"/>
      <c r="F852" s="199" t="str">
        <f t="shared" si="4"/>
        <v/>
      </c>
      <c r="G852" s="4"/>
      <c r="H852" s="4"/>
      <c r="I852" s="4"/>
      <c r="J852" s="199" t="str">
        <f t="shared" si="5"/>
        <v/>
      </c>
      <c r="K852" s="199" t="str">
        <f t="shared" si="6"/>
        <v/>
      </c>
      <c r="L852" s="4"/>
      <c r="M852" s="4"/>
      <c r="N852" s="4"/>
      <c r="O852" s="4"/>
      <c r="P852" s="4"/>
      <c r="Q852" s="4"/>
      <c r="R852" s="4"/>
      <c r="S852" s="4"/>
      <c r="T852" s="4"/>
      <c r="U852" s="4"/>
      <c r="V852" s="4"/>
      <c r="W852" s="4"/>
      <c r="X852" s="4"/>
      <c r="Y852" s="4"/>
      <c r="Z852" s="4"/>
    </row>
    <row r="853" ht="14.25" customHeight="1">
      <c r="A853" s="4"/>
      <c r="B853" s="4"/>
      <c r="C853" s="4"/>
      <c r="D853" s="4"/>
      <c r="E853" s="4"/>
      <c r="F853" s="199" t="str">
        <f t="shared" si="4"/>
        <v/>
      </c>
      <c r="G853" s="4"/>
      <c r="H853" s="4"/>
      <c r="I853" s="4"/>
      <c r="J853" s="199" t="str">
        <f t="shared" si="5"/>
        <v/>
      </c>
      <c r="K853" s="199" t="str">
        <f t="shared" si="6"/>
        <v/>
      </c>
      <c r="L853" s="4"/>
      <c r="M853" s="4"/>
      <c r="N853" s="4"/>
      <c r="O853" s="4"/>
      <c r="P853" s="4"/>
      <c r="Q853" s="4"/>
      <c r="R853" s="4"/>
      <c r="S853" s="4"/>
      <c r="T853" s="4"/>
      <c r="U853" s="4"/>
      <c r="V853" s="4"/>
      <c r="W853" s="4"/>
      <c r="X853" s="4"/>
      <c r="Y853" s="4"/>
      <c r="Z853" s="4"/>
    </row>
    <row r="854" ht="14.25" customHeight="1">
      <c r="A854" s="4"/>
      <c r="B854" s="4"/>
      <c r="C854" s="4"/>
      <c r="D854" s="4"/>
      <c r="E854" s="4"/>
      <c r="F854" s="199" t="str">
        <f t="shared" si="4"/>
        <v/>
      </c>
      <c r="G854" s="4"/>
      <c r="H854" s="4"/>
      <c r="I854" s="4"/>
      <c r="J854" s="199" t="str">
        <f t="shared" si="5"/>
        <v/>
      </c>
      <c r="K854" s="199" t="str">
        <f t="shared" si="6"/>
        <v/>
      </c>
      <c r="L854" s="4"/>
      <c r="M854" s="4"/>
      <c r="N854" s="4"/>
      <c r="O854" s="4"/>
      <c r="P854" s="4"/>
      <c r="Q854" s="4"/>
      <c r="R854" s="4"/>
      <c r="S854" s="4"/>
      <c r="T854" s="4"/>
      <c r="U854" s="4"/>
      <c r="V854" s="4"/>
      <c r="W854" s="4"/>
      <c r="X854" s="4"/>
      <c r="Y854" s="4"/>
      <c r="Z854" s="4"/>
    </row>
    <row r="855" ht="14.25" customHeight="1">
      <c r="A855" s="4"/>
      <c r="B855" s="4"/>
      <c r="C855" s="4"/>
      <c r="D855" s="4"/>
      <c r="E855" s="4"/>
      <c r="F855" s="199" t="str">
        <f t="shared" si="4"/>
        <v/>
      </c>
      <c r="G855" s="4"/>
      <c r="H855" s="4"/>
      <c r="I855" s="4"/>
      <c r="J855" s="199" t="str">
        <f t="shared" si="5"/>
        <v/>
      </c>
      <c r="K855" s="199" t="str">
        <f t="shared" si="6"/>
        <v/>
      </c>
      <c r="L855" s="4"/>
      <c r="M855" s="4"/>
      <c r="N855" s="4"/>
      <c r="O855" s="4"/>
      <c r="P855" s="4"/>
      <c r="Q855" s="4"/>
      <c r="R855" s="4"/>
      <c r="S855" s="4"/>
      <c r="T855" s="4"/>
      <c r="U855" s="4"/>
      <c r="V855" s="4"/>
      <c r="W855" s="4"/>
      <c r="X855" s="4"/>
      <c r="Y855" s="4"/>
      <c r="Z855" s="4"/>
    </row>
    <row r="856" ht="14.25" customHeight="1">
      <c r="A856" s="4"/>
      <c r="B856" s="4"/>
      <c r="C856" s="4"/>
      <c r="D856" s="4"/>
      <c r="E856" s="4"/>
      <c r="F856" s="199" t="str">
        <f t="shared" si="4"/>
        <v/>
      </c>
      <c r="G856" s="4"/>
      <c r="H856" s="4"/>
      <c r="I856" s="4"/>
      <c r="J856" s="199" t="str">
        <f t="shared" si="5"/>
        <v/>
      </c>
      <c r="K856" s="199" t="str">
        <f t="shared" si="6"/>
        <v/>
      </c>
      <c r="L856" s="4"/>
      <c r="M856" s="4"/>
      <c r="N856" s="4"/>
      <c r="O856" s="4"/>
      <c r="P856" s="4"/>
      <c r="Q856" s="4"/>
      <c r="R856" s="4"/>
      <c r="S856" s="4"/>
      <c r="T856" s="4"/>
      <c r="U856" s="4"/>
      <c r="V856" s="4"/>
      <c r="W856" s="4"/>
      <c r="X856" s="4"/>
      <c r="Y856" s="4"/>
      <c r="Z856" s="4"/>
    </row>
    <row r="857" ht="14.25" customHeight="1">
      <c r="A857" s="4"/>
      <c r="B857" s="4"/>
      <c r="C857" s="4"/>
      <c r="D857" s="4"/>
      <c r="E857" s="4"/>
      <c r="F857" s="199" t="str">
        <f t="shared" si="4"/>
        <v/>
      </c>
      <c r="G857" s="4"/>
      <c r="H857" s="4"/>
      <c r="I857" s="4"/>
      <c r="J857" s="199" t="str">
        <f t="shared" si="5"/>
        <v/>
      </c>
      <c r="K857" s="199" t="str">
        <f t="shared" si="6"/>
        <v/>
      </c>
      <c r="L857" s="4"/>
      <c r="M857" s="4"/>
      <c r="N857" s="4"/>
      <c r="O857" s="4"/>
      <c r="P857" s="4"/>
      <c r="Q857" s="4"/>
      <c r="R857" s="4"/>
      <c r="S857" s="4"/>
      <c r="T857" s="4"/>
      <c r="U857" s="4"/>
      <c r="V857" s="4"/>
      <c r="W857" s="4"/>
      <c r="X857" s="4"/>
      <c r="Y857" s="4"/>
      <c r="Z857" s="4"/>
    </row>
    <row r="858" ht="14.25" customHeight="1">
      <c r="A858" s="4"/>
      <c r="B858" s="4"/>
      <c r="C858" s="4"/>
      <c r="D858" s="4"/>
      <c r="E858" s="4"/>
      <c r="F858" s="199" t="str">
        <f t="shared" si="4"/>
        <v/>
      </c>
      <c r="G858" s="4"/>
      <c r="H858" s="4"/>
      <c r="I858" s="4"/>
      <c r="J858" s="199" t="str">
        <f t="shared" si="5"/>
        <v/>
      </c>
      <c r="K858" s="199" t="str">
        <f t="shared" si="6"/>
        <v/>
      </c>
      <c r="L858" s="4"/>
      <c r="M858" s="4"/>
      <c r="N858" s="4"/>
      <c r="O858" s="4"/>
      <c r="P858" s="4"/>
      <c r="Q858" s="4"/>
      <c r="R858" s="4"/>
      <c r="S858" s="4"/>
      <c r="T858" s="4"/>
      <c r="U858" s="4"/>
      <c r="V858" s="4"/>
      <c r="W858" s="4"/>
      <c r="X858" s="4"/>
      <c r="Y858" s="4"/>
      <c r="Z858" s="4"/>
    </row>
    <row r="859" ht="14.25" customHeight="1">
      <c r="A859" s="4"/>
      <c r="B859" s="4"/>
      <c r="C859" s="4"/>
      <c r="D859" s="4"/>
      <c r="E859" s="4"/>
      <c r="F859" s="199" t="str">
        <f t="shared" si="4"/>
        <v/>
      </c>
      <c r="G859" s="4"/>
      <c r="H859" s="4"/>
      <c r="I859" s="4"/>
      <c r="J859" s="199" t="str">
        <f t="shared" si="5"/>
        <v/>
      </c>
      <c r="K859" s="199" t="str">
        <f t="shared" si="6"/>
        <v/>
      </c>
      <c r="L859" s="4"/>
      <c r="M859" s="4"/>
      <c r="N859" s="4"/>
      <c r="O859" s="4"/>
      <c r="P859" s="4"/>
      <c r="Q859" s="4"/>
      <c r="R859" s="4"/>
      <c r="S859" s="4"/>
      <c r="T859" s="4"/>
      <c r="U859" s="4"/>
      <c r="V859" s="4"/>
      <c r="W859" s="4"/>
      <c r="X859" s="4"/>
      <c r="Y859" s="4"/>
      <c r="Z859" s="4"/>
    </row>
    <row r="860" ht="14.25" customHeight="1">
      <c r="A860" s="4"/>
      <c r="B860" s="4"/>
      <c r="C860" s="4"/>
      <c r="D860" s="4"/>
      <c r="E860" s="4"/>
      <c r="F860" s="199" t="str">
        <f t="shared" si="4"/>
        <v/>
      </c>
      <c r="G860" s="4"/>
      <c r="H860" s="4"/>
      <c r="I860" s="4"/>
      <c r="J860" s="199" t="str">
        <f t="shared" si="5"/>
        <v/>
      </c>
      <c r="K860" s="199" t="str">
        <f t="shared" si="6"/>
        <v/>
      </c>
      <c r="L860" s="4"/>
      <c r="M860" s="4"/>
      <c r="N860" s="4"/>
      <c r="O860" s="4"/>
      <c r="P860" s="4"/>
      <c r="Q860" s="4"/>
      <c r="R860" s="4"/>
      <c r="S860" s="4"/>
      <c r="T860" s="4"/>
      <c r="U860" s="4"/>
      <c r="V860" s="4"/>
      <c r="W860" s="4"/>
      <c r="X860" s="4"/>
      <c r="Y860" s="4"/>
      <c r="Z860" s="4"/>
    </row>
    <row r="861" ht="14.25" customHeight="1">
      <c r="A861" s="4"/>
      <c r="B861" s="4"/>
      <c r="C861" s="4"/>
      <c r="D861" s="4"/>
      <c r="E861" s="4"/>
      <c r="F861" s="199" t="str">
        <f t="shared" si="4"/>
        <v/>
      </c>
      <c r="G861" s="4"/>
      <c r="H861" s="4"/>
      <c r="I861" s="4"/>
      <c r="J861" s="199" t="str">
        <f t="shared" si="5"/>
        <v/>
      </c>
      <c r="K861" s="199" t="str">
        <f t="shared" si="6"/>
        <v/>
      </c>
      <c r="L861" s="4"/>
      <c r="M861" s="4"/>
      <c r="N861" s="4"/>
      <c r="O861" s="4"/>
      <c r="P861" s="4"/>
      <c r="Q861" s="4"/>
      <c r="R861" s="4"/>
      <c r="S861" s="4"/>
      <c r="T861" s="4"/>
      <c r="U861" s="4"/>
      <c r="V861" s="4"/>
      <c r="W861" s="4"/>
      <c r="X861" s="4"/>
      <c r="Y861" s="4"/>
      <c r="Z861" s="4"/>
    </row>
    <row r="862" ht="14.25" customHeight="1">
      <c r="A862" s="4"/>
      <c r="B862" s="4"/>
      <c r="C862" s="4"/>
      <c r="D862" s="4"/>
      <c r="E862" s="4"/>
      <c r="F862" s="199" t="str">
        <f t="shared" si="4"/>
        <v/>
      </c>
      <c r="G862" s="4"/>
      <c r="H862" s="4"/>
      <c r="I862" s="4"/>
      <c r="J862" s="199" t="str">
        <f t="shared" si="5"/>
        <v/>
      </c>
      <c r="K862" s="199" t="str">
        <f t="shared" si="6"/>
        <v/>
      </c>
      <c r="L862" s="4"/>
      <c r="M862" s="4"/>
      <c r="N862" s="4"/>
      <c r="O862" s="4"/>
      <c r="P862" s="4"/>
      <c r="Q862" s="4"/>
      <c r="R862" s="4"/>
      <c r="S862" s="4"/>
      <c r="T862" s="4"/>
      <c r="U862" s="4"/>
      <c r="V862" s="4"/>
      <c r="W862" s="4"/>
      <c r="X862" s="4"/>
      <c r="Y862" s="4"/>
      <c r="Z862" s="4"/>
    </row>
    <row r="863" ht="14.25" customHeight="1">
      <c r="A863" s="4"/>
      <c r="B863" s="4"/>
      <c r="C863" s="4"/>
      <c r="D863" s="4"/>
      <c r="E863" s="4"/>
      <c r="F863" s="199" t="str">
        <f t="shared" si="4"/>
        <v/>
      </c>
      <c r="G863" s="4"/>
      <c r="H863" s="4"/>
      <c r="I863" s="4"/>
      <c r="J863" s="199" t="str">
        <f t="shared" si="5"/>
        <v/>
      </c>
      <c r="K863" s="199" t="str">
        <f t="shared" si="6"/>
        <v/>
      </c>
      <c r="L863" s="4"/>
      <c r="M863" s="4"/>
      <c r="N863" s="4"/>
      <c r="O863" s="4"/>
      <c r="P863" s="4"/>
      <c r="Q863" s="4"/>
      <c r="R863" s="4"/>
      <c r="S863" s="4"/>
      <c r="T863" s="4"/>
      <c r="U863" s="4"/>
      <c r="V863" s="4"/>
      <c r="W863" s="4"/>
      <c r="X863" s="4"/>
      <c r="Y863" s="4"/>
      <c r="Z863" s="4"/>
    </row>
    <row r="864" ht="14.25" customHeight="1">
      <c r="A864" s="4"/>
      <c r="B864" s="4"/>
      <c r="C864" s="4"/>
      <c r="D864" s="4"/>
      <c r="E864" s="4"/>
      <c r="F864" s="199" t="str">
        <f t="shared" si="4"/>
        <v/>
      </c>
      <c r="G864" s="4"/>
      <c r="H864" s="4"/>
      <c r="I864" s="4"/>
      <c r="J864" s="199" t="str">
        <f t="shared" si="5"/>
        <v/>
      </c>
      <c r="K864" s="199" t="str">
        <f t="shared" si="6"/>
        <v/>
      </c>
      <c r="L864" s="4"/>
      <c r="M864" s="4"/>
      <c r="N864" s="4"/>
      <c r="O864" s="4"/>
      <c r="P864" s="4"/>
      <c r="Q864" s="4"/>
      <c r="R864" s="4"/>
      <c r="S864" s="4"/>
      <c r="T864" s="4"/>
      <c r="U864" s="4"/>
      <c r="V864" s="4"/>
      <c r="W864" s="4"/>
      <c r="X864" s="4"/>
      <c r="Y864" s="4"/>
      <c r="Z864" s="4"/>
    </row>
    <row r="865" ht="14.25" customHeight="1">
      <c r="A865" s="4"/>
      <c r="B865" s="4"/>
      <c r="C865" s="4"/>
      <c r="D865" s="4"/>
      <c r="E865" s="4"/>
      <c r="F865" s="199" t="str">
        <f t="shared" si="4"/>
        <v/>
      </c>
      <c r="G865" s="4"/>
      <c r="H865" s="4"/>
      <c r="I865" s="4"/>
      <c r="J865" s="199" t="str">
        <f t="shared" si="5"/>
        <v/>
      </c>
      <c r="K865" s="199" t="str">
        <f t="shared" si="6"/>
        <v/>
      </c>
      <c r="L865" s="4"/>
      <c r="M865" s="4"/>
      <c r="N865" s="4"/>
      <c r="O865" s="4"/>
      <c r="P865" s="4"/>
      <c r="Q865" s="4"/>
      <c r="R865" s="4"/>
      <c r="S865" s="4"/>
      <c r="T865" s="4"/>
      <c r="U865" s="4"/>
      <c r="V865" s="4"/>
      <c r="W865" s="4"/>
      <c r="X865" s="4"/>
      <c r="Y865" s="4"/>
      <c r="Z865" s="4"/>
    </row>
    <row r="866" ht="14.25" customHeight="1">
      <c r="A866" s="4"/>
      <c r="B866" s="4"/>
      <c r="C866" s="4"/>
      <c r="D866" s="4"/>
      <c r="E866" s="4"/>
      <c r="F866" s="199" t="str">
        <f t="shared" si="4"/>
        <v/>
      </c>
      <c r="G866" s="4"/>
      <c r="H866" s="4"/>
      <c r="I866" s="4"/>
      <c r="J866" s="199" t="str">
        <f t="shared" si="5"/>
        <v/>
      </c>
      <c r="K866" s="199" t="str">
        <f t="shared" si="6"/>
        <v/>
      </c>
      <c r="L866" s="4"/>
      <c r="M866" s="4"/>
      <c r="N866" s="4"/>
      <c r="O866" s="4"/>
      <c r="P866" s="4"/>
      <c r="Q866" s="4"/>
      <c r="R866" s="4"/>
      <c r="S866" s="4"/>
      <c r="T866" s="4"/>
      <c r="U866" s="4"/>
      <c r="V866" s="4"/>
      <c r="W866" s="4"/>
      <c r="X866" s="4"/>
      <c r="Y866" s="4"/>
      <c r="Z866" s="4"/>
    </row>
    <row r="867" ht="14.25" customHeight="1">
      <c r="A867" s="4"/>
      <c r="B867" s="4"/>
      <c r="C867" s="4"/>
      <c r="D867" s="4"/>
      <c r="E867" s="4"/>
      <c r="F867" s="199" t="str">
        <f t="shared" si="4"/>
        <v/>
      </c>
      <c r="G867" s="4"/>
      <c r="H867" s="4"/>
      <c r="I867" s="4"/>
      <c r="J867" s="199" t="str">
        <f t="shared" si="5"/>
        <v/>
      </c>
      <c r="K867" s="199" t="str">
        <f t="shared" si="6"/>
        <v/>
      </c>
      <c r="L867" s="4"/>
      <c r="M867" s="4"/>
      <c r="N867" s="4"/>
      <c r="O867" s="4"/>
      <c r="P867" s="4"/>
      <c r="Q867" s="4"/>
      <c r="R867" s="4"/>
      <c r="S867" s="4"/>
      <c r="T867" s="4"/>
      <c r="U867" s="4"/>
      <c r="V867" s="4"/>
      <c r="W867" s="4"/>
      <c r="X867" s="4"/>
      <c r="Y867" s="4"/>
      <c r="Z867" s="4"/>
    </row>
    <row r="868" ht="14.25" customHeight="1">
      <c r="A868" s="4"/>
      <c r="B868" s="4"/>
      <c r="C868" s="4"/>
      <c r="D868" s="4"/>
      <c r="E868" s="4"/>
      <c r="F868" s="199" t="str">
        <f t="shared" si="4"/>
        <v/>
      </c>
      <c r="G868" s="4"/>
      <c r="H868" s="4"/>
      <c r="I868" s="4"/>
      <c r="J868" s="199" t="str">
        <f t="shared" si="5"/>
        <v/>
      </c>
      <c r="K868" s="199" t="str">
        <f t="shared" si="6"/>
        <v/>
      </c>
      <c r="L868" s="4"/>
      <c r="M868" s="4"/>
      <c r="N868" s="4"/>
      <c r="O868" s="4"/>
      <c r="P868" s="4"/>
      <c r="Q868" s="4"/>
      <c r="R868" s="4"/>
      <c r="S868" s="4"/>
      <c r="T868" s="4"/>
      <c r="U868" s="4"/>
      <c r="V868" s="4"/>
      <c r="W868" s="4"/>
      <c r="X868" s="4"/>
      <c r="Y868" s="4"/>
      <c r="Z868" s="4"/>
    </row>
    <row r="869" ht="14.25" customHeight="1">
      <c r="A869" s="4"/>
      <c r="B869" s="4"/>
      <c r="C869" s="4"/>
      <c r="D869" s="4"/>
      <c r="E869" s="4"/>
      <c r="F869" s="199" t="str">
        <f t="shared" si="4"/>
        <v/>
      </c>
      <c r="G869" s="4"/>
      <c r="H869" s="4"/>
      <c r="I869" s="4"/>
      <c r="J869" s="199" t="str">
        <f t="shared" si="5"/>
        <v/>
      </c>
      <c r="K869" s="199" t="str">
        <f t="shared" si="6"/>
        <v/>
      </c>
      <c r="L869" s="4"/>
      <c r="M869" s="4"/>
      <c r="N869" s="4"/>
      <c r="O869" s="4"/>
      <c r="P869" s="4"/>
      <c r="Q869" s="4"/>
      <c r="R869" s="4"/>
      <c r="S869" s="4"/>
      <c r="T869" s="4"/>
      <c r="U869" s="4"/>
      <c r="V869" s="4"/>
      <c r="W869" s="4"/>
      <c r="X869" s="4"/>
      <c r="Y869" s="4"/>
      <c r="Z869" s="4"/>
    </row>
    <row r="870" ht="14.25" customHeight="1">
      <c r="A870" s="4"/>
      <c r="B870" s="4"/>
      <c r="C870" s="4"/>
      <c r="D870" s="4"/>
      <c r="E870" s="4"/>
      <c r="F870" s="199" t="str">
        <f t="shared" si="4"/>
        <v/>
      </c>
      <c r="G870" s="4"/>
      <c r="H870" s="4"/>
      <c r="I870" s="4"/>
      <c r="J870" s="199" t="str">
        <f t="shared" si="5"/>
        <v/>
      </c>
      <c r="K870" s="199" t="str">
        <f t="shared" si="6"/>
        <v/>
      </c>
      <c r="L870" s="4"/>
      <c r="M870" s="4"/>
      <c r="N870" s="4"/>
      <c r="O870" s="4"/>
      <c r="P870" s="4"/>
      <c r="Q870" s="4"/>
      <c r="R870" s="4"/>
      <c r="S870" s="4"/>
      <c r="T870" s="4"/>
      <c r="U870" s="4"/>
      <c r="V870" s="4"/>
      <c r="W870" s="4"/>
      <c r="X870" s="4"/>
      <c r="Y870" s="4"/>
      <c r="Z870" s="4"/>
    </row>
    <row r="871" ht="14.25" customHeight="1">
      <c r="A871" s="4"/>
      <c r="B871" s="4"/>
      <c r="C871" s="4"/>
      <c r="D871" s="4"/>
      <c r="E871" s="4"/>
      <c r="F871" s="199" t="str">
        <f t="shared" si="4"/>
        <v/>
      </c>
      <c r="G871" s="4"/>
      <c r="H871" s="4"/>
      <c r="I871" s="4"/>
      <c r="J871" s="199" t="str">
        <f t="shared" si="5"/>
        <v/>
      </c>
      <c r="K871" s="199" t="str">
        <f t="shared" si="6"/>
        <v/>
      </c>
      <c r="L871" s="4"/>
      <c r="M871" s="4"/>
      <c r="N871" s="4"/>
      <c r="O871" s="4"/>
      <c r="P871" s="4"/>
      <c r="Q871" s="4"/>
      <c r="R871" s="4"/>
      <c r="S871" s="4"/>
      <c r="T871" s="4"/>
      <c r="U871" s="4"/>
      <c r="V871" s="4"/>
      <c r="W871" s="4"/>
      <c r="X871" s="4"/>
      <c r="Y871" s="4"/>
      <c r="Z871" s="4"/>
    </row>
    <row r="872" ht="14.25" customHeight="1">
      <c r="A872" s="4"/>
      <c r="B872" s="4"/>
      <c r="C872" s="4"/>
      <c r="D872" s="4"/>
      <c r="E872" s="4"/>
      <c r="F872" s="199" t="str">
        <f t="shared" si="4"/>
        <v/>
      </c>
      <c r="G872" s="4"/>
      <c r="H872" s="4"/>
      <c r="I872" s="4"/>
      <c r="J872" s="199" t="str">
        <f t="shared" si="5"/>
        <v/>
      </c>
      <c r="K872" s="199" t="str">
        <f t="shared" si="6"/>
        <v/>
      </c>
      <c r="L872" s="4"/>
      <c r="M872" s="4"/>
      <c r="N872" s="4"/>
      <c r="O872" s="4"/>
      <c r="P872" s="4"/>
      <c r="Q872" s="4"/>
      <c r="R872" s="4"/>
      <c r="S872" s="4"/>
      <c r="T872" s="4"/>
      <c r="U872" s="4"/>
      <c r="V872" s="4"/>
      <c r="W872" s="4"/>
      <c r="X872" s="4"/>
      <c r="Y872" s="4"/>
      <c r="Z872" s="4"/>
    </row>
    <row r="873" ht="14.25" customHeight="1">
      <c r="A873" s="4"/>
      <c r="B873" s="4"/>
      <c r="C873" s="4"/>
      <c r="D873" s="4"/>
      <c r="E873" s="4"/>
      <c r="F873" s="199" t="str">
        <f t="shared" si="4"/>
        <v/>
      </c>
      <c r="G873" s="4"/>
      <c r="H873" s="4"/>
      <c r="I873" s="4"/>
      <c r="J873" s="199" t="str">
        <f t="shared" si="5"/>
        <v/>
      </c>
      <c r="K873" s="199" t="str">
        <f t="shared" si="6"/>
        <v/>
      </c>
      <c r="L873" s="4"/>
      <c r="M873" s="4"/>
      <c r="N873" s="4"/>
      <c r="O873" s="4"/>
      <c r="P873" s="4"/>
      <c r="Q873" s="4"/>
      <c r="R873" s="4"/>
      <c r="S873" s="4"/>
      <c r="T873" s="4"/>
      <c r="U873" s="4"/>
      <c r="V873" s="4"/>
      <c r="W873" s="4"/>
      <c r="X873" s="4"/>
      <c r="Y873" s="4"/>
      <c r="Z873" s="4"/>
    </row>
    <row r="874" ht="14.25" customHeight="1">
      <c r="A874" s="4"/>
      <c r="B874" s="4"/>
      <c r="C874" s="4"/>
      <c r="D874" s="4"/>
      <c r="E874" s="4"/>
      <c r="F874" s="199" t="str">
        <f t="shared" si="4"/>
        <v/>
      </c>
      <c r="G874" s="4"/>
      <c r="H874" s="4"/>
      <c r="I874" s="4"/>
      <c r="J874" s="199" t="str">
        <f t="shared" si="5"/>
        <v/>
      </c>
      <c r="K874" s="199" t="str">
        <f t="shared" si="6"/>
        <v/>
      </c>
      <c r="L874" s="4"/>
      <c r="M874" s="4"/>
      <c r="N874" s="4"/>
      <c r="O874" s="4"/>
      <c r="P874" s="4"/>
      <c r="Q874" s="4"/>
      <c r="R874" s="4"/>
      <c r="S874" s="4"/>
      <c r="T874" s="4"/>
      <c r="U874" s="4"/>
      <c r="V874" s="4"/>
      <c r="W874" s="4"/>
      <c r="X874" s="4"/>
      <c r="Y874" s="4"/>
      <c r="Z874" s="4"/>
    </row>
    <row r="875" ht="14.25" customHeight="1">
      <c r="A875" s="4"/>
      <c r="B875" s="4"/>
      <c r="C875" s="4"/>
      <c r="D875" s="4"/>
      <c r="E875" s="4"/>
      <c r="F875" s="199" t="str">
        <f t="shared" si="4"/>
        <v/>
      </c>
      <c r="G875" s="4"/>
      <c r="H875" s="4"/>
      <c r="I875" s="4"/>
      <c r="J875" s="199" t="str">
        <f t="shared" si="5"/>
        <v/>
      </c>
      <c r="K875" s="199" t="str">
        <f t="shared" si="6"/>
        <v/>
      </c>
      <c r="L875" s="4"/>
      <c r="M875" s="4"/>
      <c r="N875" s="4"/>
      <c r="O875" s="4"/>
      <c r="P875" s="4"/>
      <c r="Q875" s="4"/>
      <c r="R875" s="4"/>
      <c r="S875" s="4"/>
      <c r="T875" s="4"/>
      <c r="U875" s="4"/>
      <c r="V875" s="4"/>
      <c r="W875" s="4"/>
      <c r="X875" s="4"/>
      <c r="Y875" s="4"/>
      <c r="Z875" s="4"/>
    </row>
    <row r="876" ht="14.25" customHeight="1">
      <c r="A876" s="4"/>
      <c r="B876" s="4"/>
      <c r="C876" s="4"/>
      <c r="D876" s="4"/>
      <c r="E876" s="4"/>
      <c r="F876" s="199" t="str">
        <f t="shared" si="4"/>
        <v/>
      </c>
      <c r="G876" s="4"/>
      <c r="H876" s="4"/>
      <c r="I876" s="4"/>
      <c r="J876" s="199" t="str">
        <f t="shared" si="5"/>
        <v/>
      </c>
      <c r="K876" s="199" t="str">
        <f t="shared" si="6"/>
        <v/>
      </c>
      <c r="L876" s="4"/>
      <c r="M876" s="4"/>
      <c r="N876" s="4"/>
      <c r="O876" s="4"/>
      <c r="P876" s="4"/>
      <c r="Q876" s="4"/>
      <c r="R876" s="4"/>
      <c r="S876" s="4"/>
      <c r="T876" s="4"/>
      <c r="U876" s="4"/>
      <c r="V876" s="4"/>
      <c r="W876" s="4"/>
      <c r="X876" s="4"/>
      <c r="Y876" s="4"/>
      <c r="Z876" s="4"/>
    </row>
    <row r="877" ht="14.25" customHeight="1">
      <c r="A877" s="4"/>
      <c r="B877" s="4"/>
      <c r="C877" s="4"/>
      <c r="D877" s="4"/>
      <c r="E877" s="4"/>
      <c r="F877" s="199" t="str">
        <f t="shared" si="4"/>
        <v/>
      </c>
      <c r="G877" s="4"/>
      <c r="H877" s="4"/>
      <c r="I877" s="4"/>
      <c r="J877" s="199" t="str">
        <f t="shared" si="5"/>
        <v/>
      </c>
      <c r="K877" s="199" t="str">
        <f t="shared" si="6"/>
        <v/>
      </c>
      <c r="L877" s="4"/>
      <c r="M877" s="4"/>
      <c r="N877" s="4"/>
      <c r="O877" s="4"/>
      <c r="P877" s="4"/>
      <c r="Q877" s="4"/>
      <c r="R877" s="4"/>
      <c r="S877" s="4"/>
      <c r="T877" s="4"/>
      <c r="U877" s="4"/>
      <c r="V877" s="4"/>
      <c r="W877" s="4"/>
      <c r="X877" s="4"/>
      <c r="Y877" s="4"/>
      <c r="Z877" s="4"/>
    </row>
    <row r="878" ht="14.25" customHeight="1">
      <c r="A878" s="4"/>
      <c r="B878" s="4"/>
      <c r="C878" s="4"/>
      <c r="D878" s="4"/>
      <c r="E878" s="4"/>
      <c r="F878" s="199" t="str">
        <f t="shared" si="4"/>
        <v/>
      </c>
      <c r="G878" s="4"/>
      <c r="H878" s="4"/>
      <c r="I878" s="4"/>
      <c r="J878" s="199" t="str">
        <f t="shared" si="5"/>
        <v/>
      </c>
      <c r="K878" s="199" t="str">
        <f t="shared" si="6"/>
        <v/>
      </c>
      <c r="L878" s="4"/>
      <c r="M878" s="4"/>
      <c r="N878" s="4"/>
      <c r="O878" s="4"/>
      <c r="P878" s="4"/>
      <c r="Q878" s="4"/>
      <c r="R878" s="4"/>
      <c r="S878" s="4"/>
      <c r="T878" s="4"/>
      <c r="U878" s="4"/>
      <c r="V878" s="4"/>
      <c r="W878" s="4"/>
      <c r="X878" s="4"/>
      <c r="Y878" s="4"/>
      <c r="Z878" s="4"/>
    </row>
    <row r="879" ht="14.25" customHeight="1">
      <c r="A879" s="4"/>
      <c r="B879" s="4"/>
      <c r="C879" s="4"/>
      <c r="D879" s="4"/>
      <c r="E879" s="4"/>
      <c r="F879" s="199" t="str">
        <f t="shared" si="4"/>
        <v/>
      </c>
      <c r="G879" s="4"/>
      <c r="H879" s="4"/>
      <c r="I879" s="4"/>
      <c r="J879" s="199" t="str">
        <f t="shared" si="5"/>
        <v/>
      </c>
      <c r="K879" s="199" t="str">
        <f t="shared" si="6"/>
        <v/>
      </c>
      <c r="L879" s="4"/>
      <c r="M879" s="4"/>
      <c r="N879" s="4"/>
      <c r="O879" s="4"/>
      <c r="P879" s="4"/>
      <c r="Q879" s="4"/>
      <c r="R879" s="4"/>
      <c r="S879" s="4"/>
      <c r="T879" s="4"/>
      <c r="U879" s="4"/>
      <c r="V879" s="4"/>
      <c r="W879" s="4"/>
      <c r="X879" s="4"/>
      <c r="Y879" s="4"/>
      <c r="Z879" s="4"/>
    </row>
    <row r="880" ht="14.25" customHeight="1">
      <c r="A880" s="4"/>
      <c r="B880" s="4"/>
      <c r="C880" s="4"/>
      <c r="D880" s="4"/>
      <c r="E880" s="4"/>
      <c r="F880" s="199" t="str">
        <f t="shared" si="4"/>
        <v/>
      </c>
      <c r="G880" s="4"/>
      <c r="H880" s="4"/>
      <c r="I880" s="4"/>
      <c r="J880" s="199" t="str">
        <f t="shared" si="5"/>
        <v/>
      </c>
      <c r="K880" s="199" t="str">
        <f t="shared" si="6"/>
        <v/>
      </c>
      <c r="L880" s="4"/>
      <c r="M880" s="4"/>
      <c r="N880" s="4"/>
      <c r="O880" s="4"/>
      <c r="P880" s="4"/>
      <c r="Q880" s="4"/>
      <c r="R880" s="4"/>
      <c r="S880" s="4"/>
      <c r="T880" s="4"/>
      <c r="U880" s="4"/>
      <c r="V880" s="4"/>
      <c r="W880" s="4"/>
      <c r="X880" s="4"/>
      <c r="Y880" s="4"/>
      <c r="Z880" s="4"/>
    </row>
    <row r="881" ht="14.25" customHeight="1">
      <c r="A881" s="4"/>
      <c r="B881" s="4"/>
      <c r="C881" s="4"/>
      <c r="D881" s="4"/>
      <c r="E881" s="4"/>
      <c r="F881" s="199" t="str">
        <f t="shared" si="4"/>
        <v/>
      </c>
      <c r="G881" s="4"/>
      <c r="H881" s="4"/>
      <c r="I881" s="4"/>
      <c r="J881" s="199" t="str">
        <f t="shared" si="5"/>
        <v/>
      </c>
      <c r="K881" s="199" t="str">
        <f t="shared" si="6"/>
        <v/>
      </c>
      <c r="L881" s="4"/>
      <c r="M881" s="4"/>
      <c r="N881" s="4"/>
      <c r="O881" s="4"/>
      <c r="P881" s="4"/>
      <c r="Q881" s="4"/>
      <c r="R881" s="4"/>
      <c r="S881" s="4"/>
      <c r="T881" s="4"/>
      <c r="U881" s="4"/>
      <c r="V881" s="4"/>
      <c r="W881" s="4"/>
      <c r="X881" s="4"/>
      <c r="Y881" s="4"/>
      <c r="Z881" s="4"/>
    </row>
    <row r="882" ht="14.25" customHeight="1">
      <c r="A882" s="4"/>
      <c r="B882" s="4"/>
      <c r="C882" s="4"/>
      <c r="D882" s="4"/>
      <c r="E882" s="4"/>
      <c r="F882" s="199" t="str">
        <f t="shared" si="4"/>
        <v/>
      </c>
      <c r="G882" s="4"/>
      <c r="H882" s="4"/>
      <c r="I882" s="4"/>
      <c r="J882" s="199" t="str">
        <f t="shared" si="5"/>
        <v/>
      </c>
      <c r="K882" s="199" t="str">
        <f t="shared" si="6"/>
        <v/>
      </c>
      <c r="L882" s="4"/>
      <c r="M882" s="4"/>
      <c r="N882" s="4"/>
      <c r="O882" s="4"/>
      <c r="P882" s="4"/>
      <c r="Q882" s="4"/>
      <c r="R882" s="4"/>
      <c r="S882" s="4"/>
      <c r="T882" s="4"/>
      <c r="U882" s="4"/>
      <c r="V882" s="4"/>
      <c r="W882" s="4"/>
      <c r="X882" s="4"/>
      <c r="Y882" s="4"/>
      <c r="Z882" s="4"/>
    </row>
    <row r="883" ht="14.25" customHeight="1">
      <c r="A883" s="4"/>
      <c r="B883" s="4"/>
      <c r="C883" s="4"/>
      <c r="D883" s="4"/>
      <c r="E883" s="4"/>
      <c r="F883" s="199" t="str">
        <f t="shared" si="4"/>
        <v/>
      </c>
      <c r="G883" s="4"/>
      <c r="H883" s="4"/>
      <c r="I883" s="4"/>
      <c r="J883" s="199" t="str">
        <f t="shared" si="5"/>
        <v/>
      </c>
      <c r="K883" s="199" t="str">
        <f t="shared" si="6"/>
        <v/>
      </c>
      <c r="L883" s="4"/>
      <c r="M883" s="4"/>
      <c r="N883" s="4"/>
      <c r="O883" s="4"/>
      <c r="P883" s="4"/>
      <c r="Q883" s="4"/>
      <c r="R883" s="4"/>
      <c r="S883" s="4"/>
      <c r="T883" s="4"/>
      <c r="U883" s="4"/>
      <c r="V883" s="4"/>
      <c r="W883" s="4"/>
      <c r="X883" s="4"/>
      <c r="Y883" s="4"/>
      <c r="Z883" s="4"/>
    </row>
    <row r="884" ht="14.25" customHeight="1">
      <c r="A884" s="4"/>
      <c r="B884" s="4"/>
      <c r="C884" s="4"/>
      <c r="D884" s="4"/>
      <c r="E884" s="4"/>
      <c r="F884" s="199" t="str">
        <f t="shared" si="4"/>
        <v/>
      </c>
      <c r="G884" s="4"/>
      <c r="H884" s="4"/>
      <c r="I884" s="4"/>
      <c r="J884" s="199" t="str">
        <f t="shared" si="5"/>
        <v/>
      </c>
      <c r="K884" s="199" t="str">
        <f t="shared" si="6"/>
        <v/>
      </c>
      <c r="L884" s="4"/>
      <c r="M884" s="4"/>
      <c r="N884" s="4"/>
      <c r="O884" s="4"/>
      <c r="P884" s="4"/>
      <c r="Q884" s="4"/>
      <c r="R884" s="4"/>
      <c r="S884" s="4"/>
      <c r="T884" s="4"/>
      <c r="U884" s="4"/>
      <c r="V884" s="4"/>
      <c r="W884" s="4"/>
      <c r="X884" s="4"/>
      <c r="Y884" s="4"/>
      <c r="Z884" s="4"/>
    </row>
    <row r="885" ht="14.25" customHeight="1">
      <c r="A885" s="4"/>
      <c r="B885" s="4"/>
      <c r="C885" s="4"/>
      <c r="D885" s="4"/>
      <c r="E885" s="4"/>
      <c r="F885" s="199" t="str">
        <f t="shared" si="4"/>
        <v/>
      </c>
      <c r="G885" s="4"/>
      <c r="H885" s="4"/>
      <c r="I885" s="4"/>
      <c r="J885" s="199" t="str">
        <f t="shared" si="5"/>
        <v/>
      </c>
      <c r="K885" s="199" t="str">
        <f t="shared" si="6"/>
        <v/>
      </c>
      <c r="L885" s="4"/>
      <c r="M885" s="4"/>
      <c r="N885" s="4"/>
      <c r="O885" s="4"/>
      <c r="P885" s="4"/>
      <c r="Q885" s="4"/>
      <c r="R885" s="4"/>
      <c r="S885" s="4"/>
      <c r="T885" s="4"/>
      <c r="U885" s="4"/>
      <c r="V885" s="4"/>
      <c r="W885" s="4"/>
      <c r="X885" s="4"/>
      <c r="Y885" s="4"/>
      <c r="Z885" s="4"/>
    </row>
    <row r="886" ht="14.25" customHeight="1">
      <c r="A886" s="4"/>
      <c r="B886" s="4"/>
      <c r="C886" s="4"/>
      <c r="D886" s="4"/>
      <c r="E886" s="4"/>
      <c r="F886" s="199" t="str">
        <f t="shared" si="4"/>
        <v/>
      </c>
      <c r="G886" s="4"/>
      <c r="H886" s="4"/>
      <c r="I886" s="4"/>
      <c r="J886" s="199" t="str">
        <f t="shared" si="5"/>
        <v/>
      </c>
      <c r="K886" s="199" t="str">
        <f t="shared" si="6"/>
        <v/>
      </c>
      <c r="L886" s="4"/>
      <c r="M886" s="4"/>
      <c r="N886" s="4"/>
      <c r="O886" s="4"/>
      <c r="P886" s="4"/>
      <c r="Q886" s="4"/>
      <c r="R886" s="4"/>
      <c r="S886" s="4"/>
      <c r="T886" s="4"/>
      <c r="U886" s="4"/>
      <c r="V886" s="4"/>
      <c r="W886" s="4"/>
      <c r="X886" s="4"/>
      <c r="Y886" s="4"/>
      <c r="Z886" s="4"/>
    </row>
    <row r="887" ht="14.25" customHeight="1">
      <c r="A887" s="4"/>
      <c r="B887" s="4"/>
      <c r="C887" s="4"/>
      <c r="D887" s="4"/>
      <c r="E887" s="4"/>
      <c r="F887" s="199" t="str">
        <f t="shared" si="4"/>
        <v/>
      </c>
      <c r="G887" s="4"/>
      <c r="H887" s="4"/>
      <c r="I887" s="4"/>
      <c r="J887" s="199" t="str">
        <f t="shared" si="5"/>
        <v/>
      </c>
      <c r="K887" s="199" t="str">
        <f t="shared" si="6"/>
        <v/>
      </c>
      <c r="L887" s="4"/>
      <c r="M887" s="4"/>
      <c r="N887" s="4"/>
      <c r="O887" s="4"/>
      <c r="P887" s="4"/>
      <c r="Q887" s="4"/>
      <c r="R887" s="4"/>
      <c r="S887" s="4"/>
      <c r="T887" s="4"/>
      <c r="U887" s="4"/>
      <c r="V887" s="4"/>
      <c r="W887" s="4"/>
      <c r="X887" s="4"/>
      <c r="Y887" s="4"/>
      <c r="Z887" s="4"/>
    </row>
    <row r="888" ht="14.25" customHeight="1">
      <c r="A888" s="4"/>
      <c r="B888" s="4"/>
      <c r="C888" s="4"/>
      <c r="D888" s="4"/>
      <c r="E888" s="4"/>
      <c r="F888" s="199" t="str">
        <f t="shared" si="4"/>
        <v/>
      </c>
      <c r="G888" s="4"/>
      <c r="H888" s="4"/>
      <c r="I888" s="4"/>
      <c r="J888" s="199" t="str">
        <f t="shared" si="5"/>
        <v/>
      </c>
      <c r="K888" s="199" t="str">
        <f t="shared" si="6"/>
        <v/>
      </c>
      <c r="L888" s="4"/>
      <c r="M888" s="4"/>
      <c r="N888" s="4"/>
      <c r="O888" s="4"/>
      <c r="P888" s="4"/>
      <c r="Q888" s="4"/>
      <c r="R888" s="4"/>
      <c r="S888" s="4"/>
      <c r="T888" s="4"/>
      <c r="U888" s="4"/>
      <c r="V888" s="4"/>
      <c r="W888" s="4"/>
      <c r="X888" s="4"/>
      <c r="Y888" s="4"/>
      <c r="Z888" s="4"/>
    </row>
    <row r="889" ht="14.25" customHeight="1">
      <c r="A889" s="4"/>
      <c r="B889" s="4"/>
      <c r="C889" s="4"/>
      <c r="D889" s="4"/>
      <c r="E889" s="4"/>
      <c r="F889" s="199" t="str">
        <f t="shared" si="4"/>
        <v/>
      </c>
      <c r="G889" s="4"/>
      <c r="H889" s="4"/>
      <c r="I889" s="4"/>
      <c r="J889" s="199" t="str">
        <f t="shared" si="5"/>
        <v/>
      </c>
      <c r="K889" s="199" t="str">
        <f t="shared" si="6"/>
        <v/>
      </c>
      <c r="L889" s="4"/>
      <c r="M889" s="4"/>
      <c r="N889" s="4"/>
      <c r="O889" s="4"/>
      <c r="P889" s="4"/>
      <c r="Q889" s="4"/>
      <c r="R889" s="4"/>
      <c r="S889" s="4"/>
      <c r="T889" s="4"/>
      <c r="U889" s="4"/>
      <c r="V889" s="4"/>
      <c r="W889" s="4"/>
      <c r="X889" s="4"/>
      <c r="Y889" s="4"/>
      <c r="Z889" s="4"/>
    </row>
    <row r="890" ht="14.25" customHeight="1">
      <c r="A890" s="4"/>
      <c r="B890" s="4"/>
      <c r="C890" s="4"/>
      <c r="D890" s="4"/>
      <c r="E890" s="4"/>
      <c r="F890" s="199" t="str">
        <f t="shared" si="4"/>
        <v/>
      </c>
      <c r="G890" s="4"/>
      <c r="H890" s="4"/>
      <c r="I890" s="4"/>
      <c r="J890" s="199" t="str">
        <f t="shared" si="5"/>
        <v/>
      </c>
      <c r="K890" s="199" t="str">
        <f t="shared" si="6"/>
        <v/>
      </c>
      <c r="L890" s="4"/>
      <c r="M890" s="4"/>
      <c r="N890" s="4"/>
      <c r="O890" s="4"/>
      <c r="P890" s="4"/>
      <c r="Q890" s="4"/>
      <c r="R890" s="4"/>
      <c r="S890" s="4"/>
      <c r="T890" s="4"/>
      <c r="U890" s="4"/>
      <c r="V890" s="4"/>
      <c r="W890" s="4"/>
      <c r="X890" s="4"/>
      <c r="Y890" s="4"/>
      <c r="Z890" s="4"/>
    </row>
    <row r="891" ht="14.25" customHeight="1">
      <c r="A891" s="4"/>
      <c r="B891" s="4"/>
      <c r="C891" s="4"/>
      <c r="D891" s="4"/>
      <c r="E891" s="4"/>
      <c r="F891" s="199" t="str">
        <f t="shared" si="4"/>
        <v/>
      </c>
      <c r="G891" s="4"/>
      <c r="H891" s="4"/>
      <c r="I891" s="4"/>
      <c r="J891" s="199" t="str">
        <f t="shared" si="5"/>
        <v/>
      </c>
      <c r="K891" s="199" t="str">
        <f t="shared" si="6"/>
        <v/>
      </c>
      <c r="L891" s="4"/>
      <c r="M891" s="4"/>
      <c r="N891" s="4"/>
      <c r="O891" s="4"/>
      <c r="P891" s="4"/>
      <c r="Q891" s="4"/>
      <c r="R891" s="4"/>
      <c r="S891" s="4"/>
      <c r="T891" s="4"/>
      <c r="U891" s="4"/>
      <c r="V891" s="4"/>
      <c r="W891" s="4"/>
      <c r="X891" s="4"/>
      <c r="Y891" s="4"/>
      <c r="Z891" s="4"/>
    </row>
    <row r="892" ht="14.25" customHeight="1">
      <c r="A892" s="4"/>
      <c r="B892" s="4"/>
      <c r="C892" s="4"/>
      <c r="D892" s="4"/>
      <c r="E892" s="4"/>
      <c r="F892" s="199" t="str">
        <f t="shared" si="4"/>
        <v/>
      </c>
      <c r="G892" s="4"/>
      <c r="H892" s="4"/>
      <c r="I892" s="4"/>
      <c r="J892" s="199" t="str">
        <f t="shared" si="5"/>
        <v/>
      </c>
      <c r="K892" s="199" t="str">
        <f t="shared" si="6"/>
        <v/>
      </c>
      <c r="L892" s="4"/>
      <c r="M892" s="4"/>
      <c r="N892" s="4"/>
      <c r="O892" s="4"/>
      <c r="P892" s="4"/>
      <c r="Q892" s="4"/>
      <c r="R892" s="4"/>
      <c r="S892" s="4"/>
      <c r="T892" s="4"/>
      <c r="U892" s="4"/>
      <c r="V892" s="4"/>
      <c r="W892" s="4"/>
      <c r="X892" s="4"/>
      <c r="Y892" s="4"/>
      <c r="Z892" s="4"/>
    </row>
    <row r="893" ht="14.25" customHeight="1">
      <c r="A893" s="4"/>
      <c r="B893" s="4"/>
      <c r="C893" s="4"/>
      <c r="D893" s="4"/>
      <c r="E893" s="4"/>
      <c r="F893" s="199" t="str">
        <f t="shared" si="4"/>
        <v/>
      </c>
      <c r="G893" s="4"/>
      <c r="H893" s="4"/>
      <c r="I893" s="4"/>
      <c r="J893" s="199" t="str">
        <f t="shared" si="5"/>
        <v/>
      </c>
      <c r="K893" s="199" t="str">
        <f t="shared" si="6"/>
        <v/>
      </c>
      <c r="L893" s="4"/>
      <c r="M893" s="4"/>
      <c r="N893" s="4"/>
      <c r="O893" s="4"/>
      <c r="P893" s="4"/>
      <c r="Q893" s="4"/>
      <c r="R893" s="4"/>
      <c r="S893" s="4"/>
      <c r="T893" s="4"/>
      <c r="U893" s="4"/>
      <c r="V893" s="4"/>
      <c r="W893" s="4"/>
      <c r="X893" s="4"/>
      <c r="Y893" s="4"/>
      <c r="Z893" s="4"/>
    </row>
    <row r="894" ht="14.25" customHeight="1">
      <c r="A894" s="4"/>
      <c r="B894" s="4"/>
      <c r="C894" s="4"/>
      <c r="D894" s="4"/>
      <c r="E894" s="4"/>
      <c r="F894" s="199" t="str">
        <f t="shared" si="4"/>
        <v/>
      </c>
      <c r="G894" s="4"/>
      <c r="H894" s="4"/>
      <c r="I894" s="4"/>
      <c r="J894" s="199" t="str">
        <f t="shared" si="5"/>
        <v/>
      </c>
      <c r="K894" s="199" t="str">
        <f t="shared" si="6"/>
        <v/>
      </c>
      <c r="L894" s="4"/>
      <c r="M894" s="4"/>
      <c r="N894" s="4"/>
      <c r="O894" s="4"/>
      <c r="P894" s="4"/>
      <c r="Q894" s="4"/>
      <c r="R894" s="4"/>
      <c r="S894" s="4"/>
      <c r="T894" s="4"/>
      <c r="U894" s="4"/>
      <c r="V894" s="4"/>
      <c r="W894" s="4"/>
      <c r="X894" s="4"/>
      <c r="Y894" s="4"/>
      <c r="Z894" s="4"/>
    </row>
    <row r="895" ht="14.25" customHeight="1">
      <c r="A895" s="4"/>
      <c r="B895" s="4"/>
      <c r="C895" s="4"/>
      <c r="D895" s="4"/>
      <c r="E895" s="4"/>
      <c r="F895" s="199" t="str">
        <f t="shared" si="4"/>
        <v/>
      </c>
      <c r="G895" s="4"/>
      <c r="H895" s="4"/>
      <c r="I895" s="4"/>
      <c r="J895" s="199" t="str">
        <f t="shared" si="5"/>
        <v/>
      </c>
      <c r="K895" s="199" t="str">
        <f t="shared" si="6"/>
        <v/>
      </c>
      <c r="L895" s="4"/>
      <c r="M895" s="4"/>
      <c r="N895" s="4"/>
      <c r="O895" s="4"/>
      <c r="P895" s="4"/>
      <c r="Q895" s="4"/>
      <c r="R895" s="4"/>
      <c r="S895" s="4"/>
      <c r="T895" s="4"/>
      <c r="U895" s="4"/>
      <c r="V895" s="4"/>
      <c r="W895" s="4"/>
      <c r="X895" s="4"/>
      <c r="Y895" s="4"/>
      <c r="Z895" s="4"/>
    </row>
    <row r="896" ht="14.25" customHeight="1">
      <c r="A896" s="4"/>
      <c r="B896" s="4"/>
      <c r="C896" s="4"/>
      <c r="D896" s="4"/>
      <c r="E896" s="4"/>
      <c r="F896" s="199" t="str">
        <f t="shared" si="4"/>
        <v/>
      </c>
      <c r="G896" s="4"/>
      <c r="H896" s="4"/>
      <c r="I896" s="4"/>
      <c r="J896" s="199" t="str">
        <f t="shared" si="5"/>
        <v/>
      </c>
      <c r="K896" s="199" t="str">
        <f t="shared" si="6"/>
        <v/>
      </c>
      <c r="L896" s="4"/>
      <c r="M896" s="4"/>
      <c r="N896" s="4"/>
      <c r="O896" s="4"/>
      <c r="P896" s="4"/>
      <c r="Q896" s="4"/>
      <c r="R896" s="4"/>
      <c r="S896" s="4"/>
      <c r="T896" s="4"/>
      <c r="U896" s="4"/>
      <c r="V896" s="4"/>
      <c r="W896" s="4"/>
      <c r="X896" s="4"/>
      <c r="Y896" s="4"/>
      <c r="Z896" s="4"/>
    </row>
    <row r="897" ht="14.25" customHeight="1">
      <c r="A897" s="4"/>
      <c r="B897" s="4"/>
      <c r="C897" s="4"/>
      <c r="D897" s="4"/>
      <c r="E897" s="4"/>
      <c r="F897" s="199" t="str">
        <f t="shared" si="4"/>
        <v/>
      </c>
      <c r="G897" s="4"/>
      <c r="H897" s="4"/>
      <c r="I897" s="4"/>
      <c r="J897" s="199" t="str">
        <f t="shared" si="5"/>
        <v/>
      </c>
      <c r="K897" s="199" t="str">
        <f t="shared" si="6"/>
        <v/>
      </c>
      <c r="L897" s="4"/>
      <c r="M897" s="4"/>
      <c r="N897" s="4"/>
      <c r="O897" s="4"/>
      <c r="P897" s="4"/>
      <c r="Q897" s="4"/>
      <c r="R897" s="4"/>
      <c r="S897" s="4"/>
      <c r="T897" s="4"/>
      <c r="U897" s="4"/>
      <c r="V897" s="4"/>
      <c r="W897" s="4"/>
      <c r="X897" s="4"/>
      <c r="Y897" s="4"/>
      <c r="Z897" s="4"/>
    </row>
    <row r="898" ht="14.25" customHeight="1">
      <c r="A898" s="4"/>
      <c r="B898" s="4"/>
      <c r="C898" s="4"/>
      <c r="D898" s="4"/>
      <c r="E898" s="4"/>
      <c r="F898" s="199" t="str">
        <f t="shared" si="4"/>
        <v/>
      </c>
      <c r="G898" s="4"/>
      <c r="H898" s="4"/>
      <c r="I898" s="4"/>
      <c r="J898" s="199" t="str">
        <f t="shared" si="5"/>
        <v/>
      </c>
      <c r="K898" s="199" t="str">
        <f t="shared" si="6"/>
        <v/>
      </c>
      <c r="L898" s="4"/>
      <c r="M898" s="4"/>
      <c r="N898" s="4"/>
      <c r="O898" s="4"/>
      <c r="P898" s="4"/>
      <c r="Q898" s="4"/>
      <c r="R898" s="4"/>
      <c r="S898" s="4"/>
      <c r="T898" s="4"/>
      <c r="U898" s="4"/>
      <c r="V898" s="4"/>
      <c r="W898" s="4"/>
      <c r="X898" s="4"/>
      <c r="Y898" s="4"/>
      <c r="Z898" s="4"/>
    </row>
    <row r="899" ht="14.25" customHeight="1">
      <c r="A899" s="4"/>
      <c r="B899" s="4"/>
      <c r="C899" s="4"/>
      <c r="D899" s="4"/>
      <c r="E899" s="4"/>
      <c r="F899" s="199" t="str">
        <f t="shared" si="4"/>
        <v/>
      </c>
      <c r="G899" s="4"/>
      <c r="H899" s="4"/>
      <c r="I899" s="4"/>
      <c r="J899" s="199" t="str">
        <f t="shared" si="5"/>
        <v/>
      </c>
      <c r="K899" s="199" t="str">
        <f t="shared" si="6"/>
        <v/>
      </c>
      <c r="L899" s="4"/>
      <c r="M899" s="4"/>
      <c r="N899" s="4"/>
      <c r="O899" s="4"/>
      <c r="P899" s="4"/>
      <c r="Q899" s="4"/>
      <c r="R899" s="4"/>
      <c r="S899" s="4"/>
      <c r="T899" s="4"/>
      <c r="U899" s="4"/>
      <c r="V899" s="4"/>
      <c r="W899" s="4"/>
      <c r="X899" s="4"/>
      <c r="Y899" s="4"/>
      <c r="Z899" s="4"/>
    </row>
    <row r="900" ht="14.25" customHeight="1">
      <c r="A900" s="4"/>
      <c r="B900" s="4"/>
      <c r="C900" s="4"/>
      <c r="D900" s="4"/>
      <c r="E900" s="4"/>
      <c r="F900" s="199" t="str">
        <f t="shared" si="4"/>
        <v/>
      </c>
      <c r="G900" s="4"/>
      <c r="H900" s="4"/>
      <c r="I900" s="4"/>
      <c r="J900" s="199" t="str">
        <f t="shared" si="5"/>
        <v/>
      </c>
      <c r="K900" s="199" t="str">
        <f t="shared" si="6"/>
        <v/>
      </c>
      <c r="L900" s="4"/>
      <c r="M900" s="4"/>
      <c r="N900" s="4"/>
      <c r="O900" s="4"/>
      <c r="P900" s="4"/>
      <c r="Q900" s="4"/>
      <c r="R900" s="4"/>
      <c r="S900" s="4"/>
      <c r="T900" s="4"/>
      <c r="U900" s="4"/>
      <c r="V900" s="4"/>
      <c r="W900" s="4"/>
      <c r="X900" s="4"/>
      <c r="Y900" s="4"/>
      <c r="Z900" s="4"/>
    </row>
    <row r="901" ht="14.25" customHeight="1">
      <c r="A901" s="4"/>
      <c r="B901" s="4"/>
      <c r="C901" s="4"/>
      <c r="D901" s="4"/>
      <c r="E901" s="4"/>
      <c r="F901" s="199" t="str">
        <f t="shared" si="4"/>
        <v/>
      </c>
      <c r="G901" s="4"/>
      <c r="H901" s="4"/>
      <c r="I901" s="4"/>
      <c r="J901" s="199" t="str">
        <f t="shared" si="5"/>
        <v/>
      </c>
      <c r="K901" s="199" t="str">
        <f t="shared" si="6"/>
        <v/>
      </c>
      <c r="L901" s="4"/>
      <c r="M901" s="4"/>
      <c r="N901" s="4"/>
      <c r="O901" s="4"/>
      <c r="P901" s="4"/>
      <c r="Q901" s="4"/>
      <c r="R901" s="4"/>
      <c r="S901" s="4"/>
      <c r="T901" s="4"/>
      <c r="U901" s="4"/>
      <c r="V901" s="4"/>
      <c r="W901" s="4"/>
      <c r="X901" s="4"/>
      <c r="Y901" s="4"/>
      <c r="Z901" s="4"/>
    </row>
    <row r="902" ht="14.25" customHeight="1">
      <c r="A902" s="4"/>
      <c r="B902" s="4"/>
      <c r="C902" s="4"/>
      <c r="D902" s="4"/>
      <c r="E902" s="4"/>
      <c r="F902" s="199" t="str">
        <f t="shared" si="4"/>
        <v/>
      </c>
      <c r="G902" s="4"/>
      <c r="H902" s="4"/>
      <c r="I902" s="4"/>
      <c r="J902" s="199" t="str">
        <f t="shared" si="5"/>
        <v/>
      </c>
      <c r="K902" s="199" t="str">
        <f t="shared" si="6"/>
        <v/>
      </c>
      <c r="L902" s="4"/>
      <c r="M902" s="4"/>
      <c r="N902" s="4"/>
      <c r="O902" s="4"/>
      <c r="P902" s="4"/>
      <c r="Q902" s="4"/>
      <c r="R902" s="4"/>
      <c r="S902" s="4"/>
      <c r="T902" s="4"/>
      <c r="U902" s="4"/>
      <c r="V902" s="4"/>
      <c r="W902" s="4"/>
      <c r="X902" s="4"/>
      <c r="Y902" s="4"/>
      <c r="Z902" s="4"/>
    </row>
    <row r="903" ht="14.25" customHeight="1">
      <c r="A903" s="4"/>
      <c r="B903" s="4"/>
      <c r="C903" s="4"/>
      <c r="D903" s="4"/>
      <c r="E903" s="4"/>
      <c r="F903" s="199" t="str">
        <f t="shared" si="4"/>
        <v/>
      </c>
      <c r="G903" s="4"/>
      <c r="H903" s="4"/>
      <c r="I903" s="4"/>
      <c r="J903" s="199" t="str">
        <f t="shared" si="5"/>
        <v/>
      </c>
      <c r="K903" s="199" t="str">
        <f t="shared" si="6"/>
        <v/>
      </c>
      <c r="L903" s="4"/>
      <c r="M903" s="4"/>
      <c r="N903" s="4"/>
      <c r="O903" s="4"/>
      <c r="P903" s="4"/>
      <c r="Q903" s="4"/>
      <c r="R903" s="4"/>
      <c r="S903" s="4"/>
      <c r="T903" s="4"/>
      <c r="U903" s="4"/>
      <c r="V903" s="4"/>
      <c r="W903" s="4"/>
      <c r="X903" s="4"/>
      <c r="Y903" s="4"/>
      <c r="Z903" s="4"/>
    </row>
    <row r="904" ht="14.25" customHeight="1">
      <c r="A904" s="4"/>
      <c r="B904" s="4"/>
      <c r="C904" s="4"/>
      <c r="D904" s="4"/>
      <c r="E904" s="4"/>
      <c r="F904" s="199" t="str">
        <f t="shared" si="4"/>
        <v/>
      </c>
      <c r="G904" s="4"/>
      <c r="H904" s="4"/>
      <c r="I904" s="4"/>
      <c r="J904" s="199" t="str">
        <f t="shared" si="5"/>
        <v/>
      </c>
      <c r="K904" s="199" t="str">
        <f t="shared" si="6"/>
        <v/>
      </c>
      <c r="L904" s="4"/>
      <c r="M904" s="4"/>
      <c r="N904" s="4"/>
      <c r="O904" s="4"/>
      <c r="P904" s="4"/>
      <c r="Q904" s="4"/>
      <c r="R904" s="4"/>
      <c r="S904" s="4"/>
      <c r="T904" s="4"/>
      <c r="U904" s="4"/>
      <c r="V904" s="4"/>
      <c r="W904" s="4"/>
      <c r="X904" s="4"/>
      <c r="Y904" s="4"/>
      <c r="Z904" s="4"/>
    </row>
    <row r="905" ht="14.25" customHeight="1">
      <c r="A905" s="4"/>
      <c r="B905" s="4"/>
      <c r="C905" s="4"/>
      <c r="D905" s="4"/>
      <c r="E905" s="4"/>
      <c r="F905" s="199" t="str">
        <f t="shared" si="4"/>
        <v/>
      </c>
      <c r="G905" s="4"/>
      <c r="H905" s="4"/>
      <c r="I905" s="4"/>
      <c r="J905" s="199" t="str">
        <f t="shared" si="5"/>
        <v/>
      </c>
      <c r="K905" s="199" t="str">
        <f t="shared" si="6"/>
        <v/>
      </c>
      <c r="L905" s="4"/>
      <c r="M905" s="4"/>
      <c r="N905" s="4"/>
      <c r="O905" s="4"/>
      <c r="P905" s="4"/>
      <c r="Q905" s="4"/>
      <c r="R905" s="4"/>
      <c r="S905" s="4"/>
      <c r="T905" s="4"/>
      <c r="U905" s="4"/>
      <c r="V905" s="4"/>
      <c r="W905" s="4"/>
      <c r="X905" s="4"/>
      <c r="Y905" s="4"/>
      <c r="Z905" s="4"/>
    </row>
    <row r="906" ht="14.25" customHeight="1">
      <c r="A906" s="4"/>
      <c r="B906" s="4"/>
      <c r="C906" s="4"/>
      <c r="D906" s="4"/>
      <c r="E906" s="4"/>
      <c r="F906" s="199" t="str">
        <f t="shared" si="4"/>
        <v/>
      </c>
      <c r="G906" s="4"/>
      <c r="H906" s="4"/>
      <c r="I906" s="4"/>
      <c r="J906" s="199" t="str">
        <f t="shared" si="5"/>
        <v/>
      </c>
      <c r="K906" s="199" t="str">
        <f t="shared" si="6"/>
        <v/>
      </c>
      <c r="L906" s="4"/>
      <c r="M906" s="4"/>
      <c r="N906" s="4"/>
      <c r="O906" s="4"/>
      <c r="P906" s="4"/>
      <c r="Q906" s="4"/>
      <c r="R906" s="4"/>
      <c r="S906" s="4"/>
      <c r="T906" s="4"/>
      <c r="U906" s="4"/>
      <c r="V906" s="4"/>
      <c r="W906" s="4"/>
      <c r="X906" s="4"/>
      <c r="Y906" s="4"/>
      <c r="Z906" s="4"/>
    </row>
    <row r="907" ht="14.25" customHeight="1">
      <c r="A907" s="4"/>
      <c r="B907" s="4"/>
      <c r="C907" s="4"/>
      <c r="D907" s="4"/>
      <c r="E907" s="4"/>
      <c r="F907" s="199" t="str">
        <f t="shared" si="4"/>
        <v/>
      </c>
      <c r="G907" s="4"/>
      <c r="H907" s="4"/>
      <c r="I907" s="4"/>
      <c r="J907" s="199" t="str">
        <f t="shared" si="5"/>
        <v/>
      </c>
      <c r="K907" s="199" t="str">
        <f t="shared" si="6"/>
        <v/>
      </c>
      <c r="L907" s="4"/>
      <c r="M907" s="4"/>
      <c r="N907" s="4"/>
      <c r="O907" s="4"/>
      <c r="P907" s="4"/>
      <c r="Q907" s="4"/>
      <c r="R907" s="4"/>
      <c r="S907" s="4"/>
      <c r="T907" s="4"/>
      <c r="U907" s="4"/>
      <c r="V907" s="4"/>
      <c r="W907" s="4"/>
      <c r="X907" s="4"/>
      <c r="Y907" s="4"/>
      <c r="Z907" s="4"/>
    </row>
    <row r="908" ht="14.25" customHeight="1">
      <c r="A908" s="4"/>
      <c r="B908" s="4"/>
      <c r="C908" s="4"/>
      <c r="D908" s="4"/>
      <c r="E908" s="4"/>
      <c r="F908" s="199" t="str">
        <f t="shared" si="4"/>
        <v/>
      </c>
      <c r="G908" s="4"/>
      <c r="H908" s="4"/>
      <c r="I908" s="4"/>
      <c r="J908" s="199" t="str">
        <f t="shared" si="5"/>
        <v/>
      </c>
      <c r="K908" s="199" t="str">
        <f t="shared" si="6"/>
        <v/>
      </c>
      <c r="L908" s="4"/>
      <c r="M908" s="4"/>
      <c r="N908" s="4"/>
      <c r="O908" s="4"/>
      <c r="P908" s="4"/>
      <c r="Q908" s="4"/>
      <c r="R908" s="4"/>
      <c r="S908" s="4"/>
      <c r="T908" s="4"/>
      <c r="U908" s="4"/>
      <c r="V908" s="4"/>
      <c r="W908" s="4"/>
      <c r="X908" s="4"/>
      <c r="Y908" s="4"/>
      <c r="Z908" s="4"/>
    </row>
    <row r="909" ht="14.25" customHeight="1">
      <c r="A909" s="4"/>
      <c r="B909" s="4"/>
      <c r="C909" s="4"/>
      <c r="D909" s="4"/>
      <c r="E909" s="4"/>
      <c r="F909" s="199" t="str">
        <f t="shared" si="4"/>
        <v/>
      </c>
      <c r="G909" s="4"/>
      <c r="H909" s="4"/>
      <c r="I909" s="4"/>
      <c r="J909" s="199" t="str">
        <f t="shared" si="5"/>
        <v/>
      </c>
      <c r="K909" s="199" t="str">
        <f t="shared" si="6"/>
        <v/>
      </c>
      <c r="L909" s="4"/>
      <c r="M909" s="4"/>
      <c r="N909" s="4"/>
      <c r="O909" s="4"/>
      <c r="P909" s="4"/>
      <c r="Q909" s="4"/>
      <c r="R909" s="4"/>
      <c r="S909" s="4"/>
      <c r="T909" s="4"/>
      <c r="U909" s="4"/>
      <c r="V909" s="4"/>
      <c r="W909" s="4"/>
      <c r="X909" s="4"/>
      <c r="Y909" s="4"/>
      <c r="Z909" s="4"/>
    </row>
    <row r="910" ht="14.25" customHeight="1">
      <c r="A910" s="4"/>
      <c r="B910" s="4"/>
      <c r="C910" s="4"/>
      <c r="D910" s="4"/>
      <c r="E910" s="4"/>
      <c r="F910" s="199" t="str">
        <f t="shared" si="4"/>
        <v/>
      </c>
      <c r="G910" s="4"/>
      <c r="H910" s="4"/>
      <c r="I910" s="4"/>
      <c r="J910" s="199" t="str">
        <f t="shared" si="5"/>
        <v/>
      </c>
      <c r="K910" s="199" t="str">
        <f t="shared" si="6"/>
        <v/>
      </c>
      <c r="L910" s="4"/>
      <c r="M910" s="4"/>
      <c r="N910" s="4"/>
      <c r="O910" s="4"/>
      <c r="P910" s="4"/>
      <c r="Q910" s="4"/>
      <c r="R910" s="4"/>
      <c r="S910" s="4"/>
      <c r="T910" s="4"/>
      <c r="U910" s="4"/>
      <c r="V910" s="4"/>
      <c r="W910" s="4"/>
      <c r="X910" s="4"/>
      <c r="Y910" s="4"/>
      <c r="Z910" s="4"/>
    </row>
    <row r="911" ht="14.25" customHeight="1">
      <c r="A911" s="4"/>
      <c r="B911" s="4"/>
      <c r="C911" s="4"/>
      <c r="D911" s="4"/>
      <c r="E911" s="4"/>
      <c r="F911" s="199" t="str">
        <f t="shared" si="4"/>
        <v/>
      </c>
      <c r="G911" s="4"/>
      <c r="H911" s="4"/>
      <c r="I911" s="4"/>
      <c r="J911" s="199" t="str">
        <f t="shared" si="5"/>
        <v/>
      </c>
      <c r="K911" s="199" t="str">
        <f t="shared" si="6"/>
        <v/>
      </c>
      <c r="L911" s="4"/>
      <c r="M911" s="4"/>
      <c r="N911" s="4"/>
      <c r="O911" s="4"/>
      <c r="P911" s="4"/>
      <c r="Q911" s="4"/>
      <c r="R911" s="4"/>
      <c r="S911" s="4"/>
      <c r="T911" s="4"/>
      <c r="U911" s="4"/>
      <c r="V911" s="4"/>
      <c r="W911" s="4"/>
      <c r="X911" s="4"/>
      <c r="Y911" s="4"/>
      <c r="Z911" s="4"/>
    </row>
    <row r="912" ht="14.25" customHeight="1">
      <c r="A912" s="4"/>
      <c r="B912" s="4"/>
      <c r="C912" s="4"/>
      <c r="D912" s="4"/>
      <c r="E912" s="4"/>
      <c r="F912" s="199" t="str">
        <f t="shared" si="4"/>
        <v/>
      </c>
      <c r="G912" s="4"/>
      <c r="H912" s="4"/>
      <c r="I912" s="4"/>
      <c r="J912" s="199" t="str">
        <f t="shared" si="5"/>
        <v/>
      </c>
      <c r="K912" s="199" t="str">
        <f t="shared" si="6"/>
        <v/>
      </c>
      <c r="L912" s="4"/>
      <c r="M912" s="4"/>
      <c r="N912" s="4"/>
      <c r="O912" s="4"/>
      <c r="P912" s="4"/>
      <c r="Q912" s="4"/>
      <c r="R912" s="4"/>
      <c r="S912" s="4"/>
      <c r="T912" s="4"/>
      <c r="U912" s="4"/>
      <c r="V912" s="4"/>
      <c r="W912" s="4"/>
      <c r="X912" s="4"/>
      <c r="Y912" s="4"/>
      <c r="Z912" s="4"/>
    </row>
    <row r="913" ht="14.25" customHeight="1">
      <c r="A913" s="4"/>
      <c r="B913" s="4"/>
      <c r="C913" s="4"/>
      <c r="D913" s="4"/>
      <c r="E913" s="4"/>
      <c r="F913" s="199" t="str">
        <f t="shared" si="4"/>
        <v/>
      </c>
      <c r="G913" s="4"/>
      <c r="H913" s="4"/>
      <c r="I913" s="4"/>
      <c r="J913" s="199" t="str">
        <f t="shared" si="5"/>
        <v/>
      </c>
      <c r="K913" s="199" t="str">
        <f t="shared" si="6"/>
        <v/>
      </c>
      <c r="L913" s="4"/>
      <c r="M913" s="4"/>
      <c r="N913" s="4"/>
      <c r="O913" s="4"/>
      <c r="P913" s="4"/>
      <c r="Q913" s="4"/>
      <c r="R913" s="4"/>
      <c r="S913" s="4"/>
      <c r="T913" s="4"/>
      <c r="U913" s="4"/>
      <c r="V913" s="4"/>
      <c r="W913" s="4"/>
      <c r="X913" s="4"/>
      <c r="Y913" s="4"/>
      <c r="Z913" s="4"/>
    </row>
    <row r="914" ht="14.25" customHeight="1">
      <c r="A914" s="4"/>
      <c r="B914" s="4"/>
      <c r="C914" s="4"/>
      <c r="D914" s="4"/>
      <c r="E914" s="4"/>
      <c r="F914" s="199" t="str">
        <f t="shared" si="4"/>
        <v/>
      </c>
      <c r="G914" s="4"/>
      <c r="H914" s="4"/>
      <c r="I914" s="4"/>
      <c r="J914" s="199" t="str">
        <f t="shared" si="5"/>
        <v/>
      </c>
      <c r="K914" s="199" t="str">
        <f t="shared" si="6"/>
        <v/>
      </c>
      <c r="L914" s="4"/>
      <c r="M914" s="4"/>
      <c r="N914" s="4"/>
      <c r="O914" s="4"/>
      <c r="P914" s="4"/>
      <c r="Q914" s="4"/>
      <c r="R914" s="4"/>
      <c r="S914" s="4"/>
      <c r="T914" s="4"/>
      <c r="U914" s="4"/>
      <c r="V914" s="4"/>
      <c r="W914" s="4"/>
      <c r="X914" s="4"/>
      <c r="Y914" s="4"/>
      <c r="Z914" s="4"/>
    </row>
    <row r="915" ht="14.25" customHeight="1">
      <c r="A915" s="4"/>
      <c r="B915" s="4"/>
      <c r="C915" s="4"/>
      <c r="D915" s="4"/>
      <c r="E915" s="4"/>
      <c r="F915" s="199" t="str">
        <f t="shared" si="4"/>
        <v/>
      </c>
      <c r="G915" s="4"/>
      <c r="H915" s="4"/>
      <c r="I915" s="4"/>
      <c r="J915" s="199" t="str">
        <f t="shared" si="5"/>
        <v/>
      </c>
      <c r="K915" s="199" t="str">
        <f t="shared" si="6"/>
        <v/>
      </c>
      <c r="L915" s="4"/>
      <c r="M915" s="4"/>
      <c r="N915" s="4"/>
      <c r="O915" s="4"/>
      <c r="P915" s="4"/>
      <c r="Q915" s="4"/>
      <c r="R915" s="4"/>
      <c r="S915" s="4"/>
      <c r="T915" s="4"/>
      <c r="U915" s="4"/>
      <c r="V915" s="4"/>
      <c r="W915" s="4"/>
      <c r="X915" s="4"/>
      <c r="Y915" s="4"/>
      <c r="Z915" s="4"/>
    </row>
    <row r="916" ht="14.25" customHeight="1">
      <c r="A916" s="4"/>
      <c r="B916" s="4"/>
      <c r="C916" s="4"/>
      <c r="D916" s="4"/>
      <c r="E916" s="4"/>
      <c r="F916" s="199" t="str">
        <f t="shared" si="4"/>
        <v/>
      </c>
      <c r="G916" s="4"/>
      <c r="H916" s="4"/>
      <c r="I916" s="4"/>
      <c r="J916" s="199" t="str">
        <f t="shared" si="5"/>
        <v/>
      </c>
      <c r="K916" s="199" t="str">
        <f t="shared" si="6"/>
        <v/>
      </c>
      <c r="L916" s="4"/>
      <c r="M916" s="4"/>
      <c r="N916" s="4"/>
      <c r="O916" s="4"/>
      <c r="P916" s="4"/>
      <c r="Q916" s="4"/>
      <c r="R916" s="4"/>
      <c r="S916" s="4"/>
      <c r="T916" s="4"/>
      <c r="U916" s="4"/>
      <c r="V916" s="4"/>
      <c r="W916" s="4"/>
      <c r="X916" s="4"/>
      <c r="Y916" s="4"/>
      <c r="Z916" s="4"/>
    </row>
    <row r="917" ht="14.25" customHeight="1">
      <c r="A917" s="4"/>
      <c r="B917" s="4"/>
      <c r="C917" s="4"/>
      <c r="D917" s="4"/>
      <c r="E917" s="4"/>
      <c r="F917" s="199" t="str">
        <f t="shared" si="4"/>
        <v/>
      </c>
      <c r="G917" s="4"/>
      <c r="H917" s="4"/>
      <c r="I917" s="4"/>
      <c r="J917" s="199" t="str">
        <f t="shared" si="5"/>
        <v/>
      </c>
      <c r="K917" s="199" t="str">
        <f t="shared" si="6"/>
        <v/>
      </c>
      <c r="L917" s="4"/>
      <c r="M917" s="4"/>
      <c r="N917" s="4"/>
      <c r="O917" s="4"/>
      <c r="P917" s="4"/>
      <c r="Q917" s="4"/>
      <c r="R917" s="4"/>
      <c r="S917" s="4"/>
      <c r="T917" s="4"/>
      <c r="U917" s="4"/>
      <c r="V917" s="4"/>
      <c r="W917" s="4"/>
      <c r="X917" s="4"/>
      <c r="Y917" s="4"/>
      <c r="Z917" s="4"/>
    </row>
    <row r="918" ht="14.25" customHeight="1">
      <c r="A918" s="4"/>
      <c r="B918" s="4"/>
      <c r="C918" s="4"/>
      <c r="D918" s="4"/>
      <c r="E918" s="4"/>
      <c r="F918" s="199" t="str">
        <f t="shared" si="4"/>
        <v/>
      </c>
      <c r="G918" s="4"/>
      <c r="H918" s="4"/>
      <c r="I918" s="4"/>
      <c r="J918" s="199" t="str">
        <f t="shared" si="5"/>
        <v/>
      </c>
      <c r="K918" s="199" t="str">
        <f t="shared" si="6"/>
        <v/>
      </c>
      <c r="L918" s="4"/>
      <c r="M918" s="4"/>
      <c r="N918" s="4"/>
      <c r="O918" s="4"/>
      <c r="P918" s="4"/>
      <c r="Q918" s="4"/>
      <c r="R918" s="4"/>
      <c r="S918" s="4"/>
      <c r="T918" s="4"/>
      <c r="U918" s="4"/>
      <c r="V918" s="4"/>
      <c r="W918" s="4"/>
      <c r="X918" s="4"/>
      <c r="Y918" s="4"/>
      <c r="Z918" s="4"/>
    </row>
    <row r="919" ht="14.25" customHeight="1">
      <c r="A919" s="4"/>
      <c r="B919" s="4"/>
      <c r="C919" s="4"/>
      <c r="D919" s="4"/>
      <c r="E919" s="4"/>
      <c r="F919" s="199" t="str">
        <f t="shared" si="4"/>
        <v/>
      </c>
      <c r="G919" s="4"/>
      <c r="H919" s="4"/>
      <c r="I919" s="4"/>
      <c r="J919" s="199" t="str">
        <f t="shared" si="5"/>
        <v/>
      </c>
      <c r="K919" s="199" t="str">
        <f t="shared" si="6"/>
        <v/>
      </c>
      <c r="L919" s="4"/>
      <c r="M919" s="4"/>
      <c r="N919" s="4"/>
      <c r="O919" s="4"/>
      <c r="P919" s="4"/>
      <c r="Q919" s="4"/>
      <c r="R919" s="4"/>
      <c r="S919" s="4"/>
      <c r="T919" s="4"/>
      <c r="U919" s="4"/>
      <c r="V919" s="4"/>
      <c r="W919" s="4"/>
      <c r="X919" s="4"/>
      <c r="Y919" s="4"/>
      <c r="Z919" s="4"/>
    </row>
    <row r="920" ht="14.25" customHeight="1">
      <c r="A920" s="4"/>
      <c r="B920" s="4"/>
      <c r="C920" s="4"/>
      <c r="D920" s="4"/>
      <c r="E920" s="4"/>
      <c r="F920" s="199" t="str">
        <f t="shared" si="4"/>
        <v/>
      </c>
      <c r="G920" s="4"/>
      <c r="H920" s="4"/>
      <c r="I920" s="4"/>
      <c r="J920" s="199" t="str">
        <f t="shared" si="5"/>
        <v/>
      </c>
      <c r="K920" s="199" t="str">
        <f t="shared" si="6"/>
        <v/>
      </c>
      <c r="L920" s="4"/>
      <c r="M920" s="4"/>
      <c r="N920" s="4"/>
      <c r="O920" s="4"/>
      <c r="P920" s="4"/>
      <c r="Q920" s="4"/>
      <c r="R920" s="4"/>
      <c r="S920" s="4"/>
      <c r="T920" s="4"/>
      <c r="U920" s="4"/>
      <c r="V920" s="4"/>
      <c r="W920" s="4"/>
      <c r="X920" s="4"/>
      <c r="Y920" s="4"/>
      <c r="Z920" s="4"/>
    </row>
    <row r="921" ht="14.25" customHeight="1">
      <c r="A921" s="4"/>
      <c r="B921" s="4"/>
      <c r="C921" s="4"/>
      <c r="D921" s="4"/>
      <c r="E921" s="4"/>
      <c r="F921" s="199" t="str">
        <f t="shared" si="4"/>
        <v/>
      </c>
      <c r="G921" s="4"/>
      <c r="H921" s="4"/>
      <c r="I921" s="4"/>
      <c r="J921" s="199" t="str">
        <f t="shared" si="5"/>
        <v/>
      </c>
      <c r="K921" s="199" t="str">
        <f t="shared" si="6"/>
        <v/>
      </c>
      <c r="L921" s="4"/>
      <c r="M921" s="4"/>
      <c r="N921" s="4"/>
      <c r="O921" s="4"/>
      <c r="P921" s="4"/>
      <c r="Q921" s="4"/>
      <c r="R921" s="4"/>
      <c r="S921" s="4"/>
      <c r="T921" s="4"/>
      <c r="U921" s="4"/>
      <c r="V921" s="4"/>
      <c r="W921" s="4"/>
      <c r="X921" s="4"/>
      <c r="Y921" s="4"/>
      <c r="Z921" s="4"/>
    </row>
    <row r="922" ht="14.25" customHeight="1">
      <c r="A922" s="4"/>
      <c r="B922" s="4"/>
      <c r="C922" s="4"/>
      <c r="D922" s="4"/>
      <c r="E922" s="4"/>
      <c r="F922" s="199" t="str">
        <f t="shared" si="4"/>
        <v/>
      </c>
      <c r="G922" s="4"/>
      <c r="H922" s="4"/>
      <c r="I922" s="4"/>
      <c r="J922" s="199" t="str">
        <f t="shared" si="5"/>
        <v/>
      </c>
      <c r="K922" s="199" t="str">
        <f t="shared" si="6"/>
        <v/>
      </c>
      <c r="L922" s="4"/>
      <c r="M922" s="4"/>
      <c r="N922" s="4"/>
      <c r="O922" s="4"/>
      <c r="P922" s="4"/>
      <c r="Q922" s="4"/>
      <c r="R922" s="4"/>
      <c r="S922" s="4"/>
      <c r="T922" s="4"/>
      <c r="U922" s="4"/>
      <c r="V922" s="4"/>
      <c r="W922" s="4"/>
      <c r="X922" s="4"/>
      <c r="Y922" s="4"/>
      <c r="Z922" s="4"/>
    </row>
    <row r="923" ht="14.25" customHeight="1">
      <c r="A923" s="4"/>
      <c r="B923" s="4"/>
      <c r="C923" s="4"/>
      <c r="D923" s="4"/>
      <c r="E923" s="4"/>
      <c r="F923" s="199" t="str">
        <f t="shared" si="4"/>
        <v/>
      </c>
      <c r="G923" s="4"/>
      <c r="H923" s="4"/>
      <c r="I923" s="4"/>
      <c r="J923" s="199" t="str">
        <f t="shared" si="5"/>
        <v/>
      </c>
      <c r="K923" s="199" t="str">
        <f t="shared" si="6"/>
        <v/>
      </c>
      <c r="L923" s="4"/>
      <c r="M923" s="4"/>
      <c r="N923" s="4"/>
      <c r="O923" s="4"/>
      <c r="P923" s="4"/>
      <c r="Q923" s="4"/>
      <c r="R923" s="4"/>
      <c r="S923" s="4"/>
      <c r="T923" s="4"/>
      <c r="U923" s="4"/>
      <c r="V923" s="4"/>
      <c r="W923" s="4"/>
      <c r="X923" s="4"/>
      <c r="Y923" s="4"/>
      <c r="Z923" s="4"/>
    </row>
    <row r="924" ht="14.25" customHeight="1">
      <c r="A924" s="4"/>
      <c r="B924" s="4"/>
      <c r="C924" s="4"/>
      <c r="D924" s="4"/>
      <c r="E924" s="4"/>
      <c r="F924" s="199" t="str">
        <f t="shared" si="4"/>
        <v/>
      </c>
      <c r="G924" s="4"/>
      <c r="H924" s="4"/>
      <c r="I924" s="4"/>
      <c r="J924" s="199" t="str">
        <f t="shared" si="5"/>
        <v/>
      </c>
      <c r="K924" s="199" t="str">
        <f t="shared" si="6"/>
        <v/>
      </c>
      <c r="L924" s="4"/>
      <c r="M924" s="4"/>
      <c r="N924" s="4"/>
      <c r="O924" s="4"/>
      <c r="P924" s="4"/>
      <c r="Q924" s="4"/>
      <c r="R924" s="4"/>
      <c r="S924" s="4"/>
      <c r="T924" s="4"/>
      <c r="U924" s="4"/>
      <c r="V924" s="4"/>
      <c r="W924" s="4"/>
      <c r="X924" s="4"/>
      <c r="Y924" s="4"/>
      <c r="Z924" s="4"/>
    </row>
    <row r="925" ht="14.25" customHeight="1">
      <c r="A925" s="4"/>
      <c r="B925" s="4"/>
      <c r="C925" s="4"/>
      <c r="D925" s="4"/>
      <c r="E925" s="4"/>
      <c r="F925" s="199" t="str">
        <f t="shared" si="4"/>
        <v/>
      </c>
      <c r="G925" s="4"/>
      <c r="H925" s="4"/>
      <c r="I925" s="4"/>
      <c r="J925" s="199" t="str">
        <f t="shared" si="5"/>
        <v/>
      </c>
      <c r="K925" s="199" t="str">
        <f t="shared" si="6"/>
        <v/>
      </c>
      <c r="L925" s="4"/>
      <c r="M925" s="4"/>
      <c r="N925" s="4"/>
      <c r="O925" s="4"/>
      <c r="P925" s="4"/>
      <c r="Q925" s="4"/>
      <c r="R925" s="4"/>
      <c r="S925" s="4"/>
      <c r="T925" s="4"/>
      <c r="U925" s="4"/>
      <c r="V925" s="4"/>
      <c r="W925" s="4"/>
      <c r="X925" s="4"/>
      <c r="Y925" s="4"/>
      <c r="Z925" s="4"/>
    </row>
    <row r="926" ht="14.25" customHeight="1">
      <c r="A926" s="4"/>
      <c r="B926" s="4"/>
      <c r="C926" s="4"/>
      <c r="D926" s="4"/>
      <c r="E926" s="4"/>
      <c r="F926" s="199" t="str">
        <f t="shared" si="4"/>
        <v/>
      </c>
      <c r="G926" s="4"/>
      <c r="H926" s="4"/>
      <c r="I926" s="4"/>
      <c r="J926" s="199" t="str">
        <f t="shared" si="5"/>
        <v/>
      </c>
      <c r="K926" s="199" t="str">
        <f t="shared" si="6"/>
        <v/>
      </c>
      <c r="L926" s="4"/>
      <c r="M926" s="4"/>
      <c r="N926" s="4"/>
      <c r="O926" s="4"/>
      <c r="P926" s="4"/>
      <c r="Q926" s="4"/>
      <c r="R926" s="4"/>
      <c r="S926" s="4"/>
      <c r="T926" s="4"/>
      <c r="U926" s="4"/>
      <c r="V926" s="4"/>
      <c r="W926" s="4"/>
      <c r="X926" s="4"/>
      <c r="Y926" s="4"/>
      <c r="Z926" s="4"/>
    </row>
    <row r="927" ht="14.25" customHeight="1">
      <c r="A927" s="4"/>
      <c r="B927" s="4"/>
      <c r="C927" s="4"/>
      <c r="D927" s="4"/>
      <c r="E927" s="4"/>
      <c r="F927" s="199" t="str">
        <f t="shared" si="4"/>
        <v/>
      </c>
      <c r="G927" s="4"/>
      <c r="H927" s="4"/>
      <c r="I927" s="4"/>
      <c r="J927" s="199" t="str">
        <f t="shared" si="5"/>
        <v/>
      </c>
      <c r="K927" s="199" t="str">
        <f t="shared" si="6"/>
        <v/>
      </c>
      <c r="L927" s="4"/>
      <c r="M927" s="4"/>
      <c r="N927" s="4"/>
      <c r="O927" s="4"/>
      <c r="P927" s="4"/>
      <c r="Q927" s="4"/>
      <c r="R927" s="4"/>
      <c r="S927" s="4"/>
      <c r="T927" s="4"/>
      <c r="U927" s="4"/>
      <c r="V927" s="4"/>
      <c r="W927" s="4"/>
      <c r="X927" s="4"/>
      <c r="Y927" s="4"/>
      <c r="Z927" s="4"/>
    </row>
    <row r="928" ht="14.25" customHeight="1">
      <c r="A928" s="4"/>
      <c r="B928" s="4"/>
      <c r="C928" s="4"/>
      <c r="D928" s="4"/>
      <c r="E928" s="4"/>
      <c r="F928" s="199" t="str">
        <f t="shared" si="4"/>
        <v/>
      </c>
      <c r="G928" s="4"/>
      <c r="H928" s="4"/>
      <c r="I928" s="4"/>
      <c r="J928" s="199" t="str">
        <f t="shared" si="5"/>
        <v/>
      </c>
      <c r="K928" s="199" t="str">
        <f t="shared" si="6"/>
        <v/>
      </c>
      <c r="L928" s="4"/>
      <c r="M928" s="4"/>
      <c r="N928" s="4"/>
      <c r="O928" s="4"/>
      <c r="P928" s="4"/>
      <c r="Q928" s="4"/>
      <c r="R928" s="4"/>
      <c r="S928" s="4"/>
      <c r="T928" s="4"/>
      <c r="U928" s="4"/>
      <c r="V928" s="4"/>
      <c r="W928" s="4"/>
      <c r="X928" s="4"/>
      <c r="Y928" s="4"/>
      <c r="Z928" s="4"/>
    </row>
    <row r="929" ht="14.25" customHeight="1">
      <c r="A929" s="4"/>
      <c r="B929" s="4"/>
      <c r="C929" s="4"/>
      <c r="D929" s="4"/>
      <c r="E929" s="4"/>
      <c r="F929" s="199" t="str">
        <f t="shared" si="4"/>
        <v/>
      </c>
      <c r="G929" s="4"/>
      <c r="H929" s="4"/>
      <c r="I929" s="4"/>
      <c r="J929" s="199" t="str">
        <f t="shared" si="5"/>
        <v/>
      </c>
      <c r="K929" s="199" t="str">
        <f t="shared" si="6"/>
        <v/>
      </c>
      <c r="L929" s="4"/>
      <c r="M929" s="4"/>
      <c r="N929" s="4"/>
      <c r="O929" s="4"/>
      <c r="P929" s="4"/>
      <c r="Q929" s="4"/>
      <c r="R929" s="4"/>
      <c r="S929" s="4"/>
      <c r="T929" s="4"/>
      <c r="U929" s="4"/>
      <c r="V929" s="4"/>
      <c r="W929" s="4"/>
      <c r="X929" s="4"/>
      <c r="Y929" s="4"/>
      <c r="Z929" s="4"/>
    </row>
    <row r="930" ht="14.25" customHeight="1">
      <c r="A930" s="4"/>
      <c r="B930" s="4"/>
      <c r="C930" s="4"/>
      <c r="D930" s="4"/>
      <c r="E930" s="4"/>
      <c r="F930" s="199" t="str">
        <f t="shared" si="4"/>
        <v/>
      </c>
      <c r="G930" s="4"/>
      <c r="H930" s="4"/>
      <c r="I930" s="4"/>
      <c r="J930" s="199" t="str">
        <f t="shared" si="5"/>
        <v/>
      </c>
      <c r="K930" s="199" t="str">
        <f t="shared" si="6"/>
        <v/>
      </c>
      <c r="L930" s="4"/>
      <c r="M930" s="4"/>
      <c r="N930" s="4"/>
      <c r="O930" s="4"/>
      <c r="P930" s="4"/>
      <c r="Q930" s="4"/>
      <c r="R930" s="4"/>
      <c r="S930" s="4"/>
      <c r="T930" s="4"/>
      <c r="U930" s="4"/>
      <c r="V930" s="4"/>
      <c r="W930" s="4"/>
      <c r="X930" s="4"/>
      <c r="Y930" s="4"/>
      <c r="Z930" s="4"/>
    </row>
    <row r="931" ht="14.25" customHeight="1">
      <c r="A931" s="4"/>
      <c r="B931" s="4"/>
      <c r="C931" s="4"/>
      <c r="D931" s="4"/>
      <c r="E931" s="4"/>
      <c r="F931" s="199" t="str">
        <f t="shared" si="4"/>
        <v/>
      </c>
      <c r="G931" s="4"/>
      <c r="H931" s="4"/>
      <c r="I931" s="4"/>
      <c r="J931" s="199" t="str">
        <f t="shared" si="5"/>
        <v/>
      </c>
      <c r="K931" s="199" t="str">
        <f t="shared" si="6"/>
        <v/>
      </c>
      <c r="L931" s="4"/>
      <c r="M931" s="4"/>
      <c r="N931" s="4"/>
      <c r="O931" s="4"/>
      <c r="P931" s="4"/>
      <c r="Q931" s="4"/>
      <c r="R931" s="4"/>
      <c r="S931" s="4"/>
      <c r="T931" s="4"/>
      <c r="U931" s="4"/>
      <c r="V931" s="4"/>
      <c r="W931" s="4"/>
      <c r="X931" s="4"/>
      <c r="Y931" s="4"/>
      <c r="Z931" s="4"/>
    </row>
    <row r="932" ht="14.25" customHeight="1">
      <c r="A932" s="4"/>
      <c r="B932" s="4"/>
      <c r="C932" s="4"/>
      <c r="D932" s="4"/>
      <c r="E932" s="4"/>
      <c r="F932" s="199" t="str">
        <f t="shared" si="4"/>
        <v/>
      </c>
      <c r="G932" s="4"/>
      <c r="H932" s="4"/>
      <c r="I932" s="4"/>
      <c r="J932" s="199" t="str">
        <f t="shared" si="5"/>
        <v/>
      </c>
      <c r="K932" s="199" t="str">
        <f t="shared" si="6"/>
        <v/>
      </c>
      <c r="L932" s="4"/>
      <c r="M932" s="4"/>
      <c r="N932" s="4"/>
      <c r="O932" s="4"/>
      <c r="P932" s="4"/>
      <c r="Q932" s="4"/>
      <c r="R932" s="4"/>
      <c r="S932" s="4"/>
      <c r="T932" s="4"/>
      <c r="U932" s="4"/>
      <c r="V932" s="4"/>
      <c r="W932" s="4"/>
      <c r="X932" s="4"/>
      <c r="Y932" s="4"/>
      <c r="Z932" s="4"/>
    </row>
    <row r="933" ht="14.25" customHeight="1">
      <c r="A933" s="4"/>
      <c r="B933" s="4"/>
      <c r="C933" s="4"/>
      <c r="D933" s="4"/>
      <c r="E933" s="4"/>
      <c r="F933" s="199" t="str">
        <f t="shared" si="4"/>
        <v/>
      </c>
      <c r="G933" s="4"/>
      <c r="H933" s="4"/>
      <c r="I933" s="4"/>
      <c r="J933" s="199" t="str">
        <f t="shared" si="5"/>
        <v/>
      </c>
      <c r="K933" s="199" t="str">
        <f t="shared" si="6"/>
        <v/>
      </c>
      <c r="L933" s="4"/>
      <c r="M933" s="4"/>
      <c r="N933" s="4"/>
      <c r="O933" s="4"/>
      <c r="P933" s="4"/>
      <c r="Q933" s="4"/>
      <c r="R933" s="4"/>
      <c r="S933" s="4"/>
      <c r="T933" s="4"/>
      <c r="U933" s="4"/>
      <c r="V933" s="4"/>
      <c r="W933" s="4"/>
      <c r="X933" s="4"/>
      <c r="Y933" s="4"/>
      <c r="Z933" s="4"/>
    </row>
    <row r="934" ht="14.25" customHeight="1">
      <c r="A934" s="4"/>
      <c r="B934" s="4"/>
      <c r="C934" s="4"/>
      <c r="D934" s="4"/>
      <c r="E934" s="4"/>
      <c r="F934" s="199" t="str">
        <f t="shared" si="4"/>
        <v/>
      </c>
      <c r="G934" s="4"/>
      <c r="H934" s="4"/>
      <c r="I934" s="4"/>
      <c r="J934" s="199" t="str">
        <f t="shared" si="5"/>
        <v/>
      </c>
      <c r="K934" s="199" t="str">
        <f t="shared" si="6"/>
        <v/>
      </c>
      <c r="L934" s="4"/>
      <c r="M934" s="4"/>
      <c r="N934" s="4"/>
      <c r="O934" s="4"/>
      <c r="P934" s="4"/>
      <c r="Q934" s="4"/>
      <c r="R934" s="4"/>
      <c r="S934" s="4"/>
      <c r="T934" s="4"/>
      <c r="U934" s="4"/>
      <c r="V934" s="4"/>
      <c r="W934" s="4"/>
      <c r="X934" s="4"/>
      <c r="Y934" s="4"/>
      <c r="Z934" s="4"/>
    </row>
    <row r="935" ht="14.25" customHeight="1">
      <c r="A935" s="4"/>
      <c r="B935" s="4"/>
      <c r="C935" s="4"/>
      <c r="D935" s="4"/>
      <c r="E935" s="4"/>
      <c r="F935" s="199" t="str">
        <f t="shared" si="4"/>
        <v/>
      </c>
      <c r="G935" s="4"/>
      <c r="H935" s="4"/>
      <c r="I935" s="4"/>
      <c r="J935" s="199" t="str">
        <f t="shared" si="5"/>
        <v/>
      </c>
      <c r="K935" s="199" t="str">
        <f t="shared" si="6"/>
        <v/>
      </c>
      <c r="L935" s="4"/>
      <c r="M935" s="4"/>
      <c r="N935" s="4"/>
      <c r="O935" s="4"/>
      <c r="P935" s="4"/>
      <c r="Q935" s="4"/>
      <c r="R935" s="4"/>
      <c r="S935" s="4"/>
      <c r="T935" s="4"/>
      <c r="U935" s="4"/>
      <c r="V935" s="4"/>
      <c r="W935" s="4"/>
      <c r="X935" s="4"/>
      <c r="Y935" s="4"/>
      <c r="Z935" s="4"/>
    </row>
    <row r="936" ht="14.25" customHeight="1">
      <c r="A936" s="4"/>
      <c r="B936" s="4"/>
      <c r="C936" s="4"/>
      <c r="D936" s="4"/>
      <c r="E936" s="4"/>
      <c r="F936" s="199" t="str">
        <f t="shared" si="4"/>
        <v/>
      </c>
      <c r="G936" s="4"/>
      <c r="H936" s="4"/>
      <c r="I936" s="4"/>
      <c r="J936" s="199" t="str">
        <f t="shared" si="5"/>
        <v/>
      </c>
      <c r="K936" s="199" t="str">
        <f t="shared" si="6"/>
        <v/>
      </c>
      <c r="L936" s="4"/>
      <c r="M936" s="4"/>
      <c r="N936" s="4"/>
      <c r="O936" s="4"/>
      <c r="P936" s="4"/>
      <c r="Q936" s="4"/>
      <c r="R936" s="4"/>
      <c r="S936" s="4"/>
      <c r="T936" s="4"/>
      <c r="U936" s="4"/>
      <c r="V936" s="4"/>
      <c r="W936" s="4"/>
      <c r="X936" s="4"/>
      <c r="Y936" s="4"/>
      <c r="Z936" s="4"/>
    </row>
    <row r="937" ht="14.25" customHeight="1">
      <c r="A937" s="4"/>
      <c r="B937" s="4"/>
      <c r="C937" s="4"/>
      <c r="D937" s="4"/>
      <c r="E937" s="4"/>
      <c r="F937" s="199" t="str">
        <f t="shared" si="4"/>
        <v/>
      </c>
      <c r="G937" s="4"/>
      <c r="H937" s="4"/>
      <c r="I937" s="4"/>
      <c r="J937" s="199" t="str">
        <f t="shared" si="5"/>
        <v/>
      </c>
      <c r="K937" s="199" t="str">
        <f t="shared" si="6"/>
        <v/>
      </c>
      <c r="L937" s="4"/>
      <c r="M937" s="4"/>
      <c r="N937" s="4"/>
      <c r="O937" s="4"/>
      <c r="P937" s="4"/>
      <c r="Q937" s="4"/>
      <c r="R937" s="4"/>
      <c r="S937" s="4"/>
      <c r="T937" s="4"/>
      <c r="U937" s="4"/>
      <c r="V937" s="4"/>
      <c r="W937" s="4"/>
      <c r="X937" s="4"/>
      <c r="Y937" s="4"/>
      <c r="Z937" s="4"/>
    </row>
    <row r="938" ht="14.25" customHeight="1">
      <c r="A938" s="4"/>
      <c r="B938" s="4"/>
      <c r="C938" s="4"/>
      <c r="D938" s="4"/>
      <c r="E938" s="4"/>
      <c r="F938" s="199" t="str">
        <f t="shared" si="4"/>
        <v/>
      </c>
      <c r="G938" s="4"/>
      <c r="H938" s="4"/>
      <c r="I938" s="4"/>
      <c r="J938" s="199" t="str">
        <f t="shared" si="5"/>
        <v/>
      </c>
      <c r="K938" s="199" t="str">
        <f t="shared" si="6"/>
        <v/>
      </c>
      <c r="L938" s="4"/>
      <c r="M938" s="4"/>
      <c r="N938" s="4"/>
      <c r="O938" s="4"/>
      <c r="P938" s="4"/>
      <c r="Q938" s="4"/>
      <c r="R938" s="4"/>
      <c r="S938" s="4"/>
      <c r="T938" s="4"/>
      <c r="U938" s="4"/>
      <c r="V938" s="4"/>
      <c r="W938" s="4"/>
      <c r="X938" s="4"/>
      <c r="Y938" s="4"/>
      <c r="Z938" s="4"/>
    </row>
    <row r="939" ht="14.25" customHeight="1">
      <c r="A939" s="4"/>
      <c r="B939" s="4"/>
      <c r="C939" s="4"/>
      <c r="D939" s="4"/>
      <c r="E939" s="4"/>
      <c r="F939" s="199" t="str">
        <f t="shared" si="4"/>
        <v/>
      </c>
      <c r="G939" s="4"/>
      <c r="H939" s="4"/>
      <c r="I939" s="4"/>
      <c r="J939" s="199" t="str">
        <f t="shared" si="5"/>
        <v/>
      </c>
      <c r="K939" s="199" t="str">
        <f t="shared" si="6"/>
        <v/>
      </c>
      <c r="L939" s="4"/>
      <c r="M939" s="4"/>
      <c r="N939" s="4"/>
      <c r="O939" s="4"/>
      <c r="P939" s="4"/>
      <c r="Q939" s="4"/>
      <c r="R939" s="4"/>
      <c r="S939" s="4"/>
      <c r="T939" s="4"/>
      <c r="U939" s="4"/>
      <c r="V939" s="4"/>
      <c r="W939" s="4"/>
      <c r="X939" s="4"/>
      <c r="Y939" s="4"/>
      <c r="Z939" s="4"/>
    </row>
    <row r="940" ht="14.25" customHeight="1">
      <c r="A940" s="4"/>
      <c r="B940" s="4"/>
      <c r="C940" s="4"/>
      <c r="D940" s="4"/>
      <c r="E940" s="4"/>
      <c r="F940" s="199" t="str">
        <f t="shared" si="4"/>
        <v/>
      </c>
      <c r="G940" s="4"/>
      <c r="H940" s="4"/>
      <c r="I940" s="4"/>
      <c r="J940" s="199" t="str">
        <f t="shared" si="5"/>
        <v/>
      </c>
      <c r="K940" s="199" t="str">
        <f t="shared" si="6"/>
        <v/>
      </c>
      <c r="L940" s="4"/>
      <c r="M940" s="4"/>
      <c r="N940" s="4"/>
      <c r="O940" s="4"/>
      <c r="P940" s="4"/>
      <c r="Q940" s="4"/>
      <c r="R940" s="4"/>
      <c r="S940" s="4"/>
      <c r="T940" s="4"/>
      <c r="U940" s="4"/>
      <c r="V940" s="4"/>
      <c r="W940" s="4"/>
      <c r="X940" s="4"/>
      <c r="Y940" s="4"/>
      <c r="Z940" s="4"/>
    </row>
    <row r="941" ht="14.25" customHeight="1">
      <c r="A941" s="4"/>
      <c r="B941" s="4"/>
      <c r="C941" s="4"/>
      <c r="D941" s="4"/>
      <c r="E941" s="4"/>
      <c r="F941" s="199" t="str">
        <f t="shared" si="4"/>
        <v/>
      </c>
      <c r="G941" s="4"/>
      <c r="H941" s="4"/>
      <c r="I941" s="4"/>
      <c r="J941" s="199" t="str">
        <f t="shared" si="5"/>
        <v/>
      </c>
      <c r="K941" s="199" t="str">
        <f t="shared" si="6"/>
        <v/>
      </c>
      <c r="L941" s="4"/>
      <c r="M941" s="4"/>
      <c r="N941" s="4"/>
      <c r="O941" s="4"/>
      <c r="P941" s="4"/>
      <c r="Q941" s="4"/>
      <c r="R941" s="4"/>
      <c r="S941" s="4"/>
      <c r="T941" s="4"/>
      <c r="U941" s="4"/>
      <c r="V941" s="4"/>
      <c r="W941" s="4"/>
      <c r="X941" s="4"/>
      <c r="Y941" s="4"/>
      <c r="Z941" s="4"/>
    </row>
    <row r="942" ht="14.25" customHeight="1">
      <c r="A942" s="4"/>
      <c r="B942" s="4"/>
      <c r="C942" s="4"/>
      <c r="D942" s="4"/>
      <c r="E942" s="4"/>
      <c r="F942" s="199" t="str">
        <f t="shared" si="4"/>
        <v/>
      </c>
      <c r="G942" s="4"/>
      <c r="H942" s="4"/>
      <c r="I942" s="4"/>
      <c r="J942" s="199" t="str">
        <f t="shared" si="5"/>
        <v/>
      </c>
      <c r="K942" s="199" t="str">
        <f t="shared" si="6"/>
        <v/>
      </c>
      <c r="L942" s="4"/>
      <c r="M942" s="4"/>
      <c r="N942" s="4"/>
      <c r="O942" s="4"/>
      <c r="P942" s="4"/>
      <c r="Q942" s="4"/>
      <c r="R942" s="4"/>
      <c r="S942" s="4"/>
      <c r="T942" s="4"/>
      <c r="U942" s="4"/>
      <c r="V942" s="4"/>
      <c r="W942" s="4"/>
      <c r="X942" s="4"/>
      <c r="Y942" s="4"/>
      <c r="Z942" s="4"/>
    </row>
    <row r="943" ht="14.25" customHeight="1">
      <c r="A943" s="4"/>
      <c r="B943" s="4"/>
      <c r="C943" s="4"/>
      <c r="D943" s="4"/>
      <c r="E943" s="4"/>
      <c r="F943" s="199" t="str">
        <f t="shared" si="4"/>
        <v/>
      </c>
      <c r="G943" s="4"/>
      <c r="H943" s="4"/>
      <c r="I943" s="4"/>
      <c r="J943" s="199" t="str">
        <f t="shared" si="5"/>
        <v/>
      </c>
      <c r="K943" s="199" t="str">
        <f t="shared" si="6"/>
        <v/>
      </c>
      <c r="L943" s="4"/>
      <c r="M943" s="4"/>
      <c r="N943" s="4"/>
      <c r="O943" s="4"/>
      <c r="P943" s="4"/>
      <c r="Q943" s="4"/>
      <c r="R943" s="4"/>
      <c r="S943" s="4"/>
      <c r="T943" s="4"/>
      <c r="U943" s="4"/>
      <c r="V943" s="4"/>
      <c r="W943" s="4"/>
      <c r="X943" s="4"/>
      <c r="Y943" s="4"/>
      <c r="Z943" s="4"/>
    </row>
    <row r="944" ht="14.25" customHeight="1">
      <c r="A944" s="4"/>
      <c r="B944" s="4"/>
      <c r="C944" s="4"/>
      <c r="D944" s="4"/>
      <c r="E944" s="4"/>
      <c r="F944" s="199" t="str">
        <f t="shared" si="4"/>
        <v/>
      </c>
      <c r="G944" s="4"/>
      <c r="H944" s="4"/>
      <c r="I944" s="4"/>
      <c r="J944" s="199" t="str">
        <f t="shared" si="5"/>
        <v/>
      </c>
      <c r="K944" s="199" t="str">
        <f t="shared" si="6"/>
        <v/>
      </c>
      <c r="L944" s="4"/>
      <c r="M944" s="4"/>
      <c r="N944" s="4"/>
      <c r="O944" s="4"/>
      <c r="P944" s="4"/>
      <c r="Q944" s="4"/>
      <c r="R944" s="4"/>
      <c r="S944" s="4"/>
      <c r="T944" s="4"/>
      <c r="U944" s="4"/>
      <c r="V944" s="4"/>
      <c r="W944" s="4"/>
      <c r="X944" s="4"/>
      <c r="Y944" s="4"/>
      <c r="Z944" s="4"/>
    </row>
    <row r="945" ht="14.25" customHeight="1">
      <c r="A945" s="4"/>
      <c r="B945" s="4"/>
      <c r="C945" s="4"/>
      <c r="D945" s="4"/>
      <c r="E945" s="4"/>
      <c r="F945" s="199" t="str">
        <f t="shared" si="4"/>
        <v/>
      </c>
      <c r="G945" s="4"/>
      <c r="H945" s="4"/>
      <c r="I945" s="4"/>
      <c r="J945" s="199" t="str">
        <f t="shared" si="5"/>
        <v/>
      </c>
      <c r="K945" s="199" t="str">
        <f t="shared" si="6"/>
        <v/>
      </c>
      <c r="L945" s="4"/>
      <c r="M945" s="4"/>
      <c r="N945" s="4"/>
      <c r="O945" s="4"/>
      <c r="P945" s="4"/>
      <c r="Q945" s="4"/>
      <c r="R945" s="4"/>
      <c r="S945" s="4"/>
      <c r="T945" s="4"/>
      <c r="U945" s="4"/>
      <c r="V945" s="4"/>
      <c r="W945" s="4"/>
      <c r="X945" s="4"/>
      <c r="Y945" s="4"/>
      <c r="Z945" s="4"/>
    </row>
    <row r="946" ht="14.25" customHeight="1">
      <c r="A946" s="4"/>
      <c r="B946" s="4"/>
      <c r="C946" s="4"/>
      <c r="D946" s="4"/>
      <c r="E946" s="4"/>
      <c r="F946" s="199" t="str">
        <f t="shared" si="4"/>
        <v/>
      </c>
      <c r="G946" s="4"/>
      <c r="H946" s="4"/>
      <c r="I946" s="4"/>
      <c r="J946" s="199" t="str">
        <f t="shared" si="5"/>
        <v/>
      </c>
      <c r="K946" s="199" t="str">
        <f t="shared" si="6"/>
        <v/>
      </c>
      <c r="L946" s="4"/>
      <c r="M946" s="4"/>
      <c r="N946" s="4"/>
      <c r="O946" s="4"/>
      <c r="P946" s="4"/>
      <c r="Q946" s="4"/>
      <c r="R946" s="4"/>
      <c r="S946" s="4"/>
      <c r="T946" s="4"/>
      <c r="U946" s="4"/>
      <c r="V946" s="4"/>
      <c r="W946" s="4"/>
      <c r="X946" s="4"/>
      <c r="Y946" s="4"/>
      <c r="Z946" s="4"/>
    </row>
    <row r="947" ht="14.25" customHeight="1">
      <c r="A947" s="4"/>
      <c r="B947" s="4"/>
      <c r="C947" s="4"/>
      <c r="D947" s="4"/>
      <c r="E947" s="4"/>
      <c r="F947" s="199" t="str">
        <f t="shared" si="4"/>
        <v/>
      </c>
      <c r="G947" s="4"/>
      <c r="H947" s="4"/>
      <c r="I947" s="4"/>
      <c r="J947" s="199" t="str">
        <f t="shared" si="5"/>
        <v/>
      </c>
      <c r="K947" s="199" t="str">
        <f t="shared" si="6"/>
        <v/>
      </c>
      <c r="L947" s="4"/>
      <c r="M947" s="4"/>
      <c r="N947" s="4"/>
      <c r="O947" s="4"/>
      <c r="P947" s="4"/>
      <c r="Q947" s="4"/>
      <c r="R947" s="4"/>
      <c r="S947" s="4"/>
      <c r="T947" s="4"/>
      <c r="U947" s="4"/>
      <c r="V947" s="4"/>
      <c r="W947" s="4"/>
      <c r="X947" s="4"/>
      <c r="Y947" s="4"/>
      <c r="Z947" s="4"/>
    </row>
    <row r="948" ht="14.25" customHeight="1">
      <c r="A948" s="4"/>
      <c r="B948" s="4"/>
      <c r="C948" s="4"/>
      <c r="D948" s="4"/>
      <c r="E948" s="4"/>
      <c r="F948" s="199" t="str">
        <f t="shared" si="4"/>
        <v/>
      </c>
      <c r="G948" s="4"/>
      <c r="H948" s="4"/>
      <c r="I948" s="4"/>
      <c r="J948" s="199" t="str">
        <f t="shared" si="5"/>
        <v/>
      </c>
      <c r="K948" s="199" t="str">
        <f t="shared" si="6"/>
        <v/>
      </c>
      <c r="L948" s="4"/>
      <c r="M948" s="4"/>
      <c r="N948" s="4"/>
      <c r="O948" s="4"/>
      <c r="P948" s="4"/>
      <c r="Q948" s="4"/>
      <c r="R948" s="4"/>
      <c r="S948" s="4"/>
      <c r="T948" s="4"/>
      <c r="U948" s="4"/>
      <c r="V948" s="4"/>
      <c r="W948" s="4"/>
      <c r="X948" s="4"/>
      <c r="Y948" s="4"/>
      <c r="Z948" s="4"/>
    </row>
    <row r="949" ht="14.25" customHeight="1">
      <c r="A949" s="4"/>
      <c r="B949" s="4"/>
      <c r="C949" s="4"/>
      <c r="D949" s="4"/>
      <c r="E949" s="4"/>
      <c r="F949" s="199" t="str">
        <f t="shared" si="4"/>
        <v/>
      </c>
      <c r="G949" s="4"/>
      <c r="H949" s="4"/>
      <c r="I949" s="4"/>
      <c r="J949" s="199" t="str">
        <f t="shared" si="5"/>
        <v/>
      </c>
      <c r="K949" s="199" t="str">
        <f t="shared" si="6"/>
        <v/>
      </c>
      <c r="L949" s="4"/>
      <c r="M949" s="4"/>
      <c r="N949" s="4"/>
      <c r="O949" s="4"/>
      <c r="P949" s="4"/>
      <c r="Q949" s="4"/>
      <c r="R949" s="4"/>
      <c r="S949" s="4"/>
      <c r="T949" s="4"/>
      <c r="U949" s="4"/>
      <c r="V949" s="4"/>
      <c r="W949" s="4"/>
      <c r="X949" s="4"/>
      <c r="Y949" s="4"/>
      <c r="Z949" s="4"/>
    </row>
    <row r="950" ht="14.25" customHeight="1">
      <c r="A950" s="4"/>
      <c r="B950" s="4"/>
      <c r="C950" s="4"/>
      <c r="D950" s="4"/>
      <c r="E950" s="4"/>
      <c r="F950" s="199" t="str">
        <f t="shared" si="4"/>
        <v/>
      </c>
      <c r="G950" s="4"/>
      <c r="H950" s="4"/>
      <c r="I950" s="4"/>
      <c r="J950" s="199" t="str">
        <f t="shared" si="5"/>
        <v/>
      </c>
      <c r="K950" s="199" t="str">
        <f t="shared" si="6"/>
        <v/>
      </c>
      <c r="L950" s="4"/>
      <c r="M950" s="4"/>
      <c r="N950" s="4"/>
      <c r="O950" s="4"/>
      <c r="P950" s="4"/>
      <c r="Q950" s="4"/>
      <c r="R950" s="4"/>
      <c r="S950" s="4"/>
      <c r="T950" s="4"/>
      <c r="U950" s="4"/>
      <c r="V950" s="4"/>
      <c r="W950" s="4"/>
      <c r="X950" s="4"/>
      <c r="Y950" s="4"/>
      <c r="Z950" s="4"/>
    </row>
    <row r="951" ht="14.25" customHeight="1">
      <c r="A951" s="4"/>
      <c r="B951" s="4"/>
      <c r="C951" s="4"/>
      <c r="D951" s="4"/>
      <c r="E951" s="4"/>
      <c r="F951" s="199" t="str">
        <f t="shared" si="4"/>
        <v/>
      </c>
      <c r="G951" s="4"/>
      <c r="H951" s="4"/>
      <c r="I951" s="4"/>
      <c r="J951" s="199" t="str">
        <f t="shared" si="5"/>
        <v/>
      </c>
      <c r="K951" s="199" t="str">
        <f t="shared" si="6"/>
        <v/>
      </c>
      <c r="L951" s="4"/>
      <c r="M951" s="4"/>
      <c r="N951" s="4"/>
      <c r="O951" s="4"/>
      <c r="P951" s="4"/>
      <c r="Q951" s="4"/>
      <c r="R951" s="4"/>
      <c r="S951" s="4"/>
      <c r="T951" s="4"/>
      <c r="U951" s="4"/>
      <c r="V951" s="4"/>
      <c r="W951" s="4"/>
      <c r="X951" s="4"/>
      <c r="Y951" s="4"/>
      <c r="Z951" s="4"/>
    </row>
    <row r="952" ht="14.25" customHeight="1">
      <c r="A952" s="4"/>
      <c r="B952" s="4"/>
      <c r="C952" s="4"/>
      <c r="D952" s="4"/>
      <c r="E952" s="4"/>
      <c r="F952" s="199" t="str">
        <f t="shared" si="4"/>
        <v/>
      </c>
      <c r="G952" s="4"/>
      <c r="H952" s="4"/>
      <c r="I952" s="4"/>
      <c r="J952" s="199" t="str">
        <f t="shared" si="5"/>
        <v/>
      </c>
      <c r="K952" s="199" t="str">
        <f t="shared" si="6"/>
        <v/>
      </c>
      <c r="L952" s="4"/>
      <c r="M952" s="4"/>
      <c r="N952" s="4"/>
      <c r="O952" s="4"/>
      <c r="P952" s="4"/>
      <c r="Q952" s="4"/>
      <c r="R952" s="4"/>
      <c r="S952" s="4"/>
      <c r="T952" s="4"/>
      <c r="U952" s="4"/>
      <c r="V952" s="4"/>
      <c r="W952" s="4"/>
      <c r="X952" s="4"/>
      <c r="Y952" s="4"/>
      <c r="Z952" s="4"/>
    </row>
    <row r="953" ht="14.25" customHeight="1">
      <c r="A953" s="4"/>
      <c r="B953" s="4"/>
      <c r="C953" s="4"/>
      <c r="D953" s="4"/>
      <c r="E953" s="4"/>
      <c r="F953" s="199" t="str">
        <f t="shared" si="4"/>
        <v/>
      </c>
      <c r="G953" s="4"/>
      <c r="H953" s="4"/>
      <c r="I953" s="4"/>
      <c r="J953" s="199" t="str">
        <f t="shared" si="5"/>
        <v/>
      </c>
      <c r="K953" s="199" t="str">
        <f t="shared" si="6"/>
        <v/>
      </c>
      <c r="L953" s="4"/>
      <c r="M953" s="4"/>
      <c r="N953" s="4"/>
      <c r="O953" s="4"/>
      <c r="P953" s="4"/>
      <c r="Q953" s="4"/>
      <c r="R953" s="4"/>
      <c r="S953" s="4"/>
      <c r="T953" s="4"/>
      <c r="U953" s="4"/>
      <c r="V953" s="4"/>
      <c r="W953" s="4"/>
      <c r="X953" s="4"/>
      <c r="Y953" s="4"/>
      <c r="Z953" s="4"/>
    </row>
    <row r="954" ht="14.25" customHeight="1">
      <c r="A954" s="4"/>
      <c r="B954" s="4"/>
      <c r="C954" s="4"/>
      <c r="D954" s="4"/>
      <c r="E954" s="4"/>
      <c r="F954" s="199" t="str">
        <f t="shared" si="4"/>
        <v/>
      </c>
      <c r="G954" s="4"/>
      <c r="H954" s="4"/>
      <c r="I954" s="4"/>
      <c r="J954" s="199" t="str">
        <f t="shared" si="5"/>
        <v/>
      </c>
      <c r="K954" s="199" t="str">
        <f t="shared" si="6"/>
        <v/>
      </c>
      <c r="L954" s="4"/>
      <c r="M954" s="4"/>
      <c r="N954" s="4"/>
      <c r="O954" s="4"/>
      <c r="P954" s="4"/>
      <c r="Q954" s="4"/>
      <c r="R954" s="4"/>
      <c r="S954" s="4"/>
      <c r="T954" s="4"/>
      <c r="U954" s="4"/>
      <c r="V954" s="4"/>
      <c r="W954" s="4"/>
      <c r="X954" s="4"/>
      <c r="Y954" s="4"/>
      <c r="Z954" s="4"/>
    </row>
    <row r="955" ht="14.25" customHeight="1">
      <c r="A955" s="4"/>
      <c r="B955" s="4"/>
      <c r="C955" s="4"/>
      <c r="D955" s="4"/>
      <c r="E955" s="4"/>
      <c r="F955" s="199" t="str">
        <f t="shared" si="4"/>
        <v/>
      </c>
      <c r="G955" s="4"/>
      <c r="H955" s="4"/>
      <c r="I955" s="4"/>
      <c r="J955" s="199" t="str">
        <f t="shared" si="5"/>
        <v/>
      </c>
      <c r="K955" s="199" t="str">
        <f t="shared" si="6"/>
        <v/>
      </c>
      <c r="L955" s="4"/>
      <c r="M955" s="4"/>
      <c r="N955" s="4"/>
      <c r="O955" s="4"/>
      <c r="P955" s="4"/>
      <c r="Q955" s="4"/>
      <c r="R955" s="4"/>
      <c r="S955" s="4"/>
      <c r="T955" s="4"/>
      <c r="U955" s="4"/>
      <c r="V955" s="4"/>
      <c r="W955" s="4"/>
      <c r="X955" s="4"/>
      <c r="Y955" s="4"/>
      <c r="Z955" s="4"/>
    </row>
    <row r="956" ht="14.25" customHeight="1">
      <c r="A956" s="4"/>
      <c r="B956" s="4"/>
      <c r="C956" s="4"/>
      <c r="D956" s="4"/>
      <c r="E956" s="4"/>
      <c r="F956" s="199" t="str">
        <f t="shared" si="4"/>
        <v/>
      </c>
      <c r="G956" s="4"/>
      <c r="H956" s="4"/>
      <c r="I956" s="4"/>
      <c r="J956" s="199" t="str">
        <f t="shared" si="5"/>
        <v/>
      </c>
      <c r="K956" s="199" t="str">
        <f t="shared" si="6"/>
        <v/>
      </c>
      <c r="L956" s="4"/>
      <c r="M956" s="4"/>
      <c r="N956" s="4"/>
      <c r="O956" s="4"/>
      <c r="P956" s="4"/>
      <c r="Q956" s="4"/>
      <c r="R956" s="4"/>
      <c r="S956" s="4"/>
      <c r="T956" s="4"/>
      <c r="U956" s="4"/>
      <c r="V956" s="4"/>
      <c r="W956" s="4"/>
      <c r="X956" s="4"/>
      <c r="Y956" s="4"/>
      <c r="Z956" s="4"/>
    </row>
    <row r="957" ht="14.25" customHeight="1">
      <c r="A957" s="4"/>
      <c r="B957" s="4"/>
      <c r="C957" s="4"/>
      <c r="D957" s="4"/>
      <c r="E957" s="4"/>
      <c r="F957" s="199" t="str">
        <f t="shared" si="4"/>
        <v/>
      </c>
      <c r="G957" s="4"/>
      <c r="H957" s="4"/>
      <c r="I957" s="4"/>
      <c r="J957" s="199" t="str">
        <f t="shared" si="5"/>
        <v/>
      </c>
      <c r="K957" s="199" t="str">
        <f t="shared" si="6"/>
        <v/>
      </c>
      <c r="L957" s="4"/>
      <c r="M957" s="4"/>
      <c r="N957" s="4"/>
      <c r="O957" s="4"/>
      <c r="P957" s="4"/>
      <c r="Q957" s="4"/>
      <c r="R957" s="4"/>
      <c r="S957" s="4"/>
      <c r="T957" s="4"/>
      <c r="U957" s="4"/>
      <c r="V957" s="4"/>
      <c r="W957" s="4"/>
      <c r="X957" s="4"/>
      <c r="Y957" s="4"/>
      <c r="Z957" s="4"/>
    </row>
    <row r="958" ht="14.25" customHeight="1">
      <c r="A958" s="4"/>
      <c r="B958" s="4"/>
      <c r="C958" s="4"/>
      <c r="D958" s="4"/>
      <c r="E958" s="4"/>
      <c r="F958" s="199" t="str">
        <f t="shared" si="4"/>
        <v/>
      </c>
      <c r="G958" s="4"/>
      <c r="H958" s="4"/>
      <c r="I958" s="4"/>
      <c r="J958" s="199" t="str">
        <f t="shared" si="5"/>
        <v/>
      </c>
      <c r="K958" s="199" t="str">
        <f t="shared" si="6"/>
        <v/>
      </c>
      <c r="L958" s="4"/>
      <c r="M958" s="4"/>
      <c r="N958" s="4"/>
      <c r="O958" s="4"/>
      <c r="P958" s="4"/>
      <c r="Q958" s="4"/>
      <c r="R958" s="4"/>
      <c r="S958" s="4"/>
      <c r="T958" s="4"/>
      <c r="U958" s="4"/>
      <c r="V958" s="4"/>
      <c r="W958" s="4"/>
      <c r="X958" s="4"/>
      <c r="Y958" s="4"/>
      <c r="Z958" s="4"/>
    </row>
    <row r="959" ht="14.25" customHeight="1">
      <c r="A959" s="4"/>
      <c r="B959" s="4"/>
      <c r="C959" s="4"/>
      <c r="D959" s="4"/>
      <c r="E959" s="4"/>
      <c r="F959" s="199" t="str">
        <f t="shared" si="4"/>
        <v/>
      </c>
      <c r="G959" s="4"/>
      <c r="H959" s="4"/>
      <c r="I959" s="4"/>
      <c r="J959" s="199" t="str">
        <f t="shared" si="5"/>
        <v/>
      </c>
      <c r="K959" s="199" t="str">
        <f t="shared" si="6"/>
        <v/>
      </c>
      <c r="L959" s="4"/>
      <c r="M959" s="4"/>
      <c r="N959" s="4"/>
      <c r="O959" s="4"/>
      <c r="P959" s="4"/>
      <c r="Q959" s="4"/>
      <c r="R959" s="4"/>
      <c r="S959" s="4"/>
      <c r="T959" s="4"/>
      <c r="U959" s="4"/>
      <c r="V959" s="4"/>
      <c r="W959" s="4"/>
      <c r="X959" s="4"/>
      <c r="Y959" s="4"/>
      <c r="Z959" s="4"/>
    </row>
    <row r="960" ht="14.25" customHeight="1">
      <c r="A960" s="4"/>
      <c r="B960" s="4"/>
      <c r="C960" s="4"/>
      <c r="D960" s="4"/>
      <c r="E960" s="4"/>
      <c r="F960" s="199" t="str">
        <f t="shared" si="4"/>
        <v/>
      </c>
      <c r="G960" s="4"/>
      <c r="H960" s="4"/>
      <c r="I960" s="4"/>
      <c r="J960" s="199" t="str">
        <f t="shared" si="5"/>
        <v/>
      </c>
      <c r="K960" s="199" t="str">
        <f t="shared" si="6"/>
        <v/>
      </c>
      <c r="L960" s="4"/>
      <c r="M960" s="4"/>
      <c r="N960" s="4"/>
      <c r="O960" s="4"/>
      <c r="P960" s="4"/>
      <c r="Q960" s="4"/>
      <c r="R960" s="4"/>
      <c r="S960" s="4"/>
      <c r="T960" s="4"/>
      <c r="U960" s="4"/>
      <c r="V960" s="4"/>
      <c r="W960" s="4"/>
      <c r="X960" s="4"/>
      <c r="Y960" s="4"/>
      <c r="Z960" s="4"/>
    </row>
    <row r="961" ht="14.25" customHeight="1">
      <c r="A961" s="4"/>
      <c r="B961" s="4"/>
      <c r="C961" s="4"/>
      <c r="D961" s="4"/>
      <c r="E961" s="4"/>
      <c r="F961" s="199" t="str">
        <f t="shared" si="4"/>
        <v/>
      </c>
      <c r="G961" s="4"/>
      <c r="H961" s="4"/>
      <c r="I961" s="4"/>
      <c r="J961" s="199" t="str">
        <f t="shared" si="5"/>
        <v/>
      </c>
      <c r="K961" s="199" t="str">
        <f t="shared" si="6"/>
        <v/>
      </c>
      <c r="L961" s="4"/>
      <c r="M961" s="4"/>
      <c r="N961" s="4"/>
      <c r="O961" s="4"/>
      <c r="P961" s="4"/>
      <c r="Q961" s="4"/>
      <c r="R961" s="4"/>
      <c r="S961" s="4"/>
      <c r="T961" s="4"/>
      <c r="U961" s="4"/>
      <c r="V961" s="4"/>
      <c r="W961" s="4"/>
      <c r="X961" s="4"/>
      <c r="Y961" s="4"/>
      <c r="Z961" s="4"/>
    </row>
    <row r="962" ht="14.25" customHeight="1">
      <c r="A962" s="4"/>
      <c r="B962" s="4"/>
      <c r="C962" s="4"/>
      <c r="D962" s="4"/>
      <c r="E962" s="4"/>
      <c r="F962" s="199" t="str">
        <f t="shared" si="4"/>
        <v/>
      </c>
      <c r="G962" s="4"/>
      <c r="H962" s="4"/>
      <c r="I962" s="4"/>
      <c r="J962" s="199" t="str">
        <f t="shared" si="5"/>
        <v/>
      </c>
      <c r="K962" s="199" t="str">
        <f t="shared" si="6"/>
        <v/>
      </c>
      <c r="L962" s="4"/>
      <c r="M962" s="4"/>
      <c r="N962" s="4"/>
      <c r="O962" s="4"/>
      <c r="P962" s="4"/>
      <c r="Q962" s="4"/>
      <c r="R962" s="4"/>
      <c r="S962" s="4"/>
      <c r="T962" s="4"/>
      <c r="U962" s="4"/>
      <c r="V962" s="4"/>
      <c r="W962" s="4"/>
      <c r="X962" s="4"/>
      <c r="Y962" s="4"/>
      <c r="Z962" s="4"/>
    </row>
    <row r="963" ht="14.25" customHeight="1">
      <c r="A963" s="4"/>
      <c r="B963" s="4"/>
      <c r="C963" s="4"/>
      <c r="D963" s="4"/>
      <c r="E963" s="4"/>
      <c r="F963" s="199" t="str">
        <f t="shared" si="4"/>
        <v/>
      </c>
      <c r="G963" s="4"/>
      <c r="H963" s="4"/>
      <c r="I963" s="4"/>
      <c r="J963" s="199" t="str">
        <f t="shared" si="5"/>
        <v/>
      </c>
      <c r="K963" s="199" t="str">
        <f t="shared" si="6"/>
        <v/>
      </c>
      <c r="L963" s="4"/>
      <c r="M963" s="4"/>
      <c r="N963" s="4"/>
      <c r="O963" s="4"/>
      <c r="P963" s="4"/>
      <c r="Q963" s="4"/>
      <c r="R963" s="4"/>
      <c r="S963" s="4"/>
      <c r="T963" s="4"/>
      <c r="U963" s="4"/>
      <c r="V963" s="4"/>
      <c r="W963" s="4"/>
      <c r="X963" s="4"/>
      <c r="Y963" s="4"/>
      <c r="Z963" s="4"/>
    </row>
    <row r="964" ht="14.25" customHeight="1">
      <c r="A964" s="4"/>
      <c r="B964" s="4"/>
      <c r="C964" s="4"/>
      <c r="D964" s="4"/>
      <c r="E964" s="4"/>
      <c r="F964" s="199" t="str">
        <f t="shared" si="4"/>
        <v/>
      </c>
      <c r="G964" s="4"/>
      <c r="H964" s="4"/>
      <c r="I964" s="4"/>
      <c r="J964" s="199" t="str">
        <f t="shared" si="5"/>
        <v/>
      </c>
      <c r="K964" s="199" t="str">
        <f t="shared" si="6"/>
        <v/>
      </c>
      <c r="L964" s="4"/>
      <c r="M964" s="4"/>
      <c r="N964" s="4"/>
      <c r="O964" s="4"/>
      <c r="P964" s="4"/>
      <c r="Q964" s="4"/>
      <c r="R964" s="4"/>
      <c r="S964" s="4"/>
      <c r="T964" s="4"/>
      <c r="U964" s="4"/>
      <c r="V964" s="4"/>
      <c r="W964" s="4"/>
      <c r="X964" s="4"/>
      <c r="Y964" s="4"/>
      <c r="Z964" s="4"/>
    </row>
    <row r="965" ht="14.25" customHeight="1">
      <c r="A965" s="4"/>
      <c r="B965" s="4"/>
      <c r="C965" s="4"/>
      <c r="D965" s="4"/>
      <c r="E965" s="4"/>
      <c r="F965" s="199" t="str">
        <f t="shared" si="4"/>
        <v/>
      </c>
      <c r="G965" s="4"/>
      <c r="H965" s="4"/>
      <c r="I965" s="4"/>
      <c r="J965" s="199" t="str">
        <f t="shared" si="5"/>
        <v/>
      </c>
      <c r="K965" s="199" t="str">
        <f t="shared" si="6"/>
        <v/>
      </c>
      <c r="L965" s="4"/>
      <c r="M965" s="4"/>
      <c r="N965" s="4"/>
      <c r="O965" s="4"/>
      <c r="P965" s="4"/>
      <c r="Q965" s="4"/>
      <c r="R965" s="4"/>
      <c r="S965" s="4"/>
      <c r="T965" s="4"/>
      <c r="U965" s="4"/>
      <c r="V965" s="4"/>
      <c r="W965" s="4"/>
      <c r="X965" s="4"/>
      <c r="Y965" s="4"/>
      <c r="Z965" s="4"/>
    </row>
    <row r="966" ht="14.25" customHeight="1">
      <c r="A966" s="4"/>
      <c r="B966" s="4"/>
      <c r="C966" s="4"/>
      <c r="D966" s="4"/>
      <c r="E966" s="4"/>
      <c r="F966" s="199" t="str">
        <f t="shared" si="4"/>
        <v/>
      </c>
      <c r="G966" s="4"/>
      <c r="H966" s="4"/>
      <c r="I966" s="4"/>
      <c r="J966" s="199" t="str">
        <f t="shared" si="5"/>
        <v/>
      </c>
      <c r="K966" s="199" t="str">
        <f t="shared" si="6"/>
        <v/>
      </c>
      <c r="L966" s="4"/>
      <c r="M966" s="4"/>
      <c r="N966" s="4"/>
      <c r="O966" s="4"/>
      <c r="P966" s="4"/>
      <c r="Q966" s="4"/>
      <c r="R966" s="4"/>
      <c r="S966" s="4"/>
      <c r="T966" s="4"/>
      <c r="U966" s="4"/>
      <c r="V966" s="4"/>
      <c r="W966" s="4"/>
      <c r="X966" s="4"/>
      <c r="Y966" s="4"/>
      <c r="Z966" s="4"/>
    </row>
    <row r="967" ht="14.25" customHeight="1">
      <c r="A967" s="4"/>
      <c r="B967" s="4"/>
      <c r="C967" s="4"/>
      <c r="D967" s="4"/>
      <c r="E967" s="4"/>
      <c r="F967" s="199" t="str">
        <f t="shared" si="4"/>
        <v/>
      </c>
      <c r="G967" s="4"/>
      <c r="H967" s="4"/>
      <c r="I967" s="4"/>
      <c r="J967" s="199" t="str">
        <f t="shared" si="5"/>
        <v/>
      </c>
      <c r="K967" s="199" t="str">
        <f t="shared" si="6"/>
        <v/>
      </c>
      <c r="L967" s="4"/>
      <c r="M967" s="4"/>
      <c r="N967" s="4"/>
      <c r="O967" s="4"/>
      <c r="P967" s="4"/>
      <c r="Q967" s="4"/>
      <c r="R967" s="4"/>
      <c r="S967" s="4"/>
      <c r="T967" s="4"/>
      <c r="U967" s="4"/>
      <c r="V967" s="4"/>
      <c r="W967" s="4"/>
      <c r="X967" s="4"/>
      <c r="Y967" s="4"/>
      <c r="Z967" s="4"/>
    </row>
    <row r="968" ht="14.25" customHeight="1">
      <c r="A968" s="4"/>
      <c r="B968" s="4"/>
      <c r="C968" s="4"/>
      <c r="D968" s="4"/>
      <c r="E968" s="4"/>
      <c r="F968" s="199" t="str">
        <f t="shared" si="4"/>
        <v/>
      </c>
      <c r="G968" s="4"/>
      <c r="H968" s="4"/>
      <c r="I968" s="4"/>
      <c r="J968" s="199" t="str">
        <f t="shared" si="5"/>
        <v/>
      </c>
      <c r="K968" s="199" t="str">
        <f t="shared" si="6"/>
        <v/>
      </c>
      <c r="L968" s="4"/>
      <c r="M968" s="4"/>
      <c r="N968" s="4"/>
      <c r="O968" s="4"/>
      <c r="P968" s="4"/>
      <c r="Q968" s="4"/>
      <c r="R968" s="4"/>
      <c r="S968" s="4"/>
      <c r="T968" s="4"/>
      <c r="U968" s="4"/>
      <c r="V968" s="4"/>
      <c r="W968" s="4"/>
      <c r="X968" s="4"/>
      <c r="Y968" s="4"/>
      <c r="Z968" s="4"/>
    </row>
    <row r="969" ht="14.25" customHeight="1">
      <c r="A969" s="4"/>
      <c r="B969" s="4"/>
      <c r="C969" s="4"/>
      <c r="D969" s="4"/>
      <c r="E969" s="4"/>
      <c r="F969" s="199" t="str">
        <f t="shared" si="4"/>
        <v/>
      </c>
      <c r="G969" s="4"/>
      <c r="H969" s="4"/>
      <c r="I969" s="4"/>
      <c r="J969" s="199" t="str">
        <f t="shared" si="5"/>
        <v/>
      </c>
      <c r="K969" s="199" t="str">
        <f t="shared" si="6"/>
        <v/>
      </c>
      <c r="L969" s="4"/>
      <c r="M969" s="4"/>
      <c r="N969" s="4"/>
      <c r="O969" s="4"/>
      <c r="P969" s="4"/>
      <c r="Q969" s="4"/>
      <c r="R969" s="4"/>
      <c r="S969" s="4"/>
      <c r="T969" s="4"/>
      <c r="U969" s="4"/>
      <c r="V969" s="4"/>
      <c r="W969" s="4"/>
      <c r="X969" s="4"/>
      <c r="Y969" s="4"/>
      <c r="Z969" s="4"/>
    </row>
    <row r="970" ht="14.25" customHeight="1">
      <c r="A970" s="4"/>
      <c r="B970" s="4"/>
      <c r="C970" s="4"/>
      <c r="D970" s="4"/>
      <c r="E970" s="4"/>
      <c r="F970" s="199" t="str">
        <f t="shared" si="4"/>
        <v/>
      </c>
      <c r="G970" s="4"/>
      <c r="H970" s="4"/>
      <c r="I970" s="4"/>
      <c r="J970" s="199" t="str">
        <f t="shared" si="5"/>
        <v/>
      </c>
      <c r="K970" s="199" t="str">
        <f t="shared" si="6"/>
        <v/>
      </c>
      <c r="L970" s="4"/>
      <c r="M970" s="4"/>
      <c r="N970" s="4"/>
      <c r="O970" s="4"/>
      <c r="P970" s="4"/>
      <c r="Q970" s="4"/>
      <c r="R970" s="4"/>
      <c r="S970" s="4"/>
      <c r="T970" s="4"/>
      <c r="U970" s="4"/>
      <c r="V970" s="4"/>
      <c r="W970" s="4"/>
      <c r="X970" s="4"/>
      <c r="Y970" s="4"/>
      <c r="Z970" s="4"/>
    </row>
    <row r="971" ht="14.25" customHeight="1">
      <c r="A971" s="4"/>
      <c r="B971" s="4"/>
      <c r="C971" s="4"/>
      <c r="D971" s="4"/>
      <c r="E971" s="4"/>
      <c r="F971" s="199" t="str">
        <f t="shared" si="4"/>
        <v/>
      </c>
      <c r="G971" s="4"/>
      <c r="H971" s="4"/>
      <c r="I971" s="4"/>
      <c r="J971" s="199" t="str">
        <f t="shared" si="5"/>
        <v/>
      </c>
      <c r="K971" s="199" t="str">
        <f t="shared" si="6"/>
        <v/>
      </c>
      <c r="L971" s="4"/>
      <c r="M971" s="4"/>
      <c r="N971" s="4"/>
      <c r="O971" s="4"/>
      <c r="P971" s="4"/>
      <c r="Q971" s="4"/>
      <c r="R971" s="4"/>
      <c r="S971" s="4"/>
      <c r="T971" s="4"/>
      <c r="U971" s="4"/>
      <c r="V971" s="4"/>
      <c r="W971" s="4"/>
      <c r="X971" s="4"/>
      <c r="Y971" s="4"/>
      <c r="Z971" s="4"/>
    </row>
    <row r="972" ht="14.25" customHeight="1">
      <c r="A972" s="4"/>
      <c r="B972" s="4"/>
      <c r="C972" s="4"/>
      <c r="D972" s="4"/>
      <c r="E972" s="4"/>
      <c r="F972" s="199" t="str">
        <f t="shared" si="4"/>
        <v/>
      </c>
      <c r="G972" s="4"/>
      <c r="H972" s="4"/>
      <c r="I972" s="4"/>
      <c r="J972" s="199" t="str">
        <f t="shared" si="5"/>
        <v/>
      </c>
      <c r="K972" s="199" t="str">
        <f t="shared" si="6"/>
        <v/>
      </c>
      <c r="L972" s="4"/>
      <c r="M972" s="4"/>
      <c r="N972" s="4"/>
      <c r="O972" s="4"/>
      <c r="P972" s="4"/>
      <c r="Q972" s="4"/>
      <c r="R972" s="4"/>
      <c r="S972" s="4"/>
      <c r="T972" s="4"/>
      <c r="U972" s="4"/>
      <c r="V972" s="4"/>
      <c r="W972" s="4"/>
      <c r="X972" s="4"/>
      <c r="Y972" s="4"/>
      <c r="Z972" s="4"/>
    </row>
    <row r="973" ht="14.25" customHeight="1">
      <c r="A973" s="4"/>
      <c r="B973" s="4"/>
      <c r="C973" s="4"/>
      <c r="D973" s="4"/>
      <c r="E973" s="4"/>
      <c r="F973" s="199" t="str">
        <f t="shared" si="4"/>
        <v/>
      </c>
      <c r="G973" s="4"/>
      <c r="H973" s="4"/>
      <c r="I973" s="4"/>
      <c r="J973" s="199" t="str">
        <f t="shared" si="5"/>
        <v/>
      </c>
      <c r="K973" s="199" t="str">
        <f t="shared" si="6"/>
        <v/>
      </c>
      <c r="L973" s="4"/>
      <c r="M973" s="4"/>
      <c r="N973" s="4"/>
      <c r="O973" s="4"/>
      <c r="P973" s="4"/>
      <c r="Q973" s="4"/>
      <c r="R973" s="4"/>
      <c r="S973" s="4"/>
      <c r="T973" s="4"/>
      <c r="U973" s="4"/>
      <c r="V973" s="4"/>
      <c r="W973" s="4"/>
      <c r="X973" s="4"/>
      <c r="Y973" s="4"/>
      <c r="Z973" s="4"/>
    </row>
    <row r="974" ht="14.25" customHeight="1">
      <c r="A974" s="4"/>
      <c r="B974" s="4"/>
      <c r="C974" s="4"/>
      <c r="D974" s="4"/>
      <c r="E974" s="4"/>
      <c r="F974" s="199" t="str">
        <f t="shared" si="4"/>
        <v/>
      </c>
      <c r="G974" s="4"/>
      <c r="H974" s="4"/>
      <c r="I974" s="4"/>
      <c r="J974" s="199" t="str">
        <f t="shared" si="5"/>
        <v/>
      </c>
      <c r="K974" s="199" t="str">
        <f t="shared" si="6"/>
        <v/>
      </c>
      <c r="L974" s="4"/>
      <c r="M974" s="4"/>
      <c r="N974" s="4"/>
      <c r="O974" s="4"/>
      <c r="P974" s="4"/>
      <c r="Q974" s="4"/>
      <c r="R974" s="4"/>
      <c r="S974" s="4"/>
      <c r="T974" s="4"/>
      <c r="U974" s="4"/>
      <c r="V974" s="4"/>
      <c r="W974" s="4"/>
      <c r="X974" s="4"/>
      <c r="Y974" s="4"/>
      <c r="Z974" s="4"/>
    </row>
    <row r="975" ht="14.25" customHeight="1">
      <c r="A975" s="4"/>
      <c r="B975" s="4"/>
      <c r="C975" s="4"/>
      <c r="D975" s="4"/>
      <c r="E975" s="4"/>
      <c r="F975" s="199" t="str">
        <f t="shared" si="4"/>
        <v/>
      </c>
      <c r="G975" s="4"/>
      <c r="H975" s="4"/>
      <c r="I975" s="4"/>
      <c r="J975" s="199" t="str">
        <f t="shared" si="5"/>
        <v/>
      </c>
      <c r="K975" s="199" t="str">
        <f t="shared" si="6"/>
        <v/>
      </c>
      <c r="L975" s="4"/>
      <c r="M975" s="4"/>
      <c r="N975" s="4"/>
      <c r="O975" s="4"/>
      <c r="P975" s="4"/>
      <c r="Q975" s="4"/>
      <c r="R975" s="4"/>
      <c r="S975" s="4"/>
      <c r="T975" s="4"/>
      <c r="U975" s="4"/>
      <c r="V975" s="4"/>
      <c r="W975" s="4"/>
      <c r="X975" s="4"/>
      <c r="Y975" s="4"/>
      <c r="Z975" s="4"/>
    </row>
    <row r="976" ht="14.25" customHeight="1">
      <c r="A976" s="4"/>
      <c r="B976" s="4"/>
      <c r="C976" s="4"/>
      <c r="D976" s="4"/>
      <c r="E976" s="4"/>
      <c r="F976" s="199" t="str">
        <f t="shared" si="4"/>
        <v/>
      </c>
      <c r="G976" s="4"/>
      <c r="H976" s="4"/>
      <c r="I976" s="4"/>
      <c r="J976" s="199" t="str">
        <f t="shared" si="5"/>
        <v/>
      </c>
      <c r="K976" s="199" t="str">
        <f t="shared" si="6"/>
        <v/>
      </c>
      <c r="L976" s="4"/>
      <c r="M976" s="4"/>
      <c r="N976" s="4"/>
      <c r="O976" s="4"/>
      <c r="P976" s="4"/>
      <c r="Q976" s="4"/>
      <c r="R976" s="4"/>
      <c r="S976" s="4"/>
      <c r="T976" s="4"/>
      <c r="U976" s="4"/>
      <c r="V976" s="4"/>
      <c r="W976" s="4"/>
      <c r="X976" s="4"/>
      <c r="Y976" s="4"/>
      <c r="Z976" s="4"/>
    </row>
    <row r="977" ht="14.25" customHeight="1">
      <c r="A977" s="4"/>
      <c r="B977" s="4"/>
      <c r="C977" s="4"/>
      <c r="D977" s="4"/>
      <c r="E977" s="4"/>
      <c r="F977" s="199" t="str">
        <f t="shared" si="4"/>
        <v/>
      </c>
      <c r="G977" s="4"/>
      <c r="H977" s="4"/>
      <c r="I977" s="4"/>
      <c r="J977" s="199" t="str">
        <f t="shared" si="5"/>
        <v/>
      </c>
      <c r="K977" s="199" t="str">
        <f t="shared" si="6"/>
        <v/>
      </c>
      <c r="L977" s="4"/>
      <c r="M977" s="4"/>
      <c r="N977" s="4"/>
      <c r="O977" s="4"/>
      <c r="P977" s="4"/>
      <c r="Q977" s="4"/>
      <c r="R977" s="4"/>
      <c r="S977" s="4"/>
      <c r="T977" s="4"/>
      <c r="U977" s="4"/>
      <c r="V977" s="4"/>
      <c r="W977" s="4"/>
      <c r="X977" s="4"/>
      <c r="Y977" s="4"/>
      <c r="Z977" s="4"/>
    </row>
    <row r="978" ht="14.25" customHeight="1">
      <c r="A978" s="4"/>
      <c r="B978" s="4"/>
      <c r="C978" s="4"/>
      <c r="D978" s="4"/>
      <c r="E978" s="4"/>
      <c r="F978" s="199" t="str">
        <f t="shared" si="4"/>
        <v/>
      </c>
      <c r="G978" s="4"/>
      <c r="H978" s="4"/>
      <c r="I978" s="4"/>
      <c r="J978" s="199" t="str">
        <f t="shared" si="5"/>
        <v/>
      </c>
      <c r="K978" s="199" t="str">
        <f t="shared" si="6"/>
        <v/>
      </c>
      <c r="L978" s="4"/>
      <c r="M978" s="4"/>
      <c r="N978" s="4"/>
      <c r="O978" s="4"/>
      <c r="P978" s="4"/>
      <c r="Q978" s="4"/>
      <c r="R978" s="4"/>
      <c r="S978" s="4"/>
      <c r="T978" s="4"/>
      <c r="U978" s="4"/>
      <c r="V978" s="4"/>
      <c r="W978" s="4"/>
      <c r="X978" s="4"/>
      <c r="Y978" s="4"/>
      <c r="Z978" s="4"/>
    </row>
    <row r="979" ht="14.25" customHeight="1">
      <c r="A979" s="4"/>
      <c r="B979" s="4"/>
      <c r="C979" s="4"/>
      <c r="D979" s="4"/>
      <c r="E979" s="4"/>
      <c r="F979" s="199" t="str">
        <f t="shared" si="4"/>
        <v/>
      </c>
      <c r="G979" s="4"/>
      <c r="H979" s="4"/>
      <c r="I979" s="4"/>
      <c r="J979" s="199" t="str">
        <f t="shared" si="5"/>
        <v/>
      </c>
      <c r="K979" s="199" t="str">
        <f t="shared" si="6"/>
        <v/>
      </c>
      <c r="L979" s="4"/>
      <c r="M979" s="4"/>
      <c r="N979" s="4"/>
      <c r="O979" s="4"/>
      <c r="P979" s="4"/>
      <c r="Q979" s="4"/>
      <c r="R979" s="4"/>
      <c r="S979" s="4"/>
      <c r="T979" s="4"/>
      <c r="U979" s="4"/>
      <c r="V979" s="4"/>
      <c r="W979" s="4"/>
      <c r="X979" s="4"/>
      <c r="Y979" s="4"/>
      <c r="Z979" s="4"/>
    </row>
    <row r="980" ht="14.25" customHeight="1">
      <c r="A980" s="4"/>
      <c r="B980" s="4"/>
      <c r="C980" s="4"/>
      <c r="D980" s="4"/>
      <c r="E980" s="4"/>
      <c r="F980" s="199" t="str">
        <f t="shared" si="4"/>
        <v/>
      </c>
      <c r="G980" s="4"/>
      <c r="H980" s="4"/>
      <c r="I980" s="4"/>
      <c r="J980" s="199" t="str">
        <f t="shared" si="5"/>
        <v/>
      </c>
      <c r="K980" s="199" t="str">
        <f t="shared" si="6"/>
        <v/>
      </c>
      <c r="L980" s="4"/>
      <c r="M980" s="4"/>
      <c r="N980" s="4"/>
      <c r="O980" s="4"/>
      <c r="P980" s="4"/>
      <c r="Q980" s="4"/>
      <c r="R980" s="4"/>
      <c r="S980" s="4"/>
      <c r="T980" s="4"/>
      <c r="U980" s="4"/>
      <c r="V980" s="4"/>
      <c r="W980" s="4"/>
      <c r="X980" s="4"/>
      <c r="Y980" s="4"/>
      <c r="Z980" s="4"/>
    </row>
    <row r="981" ht="14.25" customHeight="1">
      <c r="A981" s="4"/>
      <c r="B981" s="4"/>
      <c r="C981" s="4"/>
      <c r="D981" s="4"/>
      <c r="E981" s="4"/>
      <c r="F981" s="199" t="str">
        <f t="shared" si="4"/>
        <v/>
      </c>
      <c r="G981" s="4"/>
      <c r="H981" s="4"/>
      <c r="I981" s="4"/>
      <c r="J981" s="199" t="str">
        <f t="shared" si="5"/>
        <v/>
      </c>
      <c r="K981" s="199" t="str">
        <f t="shared" si="6"/>
        <v/>
      </c>
      <c r="L981" s="4"/>
      <c r="M981" s="4"/>
      <c r="N981" s="4"/>
      <c r="O981" s="4"/>
      <c r="P981" s="4"/>
      <c r="Q981" s="4"/>
      <c r="R981" s="4"/>
      <c r="S981" s="4"/>
      <c r="T981" s="4"/>
      <c r="U981" s="4"/>
      <c r="V981" s="4"/>
      <c r="W981" s="4"/>
      <c r="X981" s="4"/>
      <c r="Y981" s="4"/>
      <c r="Z981" s="4"/>
    </row>
    <row r="982" ht="14.25" customHeight="1">
      <c r="A982" s="4"/>
      <c r="B982" s="4"/>
      <c r="C982" s="4"/>
      <c r="D982" s="4"/>
      <c r="E982" s="4"/>
      <c r="F982" s="199" t="str">
        <f t="shared" si="4"/>
        <v/>
      </c>
      <c r="G982" s="4"/>
      <c r="H982" s="4"/>
      <c r="I982" s="4"/>
      <c r="J982" s="199" t="str">
        <f t="shared" si="5"/>
        <v/>
      </c>
      <c r="K982" s="199" t="str">
        <f t="shared" si="6"/>
        <v/>
      </c>
      <c r="L982" s="4"/>
      <c r="M982" s="4"/>
      <c r="N982" s="4"/>
      <c r="O982" s="4"/>
      <c r="P982" s="4"/>
      <c r="Q982" s="4"/>
      <c r="R982" s="4"/>
      <c r="S982" s="4"/>
      <c r="T982" s="4"/>
      <c r="U982" s="4"/>
      <c r="V982" s="4"/>
      <c r="W982" s="4"/>
      <c r="X982" s="4"/>
      <c r="Y982" s="4"/>
      <c r="Z982" s="4"/>
    </row>
    <row r="983" ht="14.25" customHeight="1">
      <c r="A983" s="4"/>
      <c r="B983" s="4"/>
      <c r="C983" s="4"/>
      <c r="D983" s="4"/>
      <c r="E983" s="4"/>
      <c r="F983" s="199" t="str">
        <f t="shared" si="4"/>
        <v/>
      </c>
      <c r="G983" s="4"/>
      <c r="H983" s="4"/>
      <c r="I983" s="4"/>
      <c r="J983" s="199" t="str">
        <f t="shared" si="5"/>
        <v/>
      </c>
      <c r="K983" s="199" t="str">
        <f t="shared" si="6"/>
        <v/>
      </c>
      <c r="L983" s="4"/>
      <c r="M983" s="4"/>
      <c r="N983" s="4"/>
      <c r="O983" s="4"/>
      <c r="P983" s="4"/>
      <c r="Q983" s="4"/>
      <c r="R983" s="4"/>
      <c r="S983" s="4"/>
      <c r="T983" s="4"/>
      <c r="U983" s="4"/>
      <c r="V983" s="4"/>
      <c r="W983" s="4"/>
      <c r="X983" s="4"/>
      <c r="Y983" s="4"/>
      <c r="Z983" s="4"/>
    </row>
    <row r="984" ht="14.25" customHeight="1">
      <c r="A984" s="4"/>
      <c r="B984" s="4"/>
      <c r="C984" s="4"/>
      <c r="D984" s="4"/>
      <c r="E984" s="4"/>
      <c r="F984" s="199" t="str">
        <f t="shared" si="4"/>
        <v/>
      </c>
      <c r="G984" s="4"/>
      <c r="H984" s="4"/>
      <c r="I984" s="4"/>
      <c r="J984" s="199" t="str">
        <f t="shared" si="5"/>
        <v/>
      </c>
      <c r="K984" s="199" t="str">
        <f t="shared" si="6"/>
        <v/>
      </c>
      <c r="L984" s="4"/>
      <c r="M984" s="4"/>
      <c r="N984" s="4"/>
      <c r="O984" s="4"/>
      <c r="P984" s="4"/>
      <c r="Q984" s="4"/>
      <c r="R984" s="4"/>
      <c r="S984" s="4"/>
      <c r="T984" s="4"/>
      <c r="U984" s="4"/>
      <c r="V984" s="4"/>
      <c r="W984" s="4"/>
      <c r="X984" s="4"/>
      <c r="Y984" s="4"/>
      <c r="Z984" s="4"/>
    </row>
    <row r="985" ht="14.25" customHeight="1">
      <c r="A985" s="4"/>
      <c r="B985" s="4"/>
      <c r="C985" s="4"/>
      <c r="D985" s="4"/>
      <c r="E985" s="4"/>
      <c r="F985" s="199" t="str">
        <f t="shared" si="4"/>
        <v/>
      </c>
      <c r="G985" s="4"/>
      <c r="H985" s="4"/>
      <c r="I985" s="4"/>
      <c r="J985" s="199" t="str">
        <f t="shared" si="5"/>
        <v/>
      </c>
      <c r="K985" s="199" t="str">
        <f t="shared" si="6"/>
        <v/>
      </c>
      <c r="L985" s="4"/>
      <c r="M985" s="4"/>
      <c r="N985" s="4"/>
      <c r="O985" s="4"/>
      <c r="P985" s="4"/>
      <c r="Q985" s="4"/>
      <c r="R985" s="4"/>
      <c r="S985" s="4"/>
      <c r="T985" s="4"/>
      <c r="U985" s="4"/>
      <c r="V985" s="4"/>
      <c r="W985" s="4"/>
      <c r="X985" s="4"/>
      <c r="Y985" s="4"/>
      <c r="Z985" s="4"/>
    </row>
    <row r="986" ht="14.25" customHeight="1">
      <c r="A986" s="4"/>
      <c r="B986" s="4"/>
      <c r="C986" s="4"/>
      <c r="D986" s="4"/>
      <c r="E986" s="4"/>
      <c r="F986" s="199" t="str">
        <f t="shared" si="4"/>
        <v/>
      </c>
      <c r="G986" s="4"/>
      <c r="H986" s="4"/>
      <c r="I986" s="4"/>
      <c r="J986" s="199" t="str">
        <f t="shared" si="5"/>
        <v/>
      </c>
      <c r="K986" s="199" t="str">
        <f t="shared" si="6"/>
        <v/>
      </c>
      <c r="L986" s="4"/>
      <c r="M986" s="4"/>
      <c r="N986" s="4"/>
      <c r="O986" s="4"/>
      <c r="P986" s="4"/>
      <c r="Q986" s="4"/>
      <c r="R986" s="4"/>
      <c r="S986" s="4"/>
      <c r="T986" s="4"/>
      <c r="U986" s="4"/>
      <c r="V986" s="4"/>
      <c r="W986" s="4"/>
      <c r="X986" s="4"/>
      <c r="Y986" s="4"/>
      <c r="Z986" s="4"/>
    </row>
    <row r="987" ht="14.25" customHeight="1">
      <c r="A987" s="4"/>
      <c r="B987" s="4"/>
      <c r="C987" s="4"/>
      <c r="D987" s="4"/>
      <c r="E987" s="4"/>
      <c r="F987" s="199" t="str">
        <f t="shared" si="4"/>
        <v/>
      </c>
      <c r="G987" s="4"/>
      <c r="H987" s="4"/>
      <c r="I987" s="4"/>
      <c r="J987" s="199" t="str">
        <f t="shared" si="5"/>
        <v/>
      </c>
      <c r="K987" s="199" t="str">
        <f t="shared" si="6"/>
        <v/>
      </c>
      <c r="L987" s="4"/>
      <c r="M987" s="4"/>
      <c r="N987" s="4"/>
      <c r="O987" s="4"/>
      <c r="P987" s="4"/>
      <c r="Q987" s="4"/>
      <c r="R987" s="4"/>
      <c r="S987" s="4"/>
      <c r="T987" s="4"/>
      <c r="U987" s="4"/>
      <c r="V987" s="4"/>
      <c r="W987" s="4"/>
      <c r="X987" s="4"/>
      <c r="Y987" s="4"/>
      <c r="Z987" s="4"/>
    </row>
    <row r="988" ht="14.25" customHeight="1">
      <c r="A988" s="4"/>
      <c r="B988" s="4"/>
      <c r="C988" s="4"/>
      <c r="D988" s="4"/>
      <c r="E988" s="4"/>
      <c r="F988" s="199" t="str">
        <f t="shared" si="4"/>
        <v/>
      </c>
      <c r="G988" s="4"/>
      <c r="H988" s="4"/>
      <c r="I988" s="4"/>
      <c r="J988" s="199" t="str">
        <f t="shared" si="5"/>
        <v/>
      </c>
      <c r="K988" s="199" t="str">
        <f t="shared" si="6"/>
        <v/>
      </c>
      <c r="L988" s="4"/>
      <c r="M988" s="4"/>
      <c r="N988" s="4"/>
      <c r="O988" s="4"/>
      <c r="P988" s="4"/>
      <c r="Q988" s="4"/>
      <c r="R988" s="4"/>
      <c r="S988" s="4"/>
      <c r="T988" s="4"/>
      <c r="U988" s="4"/>
      <c r="V988" s="4"/>
      <c r="W988" s="4"/>
      <c r="X988" s="4"/>
      <c r="Y988" s="4"/>
      <c r="Z988" s="4"/>
    </row>
    <row r="989" ht="14.25" customHeight="1">
      <c r="A989" s="4"/>
      <c r="B989" s="4"/>
      <c r="C989" s="4"/>
      <c r="D989" s="4"/>
      <c r="E989" s="4"/>
      <c r="F989" s="199" t="str">
        <f t="shared" si="4"/>
        <v/>
      </c>
      <c r="G989" s="4"/>
      <c r="H989" s="4"/>
      <c r="I989" s="4"/>
      <c r="J989" s="199" t="str">
        <f t="shared" si="5"/>
        <v/>
      </c>
      <c r="K989" s="199" t="str">
        <f t="shared" si="6"/>
        <v/>
      </c>
      <c r="L989" s="4"/>
      <c r="M989" s="4"/>
      <c r="N989" s="4"/>
      <c r="O989" s="4"/>
      <c r="P989" s="4"/>
      <c r="Q989" s="4"/>
      <c r="R989" s="4"/>
      <c r="S989" s="4"/>
      <c r="T989" s="4"/>
      <c r="U989" s="4"/>
      <c r="V989" s="4"/>
      <c r="W989" s="4"/>
      <c r="X989" s="4"/>
      <c r="Y989" s="4"/>
      <c r="Z989" s="4"/>
    </row>
    <row r="990" ht="14.25" customHeight="1">
      <c r="A990" s="4"/>
      <c r="B990" s="4"/>
      <c r="C990" s="4"/>
      <c r="D990" s="4"/>
      <c r="E990" s="4"/>
      <c r="F990" s="199" t="str">
        <f t="shared" si="4"/>
        <v/>
      </c>
      <c r="G990" s="4"/>
      <c r="H990" s="4"/>
      <c r="I990" s="4"/>
      <c r="J990" s="199" t="str">
        <f t="shared" si="5"/>
        <v/>
      </c>
      <c r="K990" s="199" t="str">
        <f t="shared" si="6"/>
        <v/>
      </c>
      <c r="L990" s="4"/>
      <c r="M990" s="4"/>
      <c r="N990" s="4"/>
      <c r="O990" s="4"/>
      <c r="P990" s="4"/>
      <c r="Q990" s="4"/>
      <c r="R990" s="4"/>
      <c r="S990" s="4"/>
      <c r="T990" s="4"/>
      <c r="U990" s="4"/>
      <c r="V990" s="4"/>
      <c r="W990" s="4"/>
      <c r="X990" s="4"/>
      <c r="Y990" s="4"/>
      <c r="Z990" s="4"/>
    </row>
    <row r="991" ht="14.25" customHeight="1">
      <c r="A991" s="4"/>
      <c r="B991" s="4"/>
      <c r="C991" s="4"/>
      <c r="D991" s="4"/>
      <c r="E991" s="4"/>
      <c r="F991" s="199" t="str">
        <f t="shared" si="4"/>
        <v/>
      </c>
      <c r="G991" s="4"/>
      <c r="H991" s="4"/>
      <c r="I991" s="4"/>
      <c r="J991" s="199" t="str">
        <f t="shared" si="5"/>
        <v/>
      </c>
      <c r="K991" s="199" t="str">
        <f t="shared" si="6"/>
        <v/>
      </c>
      <c r="L991" s="4"/>
      <c r="M991" s="4"/>
      <c r="N991" s="4"/>
      <c r="O991" s="4"/>
      <c r="P991" s="4"/>
      <c r="Q991" s="4"/>
      <c r="R991" s="4"/>
      <c r="S991" s="4"/>
      <c r="T991" s="4"/>
      <c r="U991" s="4"/>
      <c r="V991" s="4"/>
      <c r="W991" s="4"/>
      <c r="X991" s="4"/>
      <c r="Y991" s="4"/>
      <c r="Z991" s="4"/>
    </row>
    <row r="992" ht="14.25" customHeight="1">
      <c r="A992" s="4"/>
      <c r="B992" s="4"/>
      <c r="C992" s="4"/>
      <c r="D992" s="4"/>
      <c r="E992" s="4"/>
      <c r="F992" s="199" t="str">
        <f t="shared" si="4"/>
        <v/>
      </c>
      <c r="G992" s="4"/>
      <c r="H992" s="4"/>
      <c r="I992" s="4"/>
      <c r="J992" s="199" t="str">
        <f t="shared" si="5"/>
        <v/>
      </c>
      <c r="K992" s="199" t="str">
        <f t="shared" si="6"/>
        <v/>
      </c>
      <c r="L992" s="4"/>
      <c r="M992" s="4"/>
      <c r="N992" s="4"/>
      <c r="O992" s="4"/>
      <c r="P992" s="4"/>
      <c r="Q992" s="4"/>
      <c r="R992" s="4"/>
      <c r="S992" s="4"/>
      <c r="T992" s="4"/>
      <c r="U992" s="4"/>
      <c r="V992" s="4"/>
      <c r="W992" s="4"/>
      <c r="X992" s="4"/>
      <c r="Y992" s="4"/>
      <c r="Z992" s="4"/>
    </row>
    <row r="993" ht="14.25" customHeight="1">
      <c r="A993" s="4"/>
      <c r="B993" s="4"/>
      <c r="C993" s="4"/>
      <c r="D993" s="4"/>
      <c r="E993" s="4"/>
      <c r="F993" s="199" t="str">
        <f t="shared" si="4"/>
        <v/>
      </c>
      <c r="G993" s="4"/>
      <c r="H993" s="4"/>
      <c r="I993" s="4"/>
      <c r="J993" s="199" t="str">
        <f t="shared" si="5"/>
        <v/>
      </c>
      <c r="K993" s="199" t="str">
        <f t="shared" si="6"/>
        <v/>
      </c>
      <c r="L993" s="4"/>
      <c r="M993" s="4"/>
      <c r="N993" s="4"/>
      <c r="O993" s="4"/>
      <c r="P993" s="4"/>
      <c r="Q993" s="4"/>
      <c r="R993" s="4"/>
      <c r="S993" s="4"/>
      <c r="T993" s="4"/>
      <c r="U993" s="4"/>
      <c r="V993" s="4"/>
      <c r="W993" s="4"/>
      <c r="X993" s="4"/>
      <c r="Y993" s="4"/>
      <c r="Z993" s="4"/>
    </row>
    <row r="994" ht="14.25" customHeight="1">
      <c r="A994" s="4"/>
      <c r="B994" s="4"/>
      <c r="C994" s="4"/>
      <c r="D994" s="4"/>
      <c r="E994" s="4"/>
      <c r="F994" s="199" t="str">
        <f t="shared" si="4"/>
        <v/>
      </c>
      <c r="G994" s="4"/>
      <c r="H994" s="4"/>
      <c r="I994" s="4"/>
      <c r="J994" s="199" t="str">
        <f t="shared" si="5"/>
        <v/>
      </c>
      <c r="K994" s="199" t="str">
        <f t="shared" si="6"/>
        <v/>
      </c>
      <c r="L994" s="4"/>
      <c r="M994" s="4"/>
      <c r="N994" s="4"/>
      <c r="O994" s="4"/>
      <c r="P994" s="4"/>
      <c r="Q994" s="4"/>
      <c r="R994" s="4"/>
      <c r="S994" s="4"/>
      <c r="T994" s="4"/>
      <c r="U994" s="4"/>
      <c r="V994" s="4"/>
      <c r="W994" s="4"/>
      <c r="X994" s="4"/>
      <c r="Y994" s="4"/>
      <c r="Z994" s="4"/>
    </row>
    <row r="995" ht="14.25" customHeight="1">
      <c r="A995" s="4"/>
      <c r="B995" s="4"/>
      <c r="C995" s="4"/>
      <c r="D995" s="4"/>
      <c r="E995" s="4"/>
      <c r="F995" s="199" t="str">
        <f t="shared" si="4"/>
        <v/>
      </c>
      <c r="G995" s="4"/>
      <c r="H995" s="4"/>
      <c r="I995" s="4"/>
      <c r="J995" s="199" t="str">
        <f t="shared" si="5"/>
        <v/>
      </c>
      <c r="K995" s="199" t="str">
        <f t="shared" si="6"/>
        <v/>
      </c>
      <c r="L995" s="4"/>
      <c r="M995" s="4"/>
      <c r="N995" s="4"/>
      <c r="O995" s="4"/>
      <c r="P995" s="4"/>
      <c r="Q995" s="4"/>
      <c r="R995" s="4"/>
      <c r="S995" s="4"/>
      <c r="T995" s="4"/>
      <c r="U995" s="4"/>
      <c r="V995" s="4"/>
      <c r="W995" s="4"/>
      <c r="X995" s="4"/>
      <c r="Y995" s="4"/>
      <c r="Z995" s="4"/>
    </row>
    <row r="996" ht="14.25" customHeight="1">
      <c r="A996" s="4"/>
      <c r="B996" s="4"/>
      <c r="C996" s="4"/>
      <c r="D996" s="4"/>
      <c r="E996" s="4"/>
      <c r="F996" s="199" t="str">
        <f t="shared" si="4"/>
        <v/>
      </c>
      <c r="G996" s="4"/>
      <c r="H996" s="4"/>
      <c r="I996" s="4"/>
      <c r="J996" s="199" t="str">
        <f t="shared" si="5"/>
        <v/>
      </c>
      <c r="K996" s="199" t="str">
        <f t="shared" si="6"/>
        <v/>
      </c>
      <c r="L996" s="4"/>
      <c r="M996" s="4"/>
      <c r="N996" s="4"/>
      <c r="O996" s="4"/>
      <c r="P996" s="4"/>
      <c r="Q996" s="4"/>
      <c r="R996" s="4"/>
      <c r="S996" s="4"/>
      <c r="T996" s="4"/>
      <c r="U996" s="4"/>
      <c r="V996" s="4"/>
      <c r="W996" s="4"/>
      <c r="X996" s="4"/>
      <c r="Y996" s="4"/>
      <c r="Z996" s="4"/>
    </row>
    <row r="997" ht="14.25" customHeight="1">
      <c r="A997" s="4"/>
      <c r="B997" s="4"/>
      <c r="C997" s="4"/>
      <c r="D997" s="4"/>
      <c r="E997" s="4"/>
      <c r="F997" s="199" t="str">
        <f t="shared" si="4"/>
        <v/>
      </c>
      <c r="G997" s="4"/>
      <c r="H997" s="4"/>
      <c r="I997" s="4"/>
      <c r="J997" s="199" t="str">
        <f t="shared" si="5"/>
        <v/>
      </c>
      <c r="K997" s="199" t="str">
        <f t="shared" si="6"/>
        <v/>
      </c>
      <c r="L997" s="4"/>
      <c r="M997" s="4"/>
      <c r="N997" s="4"/>
      <c r="O997" s="4"/>
      <c r="P997" s="4"/>
      <c r="Q997" s="4"/>
      <c r="R997" s="4"/>
      <c r="S997" s="4"/>
      <c r="T997" s="4"/>
      <c r="U997" s="4"/>
      <c r="V997" s="4"/>
      <c r="W997" s="4"/>
      <c r="X997" s="4"/>
      <c r="Y997" s="4"/>
      <c r="Z997" s="4"/>
    </row>
    <row r="998" ht="14.25" customHeight="1">
      <c r="A998" s="4"/>
      <c r="B998" s="4"/>
      <c r="C998" s="4"/>
      <c r="D998" s="4"/>
      <c r="E998" s="4"/>
      <c r="F998" s="199" t="str">
        <f t="shared" si="4"/>
        <v/>
      </c>
      <c r="G998" s="4"/>
      <c r="H998" s="4"/>
      <c r="I998" s="4"/>
      <c r="J998" s="199" t="str">
        <f t="shared" si="5"/>
        <v/>
      </c>
      <c r="K998" s="199" t="str">
        <f t="shared" si="6"/>
        <v/>
      </c>
      <c r="L998" s="4"/>
      <c r="M998" s="4"/>
      <c r="N998" s="4"/>
      <c r="O998" s="4"/>
      <c r="P998" s="4"/>
      <c r="Q998" s="4"/>
      <c r="R998" s="4"/>
      <c r="S998" s="4"/>
      <c r="T998" s="4"/>
      <c r="U998" s="4"/>
      <c r="V998" s="4"/>
      <c r="W998" s="4"/>
      <c r="X998" s="4"/>
      <c r="Y998" s="4"/>
      <c r="Z998" s="4"/>
    </row>
    <row r="999" ht="14.25" customHeight="1">
      <c r="A999" s="4"/>
      <c r="B999" s="4"/>
      <c r="C999" s="4"/>
      <c r="D999" s="4"/>
      <c r="E999" s="4"/>
      <c r="F999" s="199" t="str">
        <f t="shared" si="4"/>
        <v/>
      </c>
      <c r="G999" s="4"/>
      <c r="H999" s="4"/>
      <c r="I999" s="4"/>
      <c r="J999" s="199" t="str">
        <f t="shared" si="5"/>
        <v/>
      </c>
      <c r="K999" s="199" t="str">
        <f t="shared" si="6"/>
        <v/>
      </c>
      <c r="L999" s="4"/>
      <c r="M999" s="4"/>
      <c r="N999" s="4"/>
      <c r="O999" s="4"/>
      <c r="P999" s="4"/>
      <c r="Q999" s="4"/>
      <c r="R999" s="4"/>
      <c r="S999" s="4"/>
      <c r="T999" s="4"/>
      <c r="U999" s="4"/>
      <c r="V999" s="4"/>
      <c r="W999" s="4"/>
      <c r="X999" s="4"/>
      <c r="Y999" s="4"/>
      <c r="Z999" s="4"/>
    </row>
    <row r="1000" ht="14.25" customHeight="1">
      <c r="A1000" s="4"/>
      <c r="B1000" s="4"/>
      <c r="C1000" s="4"/>
      <c r="D1000" s="4"/>
      <c r="E1000" s="4"/>
      <c r="F1000" s="199" t="str">
        <f t="shared" si="4"/>
        <v/>
      </c>
      <c r="G1000" s="4"/>
      <c r="H1000" s="4"/>
      <c r="I1000" s="4"/>
      <c r="J1000" s="199" t="str">
        <f t="shared" si="5"/>
        <v/>
      </c>
      <c r="K1000" s="199" t="str">
        <f t="shared" si="6"/>
        <v/>
      </c>
      <c r="L1000" s="4"/>
      <c r="M1000" s="4"/>
      <c r="N1000" s="4"/>
      <c r="O1000" s="4"/>
      <c r="P1000" s="4"/>
      <c r="Q1000" s="4"/>
      <c r="R1000" s="4"/>
      <c r="S1000" s="4"/>
      <c r="T1000" s="4"/>
      <c r="U1000" s="4"/>
      <c r="V1000" s="4"/>
      <c r="W1000" s="4"/>
      <c r="X1000" s="4"/>
      <c r="Y1000" s="4"/>
      <c r="Z1000" s="4"/>
    </row>
    <row r="1001" ht="14.25" customHeight="1">
      <c r="A1001" s="4"/>
      <c r="B1001" s="4"/>
      <c r="C1001" s="4"/>
      <c r="D1001" s="4"/>
      <c r="E1001" s="4"/>
      <c r="F1001" s="199" t="str">
        <f t="shared" si="4"/>
        <v/>
      </c>
      <c r="G1001" s="4"/>
      <c r="H1001" s="4"/>
      <c r="I1001" s="4"/>
      <c r="J1001" s="199" t="str">
        <f t="shared" si="5"/>
        <v/>
      </c>
      <c r="K1001" s="199" t="str">
        <f t="shared" si="6"/>
        <v/>
      </c>
      <c r="L1001" s="4"/>
      <c r="M1001" s="4"/>
      <c r="N1001" s="4"/>
      <c r="O1001" s="4"/>
      <c r="P1001" s="4"/>
      <c r="Q1001" s="4"/>
      <c r="R1001" s="4"/>
      <c r="S1001" s="4"/>
      <c r="T1001" s="4"/>
      <c r="U1001" s="4"/>
      <c r="V1001" s="4"/>
      <c r="W1001" s="4"/>
      <c r="X1001" s="4"/>
      <c r="Y1001" s="4"/>
      <c r="Z1001" s="4"/>
    </row>
    <row r="1002" ht="15.0" customHeight="1">
      <c r="F1002" s="199" t="str">
        <f t="shared" si="4"/>
        <v/>
      </c>
      <c r="J1002" s="199" t="str">
        <f t="shared" si="5"/>
        <v/>
      </c>
      <c r="K1002" s="199" t="str">
        <f t="shared" si="6"/>
        <v/>
      </c>
    </row>
    <row r="1003" ht="15.0" customHeight="1">
      <c r="F1003" s="199" t="str">
        <f t="shared" si="4"/>
        <v/>
      </c>
      <c r="J1003" s="199" t="str">
        <f t="shared" si="5"/>
        <v/>
      </c>
      <c r="K1003" s="199" t="str">
        <f t="shared" si="6"/>
        <v/>
      </c>
    </row>
    <row r="1004" ht="15.0" customHeight="1">
      <c r="F1004" s="199" t="str">
        <f t="shared" si="4"/>
        <v/>
      </c>
      <c r="J1004" s="199" t="str">
        <f t="shared" si="5"/>
        <v/>
      </c>
      <c r="K1004" s="199" t="str">
        <f t="shared" si="6"/>
        <v/>
      </c>
    </row>
    <row r="1005" ht="15.0" customHeight="1">
      <c r="F1005" s="199" t="str">
        <f t="shared" si="4"/>
        <v/>
      </c>
      <c r="J1005" s="199" t="str">
        <f t="shared" si="5"/>
        <v/>
      </c>
      <c r="K1005" s="199" t="str">
        <f t="shared" si="6"/>
        <v/>
      </c>
    </row>
    <row r="1006" ht="15.0" customHeight="1">
      <c r="F1006" s="199" t="str">
        <f t="shared" si="4"/>
        <v/>
      </c>
      <c r="J1006" s="199" t="str">
        <f t="shared" si="5"/>
        <v/>
      </c>
      <c r="K1006" s="199" t="str">
        <f t="shared" si="6"/>
        <v/>
      </c>
    </row>
    <row r="1007" ht="15.0" customHeight="1">
      <c r="F1007" s="199" t="str">
        <f t="shared" si="4"/>
        <v/>
      </c>
      <c r="J1007" s="199" t="str">
        <f t="shared" si="5"/>
        <v/>
      </c>
      <c r="K1007" s="199" t="str">
        <f t="shared" si="6"/>
        <v/>
      </c>
    </row>
    <row r="1008" ht="15.0" customHeight="1">
      <c r="F1008" s="199" t="str">
        <f t="shared" si="4"/>
        <v/>
      </c>
      <c r="J1008" s="199" t="str">
        <f t="shared" si="5"/>
        <v/>
      </c>
      <c r="K1008" s="199" t="str">
        <f t="shared" si="6"/>
        <v/>
      </c>
    </row>
    <row r="1009" ht="15.0" customHeight="1">
      <c r="F1009" s="199" t="str">
        <f t="shared" si="4"/>
        <v/>
      </c>
      <c r="J1009" s="199" t="str">
        <f t="shared" si="5"/>
        <v/>
      </c>
      <c r="K1009" s="199" t="str">
        <f t="shared" si="6"/>
        <v/>
      </c>
    </row>
    <row r="1010" ht="15.0" customHeight="1">
      <c r="F1010" s="199" t="str">
        <f t="shared" si="4"/>
        <v/>
      </c>
      <c r="J1010" s="199" t="str">
        <f t="shared" si="5"/>
        <v/>
      </c>
      <c r="K1010" s="199" t="str">
        <f t="shared" si="6"/>
        <v/>
      </c>
    </row>
    <row r="1011" ht="15.0" customHeight="1">
      <c r="F1011" s="199" t="str">
        <f t="shared" si="4"/>
        <v/>
      </c>
      <c r="J1011" s="199" t="str">
        <f t="shared" si="5"/>
        <v/>
      </c>
      <c r="K1011" s="199" t="str">
        <f t="shared" si="6"/>
        <v/>
      </c>
    </row>
    <row r="1012" ht="15.0" customHeight="1">
      <c r="F1012" s="199" t="str">
        <f t="shared" si="4"/>
        <v/>
      </c>
      <c r="J1012" s="199" t="str">
        <f t="shared" si="5"/>
        <v/>
      </c>
      <c r="K1012" s="199" t="str">
        <f t="shared" si="6"/>
        <v/>
      </c>
    </row>
    <row r="1013" ht="15.0" customHeight="1">
      <c r="F1013" s="199" t="str">
        <f t="shared" si="4"/>
        <v/>
      </c>
      <c r="J1013" s="199" t="str">
        <f t="shared" si="5"/>
        <v/>
      </c>
      <c r="K1013" s="199" t="str">
        <f t="shared" si="6"/>
        <v/>
      </c>
    </row>
    <row r="1014" ht="15.0" customHeight="1">
      <c r="F1014" s="199" t="str">
        <f t="shared" si="4"/>
        <v/>
      </c>
      <c r="J1014" s="199" t="str">
        <f t="shared" si="5"/>
        <v/>
      </c>
      <c r="K1014" s="199" t="str">
        <f t="shared" si="6"/>
        <v/>
      </c>
    </row>
    <row r="1015" ht="15.0" customHeight="1">
      <c r="F1015" s="199" t="str">
        <f t="shared" si="4"/>
        <v/>
      </c>
      <c r="J1015" s="199" t="str">
        <f t="shared" si="5"/>
        <v/>
      </c>
      <c r="K1015" s="199" t="str">
        <f t="shared" si="6"/>
        <v/>
      </c>
    </row>
    <row r="1016" ht="15.0" customHeight="1">
      <c r="F1016" s="199" t="str">
        <f t="shared" si="4"/>
        <v/>
      </c>
      <c r="J1016" s="199" t="str">
        <f t="shared" si="5"/>
        <v/>
      </c>
      <c r="K1016" s="199" t="str">
        <f t="shared" si="6"/>
        <v/>
      </c>
    </row>
    <row r="1017" ht="15.0" customHeight="1">
      <c r="F1017" s="199" t="str">
        <f t="shared" si="4"/>
        <v/>
      </c>
      <c r="J1017" s="199" t="str">
        <f t="shared" si="5"/>
        <v/>
      </c>
      <c r="K1017" s="199" t="str">
        <f t="shared" si="6"/>
        <v/>
      </c>
    </row>
    <row r="1018" ht="15.0" customHeight="1">
      <c r="F1018" s="199" t="str">
        <f t="shared" si="4"/>
        <v/>
      </c>
      <c r="J1018" s="199" t="str">
        <f t="shared" si="5"/>
        <v/>
      </c>
      <c r="K1018" s="199" t="str">
        <f t="shared" si="6"/>
        <v/>
      </c>
    </row>
    <row r="1019" ht="15.0" customHeight="1">
      <c r="F1019" s="199" t="str">
        <f t="shared" si="4"/>
        <v/>
      </c>
      <c r="J1019" s="199" t="str">
        <f t="shared" si="5"/>
        <v/>
      </c>
      <c r="K1019" s="199" t="str">
        <f t="shared" si="6"/>
        <v/>
      </c>
    </row>
    <row r="1020" ht="15.0" customHeight="1">
      <c r="F1020" s="199" t="str">
        <f t="shared" si="4"/>
        <v/>
      </c>
      <c r="J1020" s="199" t="str">
        <f t="shared" si="5"/>
        <v/>
      </c>
      <c r="K1020" s="199" t="str">
        <f t="shared" si="6"/>
        <v/>
      </c>
    </row>
    <row r="1021" ht="15.0" customHeight="1">
      <c r="F1021" s="199" t="str">
        <f t="shared" si="4"/>
        <v/>
      </c>
      <c r="J1021" s="199" t="str">
        <f t="shared" si="5"/>
        <v/>
      </c>
      <c r="K1021" s="199" t="str">
        <f t="shared" si="6"/>
        <v/>
      </c>
    </row>
    <row r="1022" ht="15.0" customHeight="1">
      <c r="F1022" s="199" t="str">
        <f t="shared" si="4"/>
        <v/>
      </c>
      <c r="J1022" s="199" t="str">
        <f t="shared" si="5"/>
        <v/>
      </c>
      <c r="K1022" s="199" t="str">
        <f t="shared" si="6"/>
        <v/>
      </c>
    </row>
    <row r="1023" ht="15.0" customHeight="1">
      <c r="F1023" s="199" t="str">
        <f t="shared" si="4"/>
        <v/>
      </c>
      <c r="J1023" s="199" t="str">
        <f t="shared" si="5"/>
        <v/>
      </c>
      <c r="K1023" s="199" t="str">
        <f t="shared" si="6"/>
        <v/>
      </c>
    </row>
    <row r="1024" ht="15.0" customHeight="1">
      <c r="F1024" s="199" t="str">
        <f t="shared" si="4"/>
        <v/>
      </c>
      <c r="J1024" s="199" t="str">
        <f t="shared" si="5"/>
        <v/>
      </c>
      <c r="K1024" s="199" t="str">
        <f t="shared" si="6"/>
        <v/>
      </c>
    </row>
    <row r="1025" ht="15.0" customHeight="1">
      <c r="F1025" s="199" t="str">
        <f t="shared" si="4"/>
        <v/>
      </c>
      <c r="J1025" s="199" t="str">
        <f t="shared" si="5"/>
        <v/>
      </c>
      <c r="K1025" s="199" t="str">
        <f t="shared" si="6"/>
        <v/>
      </c>
    </row>
    <row r="1026" ht="15.0" customHeight="1">
      <c r="F1026" s="199" t="str">
        <f t="shared" si="4"/>
        <v/>
      </c>
      <c r="J1026" s="199" t="str">
        <f t="shared" si="5"/>
        <v/>
      </c>
      <c r="K1026" s="199" t="str">
        <f t="shared" si="6"/>
        <v/>
      </c>
    </row>
    <row r="1027" ht="15.0" customHeight="1">
      <c r="F1027" s="199" t="str">
        <f t="shared" si="4"/>
        <v/>
      </c>
      <c r="J1027" s="199" t="str">
        <f t="shared" si="5"/>
        <v/>
      </c>
      <c r="K1027" s="199" t="str">
        <f t="shared" si="6"/>
        <v/>
      </c>
    </row>
    <row r="1028" ht="15.0" customHeight="1">
      <c r="F1028" s="199" t="str">
        <f t="shared" si="4"/>
        <v/>
      </c>
      <c r="J1028" s="199" t="str">
        <f t="shared" si="5"/>
        <v/>
      </c>
      <c r="K1028" s="199" t="str">
        <f t="shared" si="6"/>
        <v/>
      </c>
    </row>
    <row r="1029" ht="15.0" customHeight="1">
      <c r="F1029" s="199" t="str">
        <f t="shared" si="4"/>
        <v/>
      </c>
      <c r="J1029" s="199" t="str">
        <f t="shared" si="5"/>
        <v/>
      </c>
      <c r="K1029" s="199" t="str">
        <f t="shared" si="6"/>
        <v/>
      </c>
    </row>
    <row r="1030" ht="15.0" customHeight="1">
      <c r="F1030" s="199" t="str">
        <f t="shared" si="4"/>
        <v/>
      </c>
      <c r="J1030" s="199" t="str">
        <f t="shared" si="5"/>
        <v/>
      </c>
      <c r="K1030" s="199" t="str">
        <f t="shared" si="6"/>
        <v/>
      </c>
    </row>
    <row r="1031" ht="15.0" customHeight="1">
      <c r="F1031" s="199" t="str">
        <f t="shared" si="4"/>
        <v/>
      </c>
      <c r="J1031" s="199" t="str">
        <f t="shared" si="5"/>
        <v/>
      </c>
      <c r="K1031" s="199" t="str">
        <f t="shared" si="6"/>
        <v/>
      </c>
    </row>
    <row r="1032" ht="15.0" customHeight="1">
      <c r="F1032" s="199" t="str">
        <f t="shared" si="4"/>
        <v/>
      </c>
      <c r="J1032" s="199" t="str">
        <f t="shared" si="5"/>
        <v/>
      </c>
      <c r="K1032" s="199" t="str">
        <f t="shared" si="6"/>
        <v/>
      </c>
    </row>
    <row r="1033" ht="15.0" customHeight="1">
      <c r="F1033" s="199" t="str">
        <f t="shared" si="4"/>
        <v/>
      </c>
      <c r="J1033" s="199" t="str">
        <f t="shared" si="5"/>
        <v/>
      </c>
      <c r="K1033" s="199" t="str">
        <f t="shared" si="6"/>
        <v/>
      </c>
    </row>
    <row r="1034" ht="15.0" customHeight="1">
      <c r="F1034" s="199" t="str">
        <f t="shared" si="4"/>
        <v/>
      </c>
      <c r="J1034" s="199" t="str">
        <f t="shared" si="5"/>
        <v/>
      </c>
      <c r="K1034" s="199" t="str">
        <f t="shared" si="6"/>
        <v/>
      </c>
    </row>
    <row r="1035" ht="15.0" customHeight="1">
      <c r="F1035" s="199" t="str">
        <f t="shared" si="4"/>
        <v/>
      </c>
      <c r="J1035" s="199" t="str">
        <f t="shared" si="5"/>
        <v/>
      </c>
      <c r="K1035" s="199" t="str">
        <f t="shared" si="6"/>
        <v/>
      </c>
    </row>
    <row r="1036" ht="15.0" customHeight="1">
      <c r="F1036" s="199" t="str">
        <f t="shared" si="4"/>
        <v/>
      </c>
      <c r="J1036" s="199" t="str">
        <f t="shared" si="5"/>
        <v/>
      </c>
      <c r="K1036" s="199" t="str">
        <f t="shared" si="6"/>
        <v/>
      </c>
    </row>
    <row r="1037" ht="15.0" customHeight="1">
      <c r="F1037" s="199" t="str">
        <f t="shared" si="4"/>
        <v/>
      </c>
      <c r="J1037" s="199" t="str">
        <f t="shared" si="5"/>
        <v/>
      </c>
      <c r="K1037" s="199" t="str">
        <f t="shared" si="6"/>
        <v/>
      </c>
    </row>
    <row r="1038" ht="15.0" customHeight="1">
      <c r="F1038" s="199" t="str">
        <f t="shared" si="4"/>
        <v/>
      </c>
      <c r="J1038" s="199" t="str">
        <f t="shared" si="5"/>
        <v/>
      </c>
      <c r="K1038" s="199" t="str">
        <f t="shared" si="6"/>
        <v/>
      </c>
    </row>
    <row r="1039" ht="15.0" customHeight="1">
      <c r="F1039" s="199" t="str">
        <f t="shared" si="4"/>
        <v/>
      </c>
      <c r="J1039" s="199" t="str">
        <f t="shared" si="5"/>
        <v/>
      </c>
      <c r="K1039" s="199" t="str">
        <f t="shared" si="6"/>
        <v/>
      </c>
    </row>
    <row r="1040" ht="15.0" customHeight="1">
      <c r="F1040" s="199" t="str">
        <f t="shared" si="4"/>
        <v/>
      </c>
      <c r="J1040" s="199" t="str">
        <f t="shared" si="5"/>
        <v/>
      </c>
      <c r="K1040" s="199" t="str">
        <f t="shared" si="6"/>
        <v/>
      </c>
    </row>
    <row r="1041" ht="15.0" customHeight="1">
      <c r="F1041" s="199" t="str">
        <f t="shared" si="4"/>
        <v/>
      </c>
      <c r="J1041" s="199" t="str">
        <f t="shared" si="5"/>
        <v/>
      </c>
      <c r="K1041" s="199" t="str">
        <f t="shared" si="6"/>
        <v/>
      </c>
    </row>
    <row r="1042" ht="15.0" customHeight="1">
      <c r="F1042" s="199" t="str">
        <f t="shared" si="4"/>
        <v/>
      </c>
      <c r="J1042" s="199" t="str">
        <f t="shared" si="5"/>
        <v/>
      </c>
      <c r="K1042" s="199" t="str">
        <f t="shared" si="6"/>
        <v/>
      </c>
    </row>
    <row r="1043" ht="15.0" customHeight="1">
      <c r="F1043" s="199" t="str">
        <f t="shared" si="4"/>
        <v/>
      </c>
      <c r="J1043" s="199" t="str">
        <f t="shared" si="5"/>
        <v/>
      </c>
      <c r="K1043" s="199" t="str">
        <f t="shared" si="6"/>
        <v/>
      </c>
    </row>
    <row r="1044" ht="15.0" customHeight="1">
      <c r="F1044" s="199" t="str">
        <f t="shared" si="4"/>
        <v/>
      </c>
      <c r="J1044" s="199" t="str">
        <f t="shared" si="5"/>
        <v/>
      </c>
      <c r="K1044" s="199" t="str">
        <f t="shared" si="6"/>
        <v/>
      </c>
    </row>
    <row r="1045" ht="15.0" customHeight="1">
      <c r="F1045" s="199" t="str">
        <f t="shared" si="4"/>
        <v/>
      </c>
      <c r="J1045" s="199" t="str">
        <f t="shared" si="5"/>
        <v/>
      </c>
      <c r="K1045" s="199" t="str">
        <f t="shared" si="6"/>
        <v/>
      </c>
    </row>
    <row r="1046" ht="15.0" customHeight="1">
      <c r="F1046" s="199" t="str">
        <f t="shared" si="4"/>
        <v/>
      </c>
      <c r="J1046" s="199" t="str">
        <f t="shared" si="5"/>
        <v/>
      </c>
      <c r="K1046" s="199" t="str">
        <f t="shared" si="6"/>
        <v/>
      </c>
    </row>
    <row r="1047" ht="15.0" customHeight="1">
      <c r="F1047" s="199" t="str">
        <f t="shared" si="4"/>
        <v/>
      </c>
      <c r="J1047" s="199" t="str">
        <f t="shared" si="5"/>
        <v/>
      </c>
      <c r="K1047" s="199" t="str">
        <f t="shared" si="6"/>
        <v/>
      </c>
    </row>
    <row r="1048" ht="15.0" customHeight="1">
      <c r="F1048" s="199" t="str">
        <f t="shared" si="4"/>
        <v/>
      </c>
      <c r="J1048" s="199" t="str">
        <f t="shared" si="5"/>
        <v/>
      </c>
      <c r="K1048" s="199" t="str">
        <f t="shared" si="6"/>
        <v/>
      </c>
    </row>
    <row r="1049" ht="15.0" customHeight="1">
      <c r="F1049" s="199" t="str">
        <f t="shared" si="4"/>
        <v/>
      </c>
      <c r="J1049" s="199" t="str">
        <f t="shared" si="5"/>
        <v/>
      </c>
      <c r="K1049" s="199" t="str">
        <f t="shared" si="6"/>
        <v/>
      </c>
    </row>
    <row r="1050" ht="15.0" customHeight="1">
      <c r="F1050" s="199" t="str">
        <f t="shared" si="4"/>
        <v/>
      </c>
      <c r="J1050" s="199" t="str">
        <f t="shared" si="5"/>
        <v/>
      </c>
      <c r="K1050" s="199" t="str">
        <f t="shared" si="6"/>
        <v/>
      </c>
    </row>
    <row r="1051" ht="15.0" customHeight="1">
      <c r="F1051" s="199" t="str">
        <f t="shared" si="4"/>
        <v/>
      </c>
      <c r="J1051" s="199" t="str">
        <f t="shared" si="5"/>
        <v/>
      </c>
      <c r="K1051" s="199" t="str">
        <f t="shared" si="6"/>
        <v/>
      </c>
    </row>
    <row r="1052" ht="15.0" customHeight="1">
      <c r="F1052" s="199" t="str">
        <f t="shared" si="4"/>
        <v/>
      </c>
      <c r="J1052" s="199" t="str">
        <f t="shared" si="5"/>
        <v/>
      </c>
      <c r="K1052" s="199" t="str">
        <f t="shared" si="6"/>
        <v/>
      </c>
    </row>
    <row r="1053" ht="15.0" customHeight="1">
      <c r="F1053" s="199" t="str">
        <f t="shared" si="4"/>
        <v/>
      </c>
      <c r="J1053" s="199" t="str">
        <f t="shared" si="5"/>
        <v/>
      </c>
      <c r="K1053" s="199" t="str">
        <f t="shared" si="6"/>
        <v/>
      </c>
    </row>
    <row r="1054" ht="15.0" customHeight="1">
      <c r="F1054" s="199" t="str">
        <f t="shared" si="4"/>
        <v/>
      </c>
      <c r="J1054" s="199" t="str">
        <f t="shared" si="5"/>
        <v/>
      </c>
      <c r="K1054" s="199" t="str">
        <f t="shared" si="6"/>
        <v/>
      </c>
    </row>
    <row r="1055" ht="15.0" customHeight="1">
      <c r="F1055" s="199" t="str">
        <f t="shared" si="4"/>
        <v/>
      </c>
      <c r="J1055" s="199" t="str">
        <f t="shared" si="5"/>
        <v/>
      </c>
      <c r="K1055" s="199" t="str">
        <f t="shared" si="6"/>
        <v/>
      </c>
    </row>
    <row r="1056" ht="15.0" customHeight="1">
      <c r="F1056" s="199" t="str">
        <f t="shared" si="4"/>
        <v/>
      </c>
      <c r="J1056" s="199" t="str">
        <f t="shared" si="5"/>
        <v/>
      </c>
      <c r="K1056" s="199" t="str">
        <f t="shared" si="6"/>
        <v/>
      </c>
    </row>
    <row r="1057" ht="15.0" customHeight="1">
      <c r="F1057" s="199" t="str">
        <f t="shared" si="4"/>
        <v/>
      </c>
      <c r="J1057" s="199" t="str">
        <f t="shared" si="5"/>
        <v/>
      </c>
      <c r="K1057" s="199" t="str">
        <f t="shared" si="6"/>
        <v/>
      </c>
    </row>
    <row r="1058" ht="15.0" customHeight="1">
      <c r="F1058" s="199" t="str">
        <f t="shared" si="4"/>
        <v/>
      </c>
      <c r="J1058" s="199" t="str">
        <f t="shared" si="5"/>
        <v/>
      </c>
      <c r="K1058" s="199" t="str">
        <f t="shared" si="6"/>
        <v/>
      </c>
    </row>
    <row r="1059" ht="15.0" customHeight="1">
      <c r="F1059" s="199" t="str">
        <f t="shared" si="4"/>
        <v/>
      </c>
      <c r="J1059" s="199" t="str">
        <f t="shared" si="5"/>
        <v/>
      </c>
      <c r="K1059" s="199" t="str">
        <f t="shared" si="6"/>
        <v/>
      </c>
    </row>
    <row r="1060" ht="15.0" customHeight="1">
      <c r="F1060" s="199" t="str">
        <f t="shared" si="4"/>
        <v/>
      </c>
      <c r="J1060" s="199" t="str">
        <f t="shared" si="5"/>
        <v/>
      </c>
      <c r="K1060" s="199" t="str">
        <f t="shared" si="6"/>
        <v/>
      </c>
    </row>
    <row r="1061" ht="15.0" customHeight="1">
      <c r="F1061" s="199" t="str">
        <f t="shared" si="4"/>
        <v/>
      </c>
      <c r="J1061" s="199" t="str">
        <f t="shared" si="5"/>
        <v/>
      </c>
      <c r="K1061" s="199" t="str">
        <f t="shared" si="6"/>
        <v/>
      </c>
    </row>
    <row r="1062" ht="15.0" customHeight="1">
      <c r="F1062" s="199" t="str">
        <f t="shared" si="4"/>
        <v/>
      </c>
      <c r="J1062" s="199" t="str">
        <f t="shared" si="5"/>
        <v/>
      </c>
      <c r="K1062" s="199" t="str">
        <f t="shared" si="6"/>
        <v/>
      </c>
    </row>
    <row r="1063" ht="15.0" customHeight="1">
      <c r="F1063" s="199" t="str">
        <f t="shared" si="4"/>
        <v/>
      </c>
      <c r="J1063" s="199" t="str">
        <f t="shared" si="5"/>
        <v/>
      </c>
      <c r="K1063" s="199" t="str">
        <f t="shared" si="6"/>
        <v/>
      </c>
    </row>
    <row r="1064" ht="15.0" customHeight="1">
      <c r="F1064" s="199" t="str">
        <f t="shared" si="4"/>
        <v/>
      </c>
      <c r="J1064" s="199" t="str">
        <f t="shared" si="5"/>
        <v/>
      </c>
      <c r="K1064" s="199" t="str">
        <f t="shared" si="6"/>
        <v/>
      </c>
    </row>
    <row r="1065" ht="15.0" customHeight="1">
      <c r="F1065" s="199" t="str">
        <f t="shared" si="4"/>
        <v/>
      </c>
      <c r="J1065" s="199" t="str">
        <f t="shared" si="5"/>
        <v/>
      </c>
      <c r="K1065" s="199" t="str">
        <f t="shared" si="6"/>
        <v/>
      </c>
    </row>
    <row r="1066" ht="15.0" customHeight="1">
      <c r="F1066" s="199" t="str">
        <f t="shared" si="4"/>
        <v/>
      </c>
      <c r="J1066" s="199" t="str">
        <f t="shared" si="5"/>
        <v/>
      </c>
      <c r="K1066" s="199" t="str">
        <f t="shared" si="6"/>
        <v/>
      </c>
    </row>
    <row r="1067" ht="15.0" customHeight="1">
      <c r="F1067" s="199" t="str">
        <f t="shared" si="4"/>
        <v/>
      </c>
      <c r="J1067" s="199" t="str">
        <f t="shared" si="5"/>
        <v/>
      </c>
      <c r="K1067" s="199" t="str">
        <f t="shared" si="6"/>
        <v/>
      </c>
    </row>
    <row r="1068" ht="15.0" customHeight="1">
      <c r="F1068" s="199" t="str">
        <f t="shared" si="4"/>
        <v/>
      </c>
      <c r="J1068" s="199" t="str">
        <f t="shared" si="5"/>
        <v/>
      </c>
      <c r="K1068" s="199" t="str">
        <f t="shared" si="6"/>
        <v/>
      </c>
    </row>
    <row r="1069" ht="15.0" customHeight="1">
      <c r="F1069" s="199" t="str">
        <f t="shared" si="4"/>
        <v/>
      </c>
      <c r="J1069" s="199" t="str">
        <f t="shared" si="5"/>
        <v/>
      </c>
      <c r="K1069" s="199" t="str">
        <f t="shared" si="6"/>
        <v/>
      </c>
    </row>
    <row r="1070" ht="15.0" customHeight="1">
      <c r="F1070" s="199" t="str">
        <f t="shared" si="4"/>
        <v/>
      </c>
      <c r="J1070" s="199" t="str">
        <f t="shared" si="5"/>
        <v/>
      </c>
      <c r="K1070" s="199" t="str">
        <f t="shared" si="6"/>
        <v/>
      </c>
    </row>
    <row r="1071" ht="15.0" customHeight="1">
      <c r="F1071" s="199" t="str">
        <f t="shared" si="4"/>
        <v/>
      </c>
      <c r="J1071" s="199" t="str">
        <f t="shared" si="5"/>
        <v/>
      </c>
      <c r="K1071" s="199" t="str">
        <f t="shared" si="6"/>
        <v/>
      </c>
    </row>
    <row r="1072" ht="15.0" customHeight="1">
      <c r="F1072" s="199" t="str">
        <f t="shared" si="4"/>
        <v/>
      </c>
      <c r="J1072" s="199" t="str">
        <f t="shared" si="5"/>
        <v/>
      </c>
      <c r="K1072" s="199" t="str">
        <f t="shared" si="6"/>
        <v/>
      </c>
    </row>
    <row r="1073" ht="15.0" customHeight="1">
      <c r="F1073" s="199" t="str">
        <f t="shared" si="4"/>
        <v/>
      </c>
      <c r="J1073" s="199" t="str">
        <f t="shared" si="5"/>
        <v/>
      </c>
      <c r="K1073" s="199" t="str">
        <f t="shared" si="6"/>
        <v/>
      </c>
    </row>
    <row r="1074" ht="15.0" customHeight="1">
      <c r="F1074" s="199" t="str">
        <f t="shared" si="4"/>
        <v/>
      </c>
      <c r="J1074" s="199" t="str">
        <f t="shared" si="5"/>
        <v/>
      </c>
      <c r="K1074" s="199" t="str">
        <f t="shared" si="6"/>
        <v/>
      </c>
    </row>
    <row r="1075" ht="15.0" customHeight="1">
      <c r="F1075" s="199" t="str">
        <f t="shared" si="4"/>
        <v/>
      </c>
      <c r="J1075" s="199" t="str">
        <f t="shared" si="5"/>
        <v/>
      </c>
      <c r="K1075" s="199" t="str">
        <f t="shared" si="6"/>
        <v/>
      </c>
    </row>
    <row r="1076" ht="15.0" customHeight="1">
      <c r="F1076" s="199" t="str">
        <f t="shared" si="4"/>
        <v/>
      </c>
      <c r="J1076" s="199" t="str">
        <f t="shared" si="5"/>
        <v/>
      </c>
      <c r="K1076" s="199" t="str">
        <f t="shared" si="6"/>
        <v/>
      </c>
    </row>
    <row r="1077" ht="15.0" customHeight="1">
      <c r="F1077" s="199" t="str">
        <f t="shared" si="4"/>
        <v/>
      </c>
      <c r="J1077" s="199" t="str">
        <f t="shared" si="5"/>
        <v/>
      </c>
      <c r="K1077" s="199" t="str">
        <f t="shared" si="6"/>
        <v/>
      </c>
    </row>
    <row r="1078" ht="15.0" customHeight="1">
      <c r="F1078" s="199" t="str">
        <f t="shared" si="4"/>
        <v/>
      </c>
      <c r="J1078" s="199" t="str">
        <f t="shared" si="5"/>
        <v/>
      </c>
      <c r="K1078" s="199" t="str">
        <f t="shared" si="6"/>
        <v/>
      </c>
    </row>
    <row r="1079" ht="15.0" customHeight="1">
      <c r="F1079" s="199" t="str">
        <f t="shared" si="4"/>
        <v/>
      </c>
      <c r="J1079" s="199" t="str">
        <f t="shared" si="5"/>
        <v/>
      </c>
      <c r="K1079" s="199" t="str">
        <f t="shared" si="6"/>
        <v/>
      </c>
    </row>
    <row r="1080" ht="15.0" customHeight="1">
      <c r="F1080" s="199" t="str">
        <f t="shared" si="4"/>
        <v/>
      </c>
      <c r="J1080" s="199" t="str">
        <f t="shared" si="5"/>
        <v/>
      </c>
      <c r="K1080" s="199" t="str">
        <f t="shared" si="6"/>
        <v/>
      </c>
    </row>
    <row r="1081" ht="15.0" customHeight="1">
      <c r="F1081" s="199" t="str">
        <f t="shared" si="4"/>
        <v/>
      </c>
      <c r="J1081" s="199" t="str">
        <f t="shared" si="5"/>
        <v/>
      </c>
      <c r="K1081" s="199" t="str">
        <f t="shared" si="6"/>
        <v/>
      </c>
    </row>
    <row r="1082" ht="15.0" customHeight="1">
      <c r="F1082" s="199" t="str">
        <f t="shared" si="4"/>
        <v/>
      </c>
      <c r="J1082" s="199" t="str">
        <f t="shared" si="5"/>
        <v/>
      </c>
      <c r="K1082" s="199" t="str">
        <f t="shared" si="6"/>
        <v/>
      </c>
    </row>
    <row r="1083" ht="15.0" customHeight="1">
      <c r="F1083" s="199" t="str">
        <f t="shared" si="4"/>
        <v/>
      </c>
      <c r="J1083" s="199" t="str">
        <f t="shared" si="5"/>
        <v/>
      </c>
      <c r="K1083" s="199" t="str">
        <f t="shared" si="6"/>
        <v/>
      </c>
    </row>
    <row r="1084" ht="15.0" customHeight="1">
      <c r="F1084" s="199" t="str">
        <f t="shared" si="4"/>
        <v/>
      </c>
      <c r="J1084" s="199" t="str">
        <f t="shared" si="5"/>
        <v/>
      </c>
      <c r="K1084" s="199" t="str">
        <f t="shared" si="6"/>
        <v/>
      </c>
    </row>
    <row r="1085" ht="15.0" customHeight="1">
      <c r="F1085" s="199" t="str">
        <f t="shared" si="4"/>
        <v/>
      </c>
      <c r="J1085" s="199" t="str">
        <f t="shared" si="5"/>
        <v/>
      </c>
      <c r="K1085" s="199" t="str">
        <f t="shared" si="6"/>
        <v/>
      </c>
    </row>
    <row r="1086" ht="15.0" customHeight="1">
      <c r="F1086" s="199" t="str">
        <f t="shared" si="4"/>
        <v/>
      </c>
      <c r="J1086" s="199" t="str">
        <f t="shared" si="5"/>
        <v/>
      </c>
      <c r="K1086" s="199" t="str">
        <f t="shared" si="6"/>
        <v/>
      </c>
    </row>
    <row r="1087" ht="15.0" customHeight="1">
      <c r="F1087" s="199" t="str">
        <f t="shared" si="4"/>
        <v/>
      </c>
      <c r="J1087" s="199" t="str">
        <f t="shared" si="5"/>
        <v/>
      </c>
      <c r="K1087" s="199" t="str">
        <f t="shared" si="6"/>
        <v/>
      </c>
    </row>
    <row r="1088" ht="15.0" customHeight="1">
      <c r="F1088" s="199" t="str">
        <f t="shared" si="4"/>
        <v/>
      </c>
      <c r="J1088" s="199" t="str">
        <f t="shared" si="5"/>
        <v/>
      </c>
      <c r="K1088" s="199" t="str">
        <f t="shared" si="6"/>
        <v/>
      </c>
    </row>
    <row r="1089" ht="15.0" customHeight="1">
      <c r="F1089" s="199" t="str">
        <f t="shared" si="4"/>
        <v/>
      </c>
      <c r="J1089" s="199" t="str">
        <f t="shared" si="5"/>
        <v/>
      </c>
      <c r="K1089" s="199" t="str">
        <f t="shared" si="6"/>
        <v/>
      </c>
    </row>
    <row r="1090" ht="15.0" customHeight="1">
      <c r="F1090" s="199" t="str">
        <f t="shared" si="4"/>
        <v/>
      </c>
      <c r="J1090" s="199" t="str">
        <f t="shared" si="5"/>
        <v/>
      </c>
      <c r="K1090" s="199" t="str">
        <f t="shared" si="6"/>
        <v/>
      </c>
    </row>
    <row r="1091" ht="15.0" customHeight="1">
      <c r="F1091" s="199" t="str">
        <f t="shared" si="4"/>
        <v/>
      </c>
      <c r="J1091" s="199" t="str">
        <f t="shared" si="5"/>
        <v/>
      </c>
      <c r="K1091" s="199" t="str">
        <f t="shared" si="6"/>
        <v/>
      </c>
    </row>
    <row r="1092" ht="15.0" customHeight="1">
      <c r="F1092" s="199" t="str">
        <f t="shared" si="4"/>
        <v/>
      </c>
      <c r="J1092" s="199" t="str">
        <f t="shared" si="5"/>
        <v/>
      </c>
      <c r="K1092" s="199" t="str">
        <f t="shared" si="6"/>
        <v/>
      </c>
    </row>
    <row r="1093" ht="15.0" customHeight="1">
      <c r="F1093" s="199" t="str">
        <f t="shared" si="4"/>
        <v/>
      </c>
      <c r="J1093" s="199" t="str">
        <f t="shared" si="5"/>
        <v/>
      </c>
      <c r="K1093" s="199" t="str">
        <f t="shared" si="6"/>
        <v/>
      </c>
    </row>
    <row r="1094" ht="15.0" customHeight="1">
      <c r="F1094" s="199" t="str">
        <f t="shared" si="4"/>
        <v/>
      </c>
      <c r="J1094" s="199" t="str">
        <f t="shared" si="5"/>
        <v/>
      </c>
      <c r="K1094" s="199" t="str">
        <f t="shared" si="6"/>
        <v/>
      </c>
    </row>
    <row r="1095" ht="15.0" customHeight="1">
      <c r="F1095" s="199" t="str">
        <f t="shared" si="4"/>
        <v/>
      </c>
      <c r="J1095" s="199" t="str">
        <f t="shared" si="5"/>
        <v/>
      </c>
      <c r="K1095" s="199" t="str">
        <f t="shared" si="6"/>
        <v/>
      </c>
    </row>
    <row r="1096" ht="15.0" customHeight="1">
      <c r="F1096" s="199" t="str">
        <f t="shared" si="4"/>
        <v/>
      </c>
      <c r="J1096" s="199" t="str">
        <f t="shared" si="5"/>
        <v/>
      </c>
      <c r="K1096" s="199" t="str">
        <f t="shared" si="6"/>
        <v/>
      </c>
    </row>
    <row r="1097" ht="15.0" customHeight="1">
      <c r="F1097" s="199" t="str">
        <f t="shared" si="4"/>
        <v/>
      </c>
      <c r="J1097" s="199" t="str">
        <f t="shared" si="5"/>
        <v/>
      </c>
      <c r="K1097" s="199" t="str">
        <f t="shared" si="6"/>
        <v/>
      </c>
    </row>
    <row r="1098" ht="15.0" customHeight="1">
      <c r="F1098" s="199" t="str">
        <f t="shared" si="4"/>
        <v/>
      </c>
      <c r="J1098" s="199" t="str">
        <f t="shared" si="5"/>
        <v/>
      </c>
      <c r="K1098" s="199" t="str">
        <f t="shared" si="6"/>
        <v/>
      </c>
    </row>
    <row r="1099" ht="15.0" customHeight="1">
      <c r="F1099" s="199" t="str">
        <f t="shared" si="4"/>
        <v/>
      </c>
      <c r="J1099" s="199" t="str">
        <f t="shared" si="5"/>
        <v/>
      </c>
      <c r="K1099" s="199" t="str">
        <f t="shared" si="6"/>
        <v/>
      </c>
    </row>
    <row r="1100" ht="15.0" customHeight="1">
      <c r="F1100" s="199" t="str">
        <f t="shared" si="4"/>
        <v/>
      </c>
      <c r="J1100" s="199" t="str">
        <f t="shared" si="5"/>
        <v/>
      </c>
      <c r="K1100" s="199" t="str">
        <f t="shared" si="6"/>
        <v/>
      </c>
    </row>
    <row r="1101" ht="15.0" customHeight="1">
      <c r="F1101" s="199" t="str">
        <f t="shared" si="4"/>
        <v/>
      </c>
      <c r="J1101" s="199" t="str">
        <f t="shared" si="5"/>
        <v/>
      </c>
      <c r="K1101" s="199" t="str">
        <f t="shared" si="6"/>
        <v/>
      </c>
    </row>
    <row r="1102" ht="15.0" customHeight="1">
      <c r="F1102" s="199" t="str">
        <f t="shared" si="4"/>
        <v/>
      </c>
      <c r="J1102" s="199" t="str">
        <f t="shared" si="5"/>
        <v/>
      </c>
      <c r="K1102" s="199" t="str">
        <f t="shared" si="6"/>
        <v/>
      </c>
    </row>
    <row r="1103" ht="15.0" customHeight="1">
      <c r="F1103" s="199" t="str">
        <f t="shared" si="4"/>
        <v/>
      </c>
      <c r="J1103" s="199" t="str">
        <f t="shared" si="5"/>
        <v/>
      </c>
      <c r="K1103" s="199" t="str">
        <f t="shared" si="6"/>
        <v/>
      </c>
    </row>
    <row r="1104" ht="15.0" customHeight="1">
      <c r="F1104" s="199" t="str">
        <f t="shared" si="4"/>
        <v/>
      </c>
      <c r="J1104" s="199" t="str">
        <f t="shared" si="5"/>
        <v/>
      </c>
      <c r="K1104" s="199" t="str">
        <f t="shared" si="6"/>
        <v/>
      </c>
    </row>
    <row r="1105" ht="15.0" customHeight="1">
      <c r="F1105" s="199" t="str">
        <f t="shared" si="4"/>
        <v/>
      </c>
      <c r="J1105" s="199" t="str">
        <f t="shared" si="5"/>
        <v/>
      </c>
      <c r="K1105" s="199" t="str">
        <f t="shared" si="6"/>
        <v/>
      </c>
    </row>
    <row r="1106" ht="15.0" customHeight="1">
      <c r="F1106" s="199" t="str">
        <f t="shared" si="4"/>
        <v/>
      </c>
      <c r="J1106" s="199" t="str">
        <f t="shared" si="5"/>
        <v/>
      </c>
      <c r="K1106" s="199" t="str">
        <f t="shared" si="6"/>
        <v/>
      </c>
    </row>
    <row r="1107" ht="15.0" customHeight="1">
      <c r="F1107" s="199" t="str">
        <f t="shared" si="4"/>
        <v/>
      </c>
      <c r="J1107" s="199" t="str">
        <f t="shared" si="5"/>
        <v/>
      </c>
      <c r="K1107" s="199" t="str">
        <f t="shared" si="6"/>
        <v/>
      </c>
    </row>
    <row r="1108" ht="15.0" customHeight="1">
      <c r="F1108" s="199" t="str">
        <f t="shared" si="4"/>
        <v/>
      </c>
      <c r="J1108" s="199" t="str">
        <f t="shared" si="5"/>
        <v/>
      </c>
      <c r="K1108" s="199" t="str">
        <f t="shared" si="6"/>
        <v/>
      </c>
    </row>
    <row r="1109" ht="15.0" customHeight="1">
      <c r="F1109" s="199" t="str">
        <f t="shared" si="4"/>
        <v/>
      </c>
      <c r="J1109" s="199" t="str">
        <f t="shared" si="5"/>
        <v/>
      </c>
      <c r="K1109" s="199" t="str">
        <f t="shared" si="6"/>
        <v/>
      </c>
    </row>
    <row r="1110" ht="15.0" customHeight="1">
      <c r="F1110" s="199" t="str">
        <f t="shared" si="4"/>
        <v/>
      </c>
      <c r="J1110" s="199" t="str">
        <f t="shared" si="5"/>
        <v/>
      </c>
      <c r="K1110" s="199" t="str">
        <f t="shared" si="6"/>
        <v/>
      </c>
    </row>
    <row r="1111" ht="15.0" customHeight="1">
      <c r="F1111" s="199" t="str">
        <f t="shared" si="4"/>
        <v/>
      </c>
      <c r="J1111" s="199" t="str">
        <f t="shared" si="5"/>
        <v/>
      </c>
      <c r="K1111" s="199" t="str">
        <f t="shared" si="6"/>
        <v/>
      </c>
    </row>
    <row r="1112" ht="15.0" customHeight="1">
      <c r="F1112" s="199" t="str">
        <f t="shared" si="4"/>
        <v/>
      </c>
      <c r="J1112" s="199" t="str">
        <f t="shared" si="5"/>
        <v/>
      </c>
      <c r="K1112" s="199" t="str">
        <f t="shared" si="6"/>
        <v/>
      </c>
    </row>
    <row r="1113" ht="15.0" customHeight="1">
      <c r="F1113" s="199" t="str">
        <f t="shared" si="4"/>
        <v/>
      </c>
      <c r="J1113" s="199" t="str">
        <f t="shared" si="5"/>
        <v/>
      </c>
      <c r="K1113" s="199" t="str">
        <f t="shared" si="6"/>
        <v/>
      </c>
    </row>
    <row r="1114" ht="15.0" customHeight="1">
      <c r="F1114" s="199" t="str">
        <f t="shared" si="4"/>
        <v/>
      </c>
      <c r="J1114" s="199" t="str">
        <f t="shared" si="5"/>
        <v/>
      </c>
      <c r="K1114" s="199" t="str">
        <f t="shared" si="6"/>
        <v/>
      </c>
    </row>
    <row r="1115" ht="15.0" customHeight="1">
      <c r="F1115" s="199" t="str">
        <f t="shared" si="4"/>
        <v/>
      </c>
      <c r="J1115" s="199" t="str">
        <f t="shared" si="5"/>
        <v/>
      </c>
      <c r="K1115" s="199" t="str">
        <f t="shared" si="6"/>
        <v/>
      </c>
    </row>
    <row r="1116" ht="15.0" customHeight="1">
      <c r="F1116" s="199" t="str">
        <f t="shared" si="4"/>
        <v/>
      </c>
      <c r="J1116" s="199" t="str">
        <f t="shared" si="5"/>
        <v/>
      </c>
      <c r="K1116" s="199" t="str">
        <f t="shared" si="6"/>
        <v/>
      </c>
    </row>
    <row r="1117" ht="15.0" customHeight="1">
      <c r="F1117" s="199" t="str">
        <f t="shared" si="4"/>
        <v/>
      </c>
      <c r="J1117" s="199" t="str">
        <f t="shared" si="5"/>
        <v/>
      </c>
      <c r="K1117" s="199" t="str">
        <f t="shared" si="6"/>
        <v/>
      </c>
    </row>
    <row r="1118" ht="15.0" customHeight="1">
      <c r="F1118" s="199" t="str">
        <f t="shared" si="4"/>
        <v/>
      </c>
      <c r="J1118" s="199" t="str">
        <f t="shared" si="5"/>
        <v/>
      </c>
      <c r="K1118" s="199" t="str">
        <f t="shared" si="6"/>
        <v/>
      </c>
    </row>
    <row r="1119" ht="15.0" customHeight="1">
      <c r="F1119" s="199" t="str">
        <f t="shared" si="4"/>
        <v/>
      </c>
      <c r="J1119" s="199" t="str">
        <f t="shared" si="5"/>
        <v/>
      </c>
      <c r="K1119" s="199" t="str">
        <f t="shared" si="6"/>
        <v/>
      </c>
    </row>
    <row r="1120" ht="15.0" customHeight="1">
      <c r="F1120" s="199" t="str">
        <f t="shared" si="4"/>
        <v/>
      </c>
      <c r="J1120" s="199" t="str">
        <f t="shared" si="5"/>
        <v/>
      </c>
      <c r="K1120" s="199" t="str">
        <f t="shared" si="6"/>
        <v/>
      </c>
    </row>
    <row r="1121" ht="15.0" customHeight="1">
      <c r="F1121" s="199" t="str">
        <f t="shared" si="4"/>
        <v/>
      </c>
      <c r="J1121" s="199" t="str">
        <f t="shared" si="5"/>
        <v/>
      </c>
      <c r="K1121" s="199" t="str">
        <f t="shared" si="6"/>
        <v/>
      </c>
    </row>
    <row r="1122" ht="15.0" customHeight="1">
      <c r="F1122" s="199" t="str">
        <f t="shared" si="4"/>
        <v/>
      </c>
      <c r="J1122" s="199" t="str">
        <f t="shared" si="5"/>
        <v/>
      </c>
      <c r="K1122" s="199" t="str">
        <f t="shared" si="6"/>
        <v/>
      </c>
    </row>
    <row r="1123" ht="15.0" customHeight="1">
      <c r="F1123" s="199" t="str">
        <f t="shared" si="4"/>
        <v/>
      </c>
      <c r="J1123" s="199" t="str">
        <f t="shared" si="5"/>
        <v/>
      </c>
      <c r="K1123" s="199" t="str">
        <f t="shared" si="6"/>
        <v/>
      </c>
    </row>
    <row r="1124" ht="15.0" customHeight="1">
      <c r="F1124" s="199" t="str">
        <f t="shared" si="4"/>
        <v/>
      </c>
      <c r="J1124" s="199" t="str">
        <f t="shared" si="5"/>
        <v/>
      </c>
      <c r="K1124" s="199" t="str">
        <f t="shared" si="6"/>
        <v/>
      </c>
    </row>
    <row r="1125" ht="15.0" customHeight="1">
      <c r="F1125" s="199" t="str">
        <f t="shared" si="4"/>
        <v/>
      </c>
      <c r="J1125" s="199" t="str">
        <f t="shared" si="5"/>
        <v/>
      </c>
      <c r="K1125" s="199" t="str">
        <f t="shared" si="6"/>
        <v/>
      </c>
    </row>
    <row r="1126" ht="15.0" customHeight="1">
      <c r="F1126" s="199" t="str">
        <f t="shared" si="4"/>
        <v/>
      </c>
      <c r="J1126" s="199" t="str">
        <f t="shared" si="5"/>
        <v/>
      </c>
      <c r="K1126" s="199" t="str">
        <f t="shared" si="6"/>
        <v/>
      </c>
    </row>
    <row r="1127" ht="15.0" customHeight="1">
      <c r="F1127" s="199" t="str">
        <f t="shared" si="4"/>
        <v/>
      </c>
      <c r="J1127" s="199" t="str">
        <f t="shared" si="5"/>
        <v/>
      </c>
      <c r="K1127" s="199" t="str">
        <f t="shared" si="6"/>
        <v/>
      </c>
    </row>
    <row r="1128" ht="15.0" customHeight="1">
      <c r="F1128" s="199" t="str">
        <f t="shared" si="4"/>
        <v/>
      </c>
      <c r="J1128" s="199" t="str">
        <f t="shared" si="5"/>
        <v/>
      </c>
      <c r="K1128" s="199" t="str">
        <f t="shared" si="6"/>
        <v/>
      </c>
    </row>
    <row r="1129" ht="15.0" customHeight="1">
      <c r="F1129" s="199" t="str">
        <f t="shared" si="4"/>
        <v/>
      </c>
      <c r="J1129" s="199" t="str">
        <f t="shared" si="5"/>
        <v/>
      </c>
      <c r="K1129" s="199" t="str">
        <f t="shared" si="6"/>
        <v/>
      </c>
    </row>
    <row r="1130" ht="15.0" customHeight="1">
      <c r="F1130" s="199" t="str">
        <f t="shared" si="4"/>
        <v/>
      </c>
      <c r="J1130" s="199" t="str">
        <f t="shared" si="5"/>
        <v/>
      </c>
      <c r="K1130" s="199" t="str">
        <f t="shared" si="6"/>
        <v/>
      </c>
    </row>
    <row r="1131" ht="15.0" customHeight="1">
      <c r="F1131" s="199" t="str">
        <f t="shared" si="4"/>
        <v/>
      </c>
      <c r="J1131" s="199" t="str">
        <f t="shared" si="5"/>
        <v/>
      </c>
      <c r="K1131" s="199" t="str">
        <f t="shared" si="6"/>
        <v/>
      </c>
    </row>
    <row r="1132" ht="15.0" customHeight="1">
      <c r="F1132" s="199" t="str">
        <f t="shared" si="4"/>
        <v/>
      </c>
      <c r="J1132" s="199" t="str">
        <f t="shared" si="5"/>
        <v/>
      </c>
      <c r="K1132" s="199" t="str">
        <f t="shared" si="6"/>
        <v/>
      </c>
    </row>
    <row r="1133" ht="15.0" customHeight="1">
      <c r="F1133" s="199" t="str">
        <f t="shared" si="4"/>
        <v/>
      </c>
      <c r="J1133" s="199" t="str">
        <f t="shared" si="5"/>
        <v/>
      </c>
      <c r="K1133" s="199" t="str">
        <f t="shared" si="6"/>
        <v/>
      </c>
    </row>
    <row r="1134" ht="15.0" customHeight="1">
      <c r="F1134" s="199" t="str">
        <f t="shared" si="4"/>
        <v/>
      </c>
      <c r="J1134" s="199" t="str">
        <f t="shared" si="5"/>
        <v/>
      </c>
      <c r="K1134" s="199" t="str">
        <f t="shared" si="6"/>
        <v/>
      </c>
    </row>
    <row r="1135" ht="15.0" customHeight="1">
      <c r="F1135" s="199" t="str">
        <f t="shared" si="4"/>
        <v/>
      </c>
      <c r="J1135" s="199" t="str">
        <f t="shared" si="5"/>
        <v/>
      </c>
      <c r="K1135" s="199" t="str">
        <f t="shared" si="6"/>
        <v/>
      </c>
    </row>
    <row r="1136" ht="15.0" customHeight="1">
      <c r="F1136" s="199" t="str">
        <f t="shared" si="4"/>
        <v/>
      </c>
      <c r="J1136" s="199" t="str">
        <f t="shared" si="5"/>
        <v/>
      </c>
      <c r="K1136" s="199" t="str">
        <f t="shared" si="6"/>
        <v/>
      </c>
    </row>
    <row r="1137" ht="15.0" customHeight="1">
      <c r="F1137" s="199" t="str">
        <f t="shared" si="4"/>
        <v/>
      </c>
      <c r="J1137" s="199" t="str">
        <f t="shared" si="5"/>
        <v/>
      </c>
      <c r="K1137" s="199" t="str">
        <f t="shared" si="6"/>
        <v/>
      </c>
    </row>
    <row r="1138" ht="15.0" customHeight="1">
      <c r="F1138" s="199" t="str">
        <f t="shared" si="4"/>
        <v/>
      </c>
      <c r="J1138" s="199" t="str">
        <f t="shared" si="5"/>
        <v/>
      </c>
      <c r="K1138" s="199" t="str">
        <f t="shared" si="6"/>
        <v/>
      </c>
    </row>
    <row r="1139" ht="15.0" customHeight="1">
      <c r="F1139" s="199" t="str">
        <f t="shared" si="4"/>
        <v/>
      </c>
      <c r="J1139" s="199" t="str">
        <f t="shared" si="5"/>
        <v/>
      </c>
      <c r="K1139" s="199" t="str">
        <f t="shared" si="6"/>
        <v/>
      </c>
    </row>
    <row r="1140" ht="15.0" customHeight="1">
      <c r="F1140" s="199" t="str">
        <f t="shared" si="4"/>
        <v/>
      </c>
      <c r="J1140" s="199" t="str">
        <f t="shared" si="5"/>
        <v/>
      </c>
      <c r="K1140" s="199" t="str">
        <f t="shared" si="6"/>
        <v/>
      </c>
    </row>
    <row r="1141" ht="15.0" customHeight="1">
      <c r="F1141" s="199" t="str">
        <f t="shared" si="4"/>
        <v/>
      </c>
      <c r="J1141" s="199" t="str">
        <f t="shared" si="5"/>
        <v/>
      </c>
      <c r="K1141" s="199" t="str">
        <f t="shared" si="6"/>
        <v/>
      </c>
    </row>
    <row r="1142" ht="15.0" customHeight="1">
      <c r="F1142" s="199" t="str">
        <f t="shared" si="4"/>
        <v/>
      </c>
      <c r="J1142" s="199" t="str">
        <f t="shared" si="5"/>
        <v/>
      </c>
      <c r="K1142" s="199" t="str">
        <f t="shared" si="6"/>
        <v/>
      </c>
    </row>
    <row r="1143" ht="15.0" customHeight="1">
      <c r="F1143" s="199" t="str">
        <f t="shared" si="4"/>
        <v/>
      </c>
      <c r="J1143" s="199" t="str">
        <f t="shared" si="5"/>
        <v/>
      </c>
      <c r="K1143" s="199" t="str">
        <f t="shared" si="6"/>
        <v/>
      </c>
    </row>
    <row r="1144" ht="15.0" customHeight="1">
      <c r="F1144" s="199" t="str">
        <f t="shared" si="4"/>
        <v/>
      </c>
      <c r="J1144" s="199" t="str">
        <f t="shared" si="5"/>
        <v/>
      </c>
      <c r="K1144" s="199" t="str">
        <f t="shared" si="6"/>
        <v/>
      </c>
    </row>
    <row r="1145" ht="15.0" customHeight="1">
      <c r="F1145" s="199" t="str">
        <f t="shared" si="4"/>
        <v/>
      </c>
      <c r="J1145" s="199" t="str">
        <f t="shared" si="5"/>
        <v/>
      </c>
      <c r="K1145" s="199" t="str">
        <f t="shared" si="6"/>
        <v/>
      </c>
    </row>
    <row r="1146" ht="15.0" customHeight="1">
      <c r="F1146" s="199" t="str">
        <f t="shared" si="4"/>
        <v/>
      </c>
      <c r="J1146" s="199" t="str">
        <f t="shared" si="5"/>
        <v/>
      </c>
      <c r="K1146" s="199" t="str">
        <f t="shared" si="6"/>
        <v/>
      </c>
    </row>
    <row r="1147" ht="15.0" customHeight="1">
      <c r="F1147" s="199" t="str">
        <f t="shared" si="4"/>
        <v/>
      </c>
      <c r="J1147" s="199" t="str">
        <f t="shared" si="5"/>
        <v/>
      </c>
      <c r="K1147" s="199" t="str">
        <f t="shared" si="6"/>
        <v/>
      </c>
    </row>
    <row r="1148" ht="15.0" customHeight="1">
      <c r="F1148" s="199" t="str">
        <f t="shared" si="4"/>
        <v/>
      </c>
      <c r="J1148" s="199" t="str">
        <f t="shared" si="5"/>
        <v/>
      </c>
      <c r="K1148" s="199" t="str">
        <f t="shared" si="6"/>
        <v/>
      </c>
    </row>
    <row r="1149" ht="15.0" customHeight="1">
      <c r="F1149" s="199" t="str">
        <f t="shared" si="4"/>
        <v/>
      </c>
      <c r="J1149" s="199" t="str">
        <f t="shared" si="5"/>
        <v/>
      </c>
      <c r="K1149" s="199" t="str">
        <f t="shared" si="6"/>
        <v/>
      </c>
    </row>
    <row r="1150" ht="15.0" customHeight="1">
      <c r="F1150" s="199" t="str">
        <f t="shared" si="4"/>
        <v/>
      </c>
      <c r="J1150" s="199" t="str">
        <f t="shared" si="5"/>
        <v/>
      </c>
      <c r="K1150" s="199" t="str">
        <f t="shared" si="6"/>
        <v/>
      </c>
    </row>
    <row r="1151" ht="15.0" customHeight="1">
      <c r="F1151" s="199" t="str">
        <f t="shared" si="4"/>
        <v/>
      </c>
      <c r="J1151" s="199" t="str">
        <f t="shared" si="5"/>
        <v/>
      </c>
      <c r="K1151" s="199" t="str">
        <f t="shared" si="6"/>
        <v/>
      </c>
    </row>
    <row r="1152" ht="15.0" customHeight="1">
      <c r="F1152" s="199" t="str">
        <f t="shared" si="4"/>
        <v/>
      </c>
      <c r="J1152" s="199" t="str">
        <f t="shared" si="5"/>
        <v/>
      </c>
      <c r="K1152" s="199" t="str">
        <f t="shared" si="6"/>
        <v/>
      </c>
    </row>
    <row r="1153" ht="15.0" customHeight="1">
      <c r="F1153" s="199" t="str">
        <f t="shared" si="4"/>
        <v/>
      </c>
      <c r="J1153" s="199" t="str">
        <f t="shared" si="5"/>
        <v/>
      </c>
      <c r="K1153" s="199" t="str">
        <f t="shared" si="6"/>
        <v/>
      </c>
    </row>
    <row r="1154" ht="15.0" customHeight="1">
      <c r="F1154" s="199" t="str">
        <f t="shared" si="4"/>
        <v/>
      </c>
      <c r="J1154" s="199" t="str">
        <f t="shared" si="5"/>
        <v/>
      </c>
      <c r="K1154" s="199" t="str">
        <f t="shared" si="6"/>
        <v/>
      </c>
    </row>
    <row r="1155" ht="15.0" customHeight="1">
      <c r="F1155" s="199" t="str">
        <f t="shared" si="4"/>
        <v/>
      </c>
      <c r="J1155" s="199" t="str">
        <f t="shared" si="5"/>
        <v/>
      </c>
      <c r="K1155" s="199" t="str">
        <f t="shared" si="6"/>
        <v/>
      </c>
    </row>
    <row r="1156" ht="15.0" customHeight="1">
      <c r="F1156" s="199" t="str">
        <f t="shared" si="4"/>
        <v/>
      </c>
      <c r="J1156" s="199" t="str">
        <f t="shared" si="5"/>
        <v/>
      </c>
      <c r="K1156" s="199" t="str">
        <f t="shared" si="6"/>
        <v/>
      </c>
    </row>
    <row r="1157" ht="15.0" customHeight="1">
      <c r="F1157" s="199" t="str">
        <f t="shared" si="4"/>
        <v/>
      </c>
      <c r="J1157" s="199" t="str">
        <f t="shared" si="5"/>
        <v/>
      </c>
      <c r="K1157" s="199" t="str">
        <f t="shared" si="6"/>
        <v/>
      </c>
    </row>
    <row r="1158" ht="15.0" customHeight="1">
      <c r="F1158" s="199" t="str">
        <f t="shared" si="4"/>
        <v/>
      </c>
      <c r="J1158" s="199" t="str">
        <f t="shared" si="5"/>
        <v/>
      </c>
      <c r="K1158" s="199" t="str">
        <f t="shared" si="6"/>
        <v/>
      </c>
    </row>
    <row r="1159" ht="15.0" customHeight="1">
      <c r="F1159" s="199" t="str">
        <f t="shared" si="4"/>
        <v/>
      </c>
      <c r="J1159" s="199" t="str">
        <f t="shared" si="5"/>
        <v/>
      </c>
      <c r="K1159" s="199" t="str">
        <f t="shared" si="6"/>
        <v/>
      </c>
    </row>
    <row r="1160" ht="15.0" customHeight="1">
      <c r="F1160" s="199" t="str">
        <f t="shared" si="4"/>
        <v/>
      </c>
      <c r="J1160" s="199" t="str">
        <f t="shared" si="5"/>
        <v/>
      </c>
      <c r="K1160" s="199" t="str">
        <f t="shared" si="6"/>
        <v/>
      </c>
    </row>
    <row r="1161" ht="15.0" customHeight="1">
      <c r="F1161" s="199" t="str">
        <f t="shared" si="4"/>
        <v/>
      </c>
      <c r="J1161" s="199" t="str">
        <f t="shared" si="5"/>
        <v/>
      </c>
      <c r="K1161" s="199" t="str">
        <f t="shared" si="6"/>
        <v/>
      </c>
    </row>
    <row r="1162" ht="15.0" customHeight="1">
      <c r="F1162" s="199" t="str">
        <f t="shared" si="4"/>
        <v/>
      </c>
      <c r="J1162" s="199" t="str">
        <f t="shared" si="5"/>
        <v/>
      </c>
      <c r="K1162" s="199" t="str">
        <f t="shared" si="6"/>
        <v/>
      </c>
    </row>
    <row r="1163" ht="15.0" customHeight="1">
      <c r="F1163" s="199" t="str">
        <f t="shared" si="4"/>
        <v/>
      </c>
      <c r="J1163" s="199" t="str">
        <f t="shared" si="5"/>
        <v/>
      </c>
      <c r="K1163" s="199" t="str">
        <f t="shared" si="6"/>
        <v/>
      </c>
    </row>
    <row r="1164" ht="15.0" customHeight="1">
      <c r="F1164" s="199" t="str">
        <f t="shared" si="4"/>
        <v/>
      </c>
      <c r="J1164" s="199" t="str">
        <f t="shared" si="5"/>
        <v/>
      </c>
      <c r="K1164" s="199" t="str">
        <f t="shared" si="6"/>
        <v/>
      </c>
    </row>
    <row r="1165" ht="15.0" customHeight="1">
      <c r="F1165" s="199" t="str">
        <f t="shared" si="4"/>
        <v/>
      </c>
      <c r="J1165" s="199" t="str">
        <f t="shared" si="5"/>
        <v/>
      </c>
      <c r="K1165" s="199" t="str">
        <f t="shared" si="6"/>
        <v/>
      </c>
    </row>
    <row r="1166" ht="15.0" customHeight="1">
      <c r="F1166" s="199" t="str">
        <f t="shared" si="4"/>
        <v/>
      </c>
      <c r="J1166" s="199" t="str">
        <f t="shared" si="5"/>
        <v/>
      </c>
      <c r="K1166" s="199" t="str">
        <f t="shared" si="6"/>
        <v/>
      </c>
    </row>
    <row r="1167" ht="15.0" customHeight="1">
      <c r="F1167" s="199" t="str">
        <f t="shared" si="4"/>
        <v/>
      </c>
      <c r="J1167" s="199" t="str">
        <f t="shared" si="5"/>
        <v/>
      </c>
      <c r="K1167" s="199" t="str">
        <f t="shared" si="6"/>
        <v/>
      </c>
    </row>
    <row r="1168" ht="15.0" customHeight="1">
      <c r="F1168" s="199" t="str">
        <f t="shared" si="4"/>
        <v/>
      </c>
      <c r="J1168" s="199" t="str">
        <f t="shared" si="5"/>
        <v/>
      </c>
      <c r="K1168" s="199" t="str">
        <f t="shared" si="6"/>
        <v/>
      </c>
    </row>
    <row r="1169" ht="15.0" customHeight="1">
      <c r="F1169" s="199" t="str">
        <f t="shared" si="4"/>
        <v/>
      </c>
      <c r="J1169" s="199" t="str">
        <f t="shared" si="5"/>
        <v/>
      </c>
      <c r="K1169" s="199" t="str">
        <f t="shared" si="6"/>
        <v/>
      </c>
    </row>
    <row r="1170" ht="15.0" customHeight="1">
      <c r="F1170" s="199" t="str">
        <f t="shared" si="4"/>
        <v/>
      </c>
      <c r="J1170" s="199" t="str">
        <f t="shared" si="5"/>
        <v/>
      </c>
      <c r="K1170" s="199" t="str">
        <f t="shared" si="6"/>
        <v/>
      </c>
    </row>
    <row r="1171" ht="15.0" customHeight="1">
      <c r="F1171" s="199" t="str">
        <f t="shared" si="4"/>
        <v/>
      </c>
      <c r="J1171" s="199" t="str">
        <f t="shared" si="5"/>
        <v/>
      </c>
      <c r="K1171" s="199" t="str">
        <f t="shared" si="6"/>
        <v/>
      </c>
    </row>
    <row r="1172" ht="15.0" customHeight="1">
      <c r="F1172" s="199" t="str">
        <f t="shared" si="4"/>
        <v/>
      </c>
      <c r="J1172" s="199" t="str">
        <f t="shared" si="5"/>
        <v/>
      </c>
      <c r="K1172" s="199" t="str">
        <f t="shared" si="6"/>
        <v/>
      </c>
    </row>
    <row r="1173" ht="15.0" customHeight="1">
      <c r="F1173" s="199" t="str">
        <f t="shared" si="4"/>
        <v/>
      </c>
      <c r="J1173" s="199" t="str">
        <f t="shared" si="5"/>
        <v/>
      </c>
      <c r="K1173" s="199" t="str">
        <f t="shared" si="6"/>
        <v/>
      </c>
    </row>
    <row r="1174" ht="15.0" customHeight="1">
      <c r="F1174" s="199" t="str">
        <f t="shared" si="4"/>
        <v/>
      </c>
      <c r="J1174" s="199" t="str">
        <f t="shared" si="5"/>
        <v/>
      </c>
      <c r="K1174" s="199" t="str">
        <f t="shared" si="6"/>
        <v/>
      </c>
    </row>
    <row r="1175" ht="15.0" customHeight="1">
      <c r="F1175" s="199" t="str">
        <f t="shared" si="4"/>
        <v/>
      </c>
      <c r="J1175" s="199" t="str">
        <f t="shared" si="5"/>
        <v/>
      </c>
      <c r="K1175" s="199" t="str">
        <f t="shared" si="6"/>
        <v/>
      </c>
    </row>
    <row r="1176" ht="15.0" customHeight="1">
      <c r="F1176" s="199" t="str">
        <f t="shared" si="4"/>
        <v/>
      </c>
      <c r="J1176" s="199" t="str">
        <f t="shared" si="5"/>
        <v/>
      </c>
      <c r="K1176" s="199" t="str">
        <f t="shared" si="6"/>
        <v/>
      </c>
    </row>
    <row r="1177" ht="15.0" customHeight="1">
      <c r="F1177" s="199" t="str">
        <f t="shared" si="4"/>
        <v/>
      </c>
      <c r="J1177" s="199" t="str">
        <f t="shared" si="5"/>
        <v/>
      </c>
      <c r="K1177" s="199" t="str">
        <f t="shared" si="6"/>
        <v/>
      </c>
    </row>
    <row r="1178" ht="15.0" customHeight="1">
      <c r="F1178" s="199" t="str">
        <f t="shared" si="4"/>
        <v/>
      </c>
      <c r="J1178" s="199" t="str">
        <f t="shared" si="5"/>
        <v/>
      </c>
      <c r="K1178" s="199" t="str">
        <f t="shared" si="6"/>
        <v/>
      </c>
    </row>
    <row r="1179" ht="15.0" customHeight="1">
      <c r="F1179" s="199" t="str">
        <f t="shared" si="4"/>
        <v/>
      </c>
      <c r="J1179" s="199" t="str">
        <f t="shared" si="5"/>
        <v/>
      </c>
      <c r="K1179" s="199" t="str">
        <f t="shared" si="6"/>
        <v/>
      </c>
    </row>
    <row r="1180" ht="15.0" customHeight="1">
      <c r="F1180" s="199" t="str">
        <f t="shared" si="4"/>
        <v/>
      </c>
      <c r="J1180" s="199" t="str">
        <f t="shared" si="5"/>
        <v/>
      </c>
      <c r="K1180" s="199" t="str">
        <f t="shared" si="6"/>
        <v/>
      </c>
    </row>
    <row r="1181" ht="15.0" customHeight="1">
      <c r="F1181" s="199" t="str">
        <f t="shared" si="4"/>
        <v/>
      </c>
      <c r="J1181" s="199" t="str">
        <f t="shared" si="5"/>
        <v/>
      </c>
      <c r="K1181" s="199" t="str">
        <f t="shared" si="6"/>
        <v/>
      </c>
    </row>
    <row r="1182" ht="15.0" customHeight="1">
      <c r="F1182" s="199" t="str">
        <f t="shared" si="4"/>
        <v/>
      </c>
      <c r="J1182" s="199" t="str">
        <f t="shared" si="5"/>
        <v/>
      </c>
      <c r="K1182" s="199" t="str">
        <f t="shared" si="6"/>
        <v/>
      </c>
    </row>
    <row r="1183" ht="15.0" customHeight="1">
      <c r="F1183" s="199" t="str">
        <f t="shared" si="4"/>
        <v/>
      </c>
      <c r="J1183" s="199" t="str">
        <f t="shared" si="5"/>
        <v/>
      </c>
      <c r="K1183" s="199" t="str">
        <f t="shared" si="6"/>
        <v/>
      </c>
    </row>
    <row r="1184" ht="15.0" customHeight="1">
      <c r="F1184" s="199" t="str">
        <f t="shared" si="4"/>
        <v/>
      </c>
      <c r="J1184" s="199" t="str">
        <f t="shared" si="5"/>
        <v/>
      </c>
      <c r="K1184" s="199" t="str">
        <f t="shared" si="6"/>
        <v/>
      </c>
    </row>
    <row r="1185" ht="15.0" customHeight="1">
      <c r="F1185" s="199" t="str">
        <f t="shared" si="4"/>
        <v/>
      </c>
      <c r="J1185" s="199" t="str">
        <f t="shared" si="5"/>
        <v/>
      </c>
      <c r="K1185" s="199" t="str">
        <f t="shared" si="6"/>
        <v/>
      </c>
    </row>
    <row r="1186" ht="15.0" customHeight="1">
      <c r="F1186" s="199" t="str">
        <f t="shared" si="4"/>
        <v/>
      </c>
      <c r="J1186" s="199" t="str">
        <f t="shared" si="5"/>
        <v/>
      </c>
      <c r="K1186" s="199" t="str">
        <f t="shared" si="6"/>
        <v/>
      </c>
    </row>
    <row r="1187" ht="15.0" customHeight="1">
      <c r="F1187" s="199" t="str">
        <f t="shared" si="4"/>
        <v/>
      </c>
      <c r="J1187" s="199" t="str">
        <f t="shared" si="5"/>
        <v/>
      </c>
      <c r="K1187" s="199" t="str">
        <f t="shared" si="6"/>
        <v/>
      </c>
    </row>
    <row r="1188" ht="15.0" customHeight="1">
      <c r="F1188" s="199" t="str">
        <f t="shared" si="4"/>
        <v/>
      </c>
      <c r="J1188" s="199" t="str">
        <f t="shared" si="5"/>
        <v/>
      </c>
      <c r="K1188" s="199" t="str">
        <f t="shared" si="6"/>
        <v/>
      </c>
    </row>
    <row r="1189" ht="15.0" customHeight="1">
      <c r="F1189" s="199" t="str">
        <f t="shared" si="4"/>
        <v/>
      </c>
      <c r="J1189" s="199" t="str">
        <f t="shared" si="5"/>
        <v/>
      </c>
      <c r="K1189" s="199" t="str">
        <f t="shared" si="6"/>
        <v/>
      </c>
    </row>
    <row r="1190" ht="15.0" customHeight="1">
      <c r="F1190" s="199" t="str">
        <f t="shared" si="4"/>
        <v/>
      </c>
      <c r="J1190" s="199" t="str">
        <f t="shared" si="5"/>
        <v/>
      </c>
      <c r="K1190" s="199" t="str">
        <f t="shared" si="6"/>
        <v/>
      </c>
    </row>
    <row r="1191" ht="15.0" customHeight="1">
      <c r="F1191" s="199" t="str">
        <f t="shared" si="4"/>
        <v/>
      </c>
      <c r="J1191" s="199" t="str">
        <f t="shared" si="5"/>
        <v/>
      </c>
      <c r="K1191" s="199" t="str">
        <f t="shared" si="6"/>
        <v/>
      </c>
    </row>
    <row r="1192" ht="15.0" customHeight="1">
      <c r="F1192" s="199" t="str">
        <f t="shared" si="4"/>
        <v/>
      </c>
      <c r="J1192" s="199" t="str">
        <f t="shared" si="5"/>
        <v/>
      </c>
      <c r="K1192" s="199" t="str">
        <f t="shared" si="6"/>
        <v/>
      </c>
    </row>
    <row r="1193" ht="15.0" customHeight="1">
      <c r="F1193" s="199" t="str">
        <f t="shared" si="4"/>
        <v/>
      </c>
      <c r="J1193" s="199" t="str">
        <f t="shared" si="5"/>
        <v/>
      </c>
      <c r="K1193" s="199" t="str">
        <f t="shared" si="6"/>
        <v/>
      </c>
    </row>
    <row r="1194" ht="15.0" customHeight="1">
      <c r="F1194" s="199" t="str">
        <f t="shared" si="4"/>
        <v/>
      </c>
      <c r="J1194" s="199" t="str">
        <f t="shared" si="5"/>
        <v/>
      </c>
      <c r="K1194" s="199" t="str">
        <f t="shared" si="6"/>
        <v/>
      </c>
    </row>
    <row r="1195" ht="15.0" customHeight="1">
      <c r="F1195" s="199" t="str">
        <f t="shared" si="4"/>
        <v/>
      </c>
      <c r="J1195" s="199" t="str">
        <f t="shared" si="5"/>
        <v/>
      </c>
      <c r="K1195" s="199" t="str">
        <f t="shared" si="6"/>
        <v/>
      </c>
    </row>
    <row r="1196" ht="15.0" customHeight="1">
      <c r="F1196" s="199" t="str">
        <f t="shared" si="4"/>
        <v/>
      </c>
      <c r="J1196" s="199" t="str">
        <f t="shared" si="5"/>
        <v/>
      </c>
      <c r="K1196" s="199" t="str">
        <f t="shared" si="6"/>
        <v/>
      </c>
    </row>
    <row r="1197" ht="15.0" customHeight="1">
      <c r="F1197" s="199" t="str">
        <f t="shared" si="4"/>
        <v/>
      </c>
      <c r="J1197" s="199" t="str">
        <f t="shared" si="5"/>
        <v/>
      </c>
      <c r="K1197" s="199" t="str">
        <f t="shared" si="6"/>
        <v/>
      </c>
    </row>
    <row r="1198" ht="15.0" customHeight="1">
      <c r="F1198" s="199" t="str">
        <f t="shared" si="4"/>
        <v/>
      </c>
      <c r="J1198" s="199" t="str">
        <f t="shared" si="5"/>
        <v/>
      </c>
      <c r="K1198" s="199" t="str">
        <f t="shared" si="6"/>
        <v/>
      </c>
    </row>
    <row r="1199" ht="15.0" customHeight="1">
      <c r="F1199" s="199" t="str">
        <f t="shared" si="4"/>
        <v/>
      </c>
      <c r="J1199" s="199" t="str">
        <f t="shared" si="5"/>
        <v/>
      </c>
      <c r="K1199" s="199" t="str">
        <f t="shared" si="6"/>
        <v/>
      </c>
    </row>
    <row r="1200" ht="15.0" customHeight="1">
      <c r="F1200" s="199" t="str">
        <f t="shared" si="4"/>
        <v/>
      </c>
      <c r="J1200" s="199" t="str">
        <f t="shared" si="5"/>
        <v/>
      </c>
      <c r="K1200" s="199" t="str">
        <f t="shared" si="6"/>
        <v/>
      </c>
    </row>
    <row r="1201" ht="15.0" customHeight="1">
      <c r="F1201" s="199" t="str">
        <f t="shared" si="4"/>
        <v/>
      </c>
      <c r="J1201" s="199" t="str">
        <f t="shared" si="5"/>
        <v/>
      </c>
      <c r="K1201" s="199" t="str">
        <f t="shared" si="6"/>
        <v/>
      </c>
    </row>
    <row r="1202" ht="15.0" customHeight="1">
      <c r="F1202" s="199" t="str">
        <f t="shared" si="4"/>
        <v/>
      </c>
      <c r="J1202" s="199" t="str">
        <f t="shared" si="5"/>
        <v/>
      </c>
      <c r="K1202" s="199" t="str">
        <f t="shared" si="6"/>
        <v/>
      </c>
    </row>
    <row r="1203" ht="15.0" customHeight="1">
      <c r="F1203" s="199" t="str">
        <f t="shared" si="4"/>
        <v/>
      </c>
      <c r="J1203" s="199" t="str">
        <f t="shared" si="5"/>
        <v/>
      </c>
      <c r="K1203" s="199" t="str">
        <f t="shared" si="6"/>
        <v/>
      </c>
    </row>
    <row r="1204" ht="15.0" customHeight="1">
      <c r="F1204" s="199" t="str">
        <f t="shared" si="4"/>
        <v/>
      </c>
      <c r="J1204" s="199" t="str">
        <f t="shared" si="5"/>
        <v/>
      </c>
      <c r="K1204" s="199" t="str">
        <f t="shared" si="6"/>
        <v/>
      </c>
    </row>
    <row r="1205" ht="15.0" customHeight="1">
      <c r="F1205" s="199" t="str">
        <f t="shared" si="4"/>
        <v/>
      </c>
      <c r="J1205" s="199" t="str">
        <f t="shared" si="5"/>
        <v/>
      </c>
      <c r="K1205" s="199" t="str">
        <f t="shared" si="6"/>
        <v/>
      </c>
    </row>
    <row r="1206" ht="15.0" customHeight="1">
      <c r="F1206" s="199" t="str">
        <f t="shared" si="4"/>
        <v/>
      </c>
      <c r="J1206" s="199" t="str">
        <f t="shared" si="5"/>
        <v/>
      </c>
      <c r="K1206" s="199" t="str">
        <f t="shared" si="6"/>
        <v/>
      </c>
    </row>
    <row r="1207" ht="15.0" customHeight="1">
      <c r="F1207" s="199" t="str">
        <f t="shared" si="4"/>
        <v/>
      </c>
      <c r="J1207" s="199" t="str">
        <f t="shared" si="5"/>
        <v/>
      </c>
      <c r="K1207" s="199" t="str">
        <f t="shared" si="6"/>
        <v/>
      </c>
    </row>
    <row r="1208" ht="15.0" customHeight="1">
      <c r="F1208" s="199" t="str">
        <f t="shared" si="4"/>
        <v/>
      </c>
      <c r="J1208" s="199" t="str">
        <f t="shared" si="5"/>
        <v/>
      </c>
      <c r="K1208" s="199" t="str">
        <f t="shared" si="6"/>
        <v/>
      </c>
    </row>
    <row r="1209" ht="15.0" customHeight="1">
      <c r="F1209" s="199" t="str">
        <f t="shared" si="4"/>
        <v/>
      </c>
      <c r="J1209" s="199" t="str">
        <f t="shared" si="5"/>
        <v/>
      </c>
      <c r="K1209" s="199" t="str">
        <f t="shared" si="6"/>
        <v/>
      </c>
    </row>
    <row r="1210" ht="15.0" customHeight="1">
      <c r="F1210" s="199" t="str">
        <f t="shared" si="4"/>
        <v/>
      </c>
      <c r="J1210" s="199" t="str">
        <f t="shared" si="5"/>
        <v/>
      </c>
      <c r="K1210" s="199" t="str">
        <f t="shared" si="6"/>
        <v/>
      </c>
    </row>
    <row r="1211" ht="15.0" customHeight="1">
      <c r="F1211" s="199" t="str">
        <f t="shared" si="4"/>
        <v/>
      </c>
      <c r="J1211" s="199" t="str">
        <f t="shared" si="5"/>
        <v/>
      </c>
      <c r="K1211" s="199" t="str">
        <f t="shared" si="6"/>
        <v/>
      </c>
    </row>
    <row r="1212" ht="15.0" customHeight="1">
      <c r="F1212" s="199" t="str">
        <f t="shared" si="4"/>
        <v/>
      </c>
      <c r="J1212" s="199" t="str">
        <f t="shared" si="5"/>
        <v/>
      </c>
      <c r="K1212" s="199" t="str">
        <f t="shared" si="6"/>
        <v/>
      </c>
    </row>
    <row r="1213" ht="15.0" customHeight="1">
      <c r="F1213" s="199" t="str">
        <f t="shared" si="4"/>
        <v/>
      </c>
      <c r="J1213" s="199" t="str">
        <f t="shared" si="5"/>
        <v/>
      </c>
      <c r="K1213" s="199" t="str">
        <f t="shared" si="6"/>
        <v/>
      </c>
    </row>
    <row r="1214" ht="15.0" customHeight="1">
      <c r="F1214" s="199" t="str">
        <f t="shared" si="4"/>
        <v/>
      </c>
      <c r="J1214" s="199" t="str">
        <f t="shared" si="5"/>
        <v/>
      </c>
      <c r="K1214" s="199" t="str">
        <f t="shared" si="6"/>
        <v/>
      </c>
    </row>
    <row r="1215" ht="15.0" customHeight="1">
      <c r="F1215" s="199" t="str">
        <f t="shared" si="4"/>
        <v/>
      </c>
      <c r="J1215" s="199" t="str">
        <f t="shared" si="5"/>
        <v/>
      </c>
      <c r="K1215" s="199" t="str">
        <f t="shared" si="6"/>
        <v/>
      </c>
    </row>
    <row r="1216" ht="15.0" customHeight="1">
      <c r="F1216" s="199" t="str">
        <f t="shared" si="4"/>
        <v/>
      </c>
      <c r="J1216" s="199" t="str">
        <f t="shared" si="5"/>
        <v/>
      </c>
      <c r="K1216" s="199" t="str">
        <f t="shared" si="6"/>
        <v/>
      </c>
    </row>
    <row r="1217" ht="15.0" customHeight="1">
      <c r="F1217" s="199" t="str">
        <f t="shared" si="4"/>
        <v/>
      </c>
      <c r="J1217" s="199" t="str">
        <f t="shared" si="5"/>
        <v/>
      </c>
      <c r="K1217" s="199" t="str">
        <f t="shared" si="6"/>
        <v/>
      </c>
    </row>
    <row r="1218" ht="15.0" customHeight="1">
      <c r="F1218" s="199" t="str">
        <f t="shared" si="4"/>
        <v/>
      </c>
      <c r="J1218" s="199" t="str">
        <f t="shared" si="5"/>
        <v/>
      </c>
      <c r="K1218" s="199" t="str">
        <f t="shared" si="6"/>
        <v/>
      </c>
    </row>
    <row r="1219" ht="15.0" customHeight="1">
      <c r="F1219" s="199" t="str">
        <f t="shared" si="4"/>
        <v/>
      </c>
      <c r="J1219" s="199" t="str">
        <f t="shared" si="5"/>
        <v/>
      </c>
      <c r="K1219" s="199" t="str">
        <f t="shared" si="6"/>
        <v/>
      </c>
    </row>
    <row r="1220" ht="15.0" customHeight="1">
      <c r="F1220" s="199" t="str">
        <f t="shared" si="4"/>
        <v/>
      </c>
      <c r="J1220" s="199" t="str">
        <f t="shared" si="5"/>
        <v/>
      </c>
      <c r="K1220" s="199" t="str">
        <f t="shared" si="6"/>
        <v/>
      </c>
    </row>
    <row r="1221" ht="15.0" customHeight="1">
      <c r="F1221" s="199" t="str">
        <f t="shared" si="4"/>
        <v/>
      </c>
      <c r="J1221" s="199" t="str">
        <f t="shared" si="5"/>
        <v/>
      </c>
      <c r="K1221" s="199" t="str">
        <f t="shared" si="6"/>
        <v/>
      </c>
    </row>
    <row r="1222" ht="15.0" customHeight="1">
      <c r="F1222" s="199" t="str">
        <f t="shared" si="4"/>
        <v/>
      </c>
      <c r="J1222" s="199" t="str">
        <f t="shared" si="5"/>
        <v/>
      </c>
      <c r="K1222" s="199" t="str">
        <f t="shared" si="6"/>
        <v/>
      </c>
    </row>
    <row r="1223" ht="15.0" customHeight="1">
      <c r="F1223" s="199" t="str">
        <f t="shared" si="4"/>
        <v/>
      </c>
      <c r="J1223" s="199" t="str">
        <f t="shared" si="5"/>
        <v/>
      </c>
      <c r="K1223" s="199" t="str">
        <f t="shared" si="6"/>
        <v/>
      </c>
    </row>
    <row r="1224" ht="15.0" customHeight="1">
      <c r="F1224" s="199" t="str">
        <f t="shared" si="4"/>
        <v/>
      </c>
      <c r="J1224" s="199" t="str">
        <f t="shared" si="5"/>
        <v/>
      </c>
      <c r="K1224" s="199" t="str">
        <f t="shared" si="6"/>
        <v/>
      </c>
    </row>
    <row r="1225" ht="15.0" customHeight="1">
      <c r="F1225" s="199" t="str">
        <f t="shared" si="4"/>
        <v/>
      </c>
      <c r="J1225" s="199" t="str">
        <f t="shared" si="5"/>
        <v/>
      </c>
      <c r="K1225" s="199" t="str">
        <f t="shared" si="6"/>
        <v/>
      </c>
    </row>
    <row r="1226" ht="15.0" customHeight="1">
      <c r="F1226" s="199" t="str">
        <f t="shared" si="4"/>
        <v/>
      </c>
      <c r="J1226" s="199" t="str">
        <f t="shared" si="5"/>
        <v/>
      </c>
      <c r="K1226" s="199" t="str">
        <f t="shared" si="6"/>
        <v/>
      </c>
    </row>
    <row r="1227" ht="15.0" customHeight="1">
      <c r="F1227" s="199" t="str">
        <f t="shared" si="4"/>
        <v/>
      </c>
      <c r="J1227" s="199" t="str">
        <f t="shared" si="5"/>
        <v/>
      </c>
      <c r="K1227" s="199" t="str">
        <f t="shared" si="6"/>
        <v/>
      </c>
    </row>
    <row r="1228" ht="15.0" customHeight="1">
      <c r="F1228" s="199" t="str">
        <f t="shared" si="4"/>
        <v/>
      </c>
      <c r="J1228" s="199" t="str">
        <f t="shared" si="5"/>
        <v/>
      </c>
      <c r="K1228" s="199" t="str">
        <f t="shared" si="6"/>
        <v/>
      </c>
    </row>
    <row r="1229" ht="15.0" customHeight="1">
      <c r="F1229" s="199" t="str">
        <f t="shared" si="4"/>
        <v/>
      </c>
      <c r="J1229" s="199" t="str">
        <f t="shared" si="5"/>
        <v/>
      </c>
      <c r="K1229" s="199" t="str">
        <f t="shared" si="6"/>
        <v/>
      </c>
    </row>
    <row r="1230" ht="15.0" customHeight="1">
      <c r="F1230" s="199" t="str">
        <f t="shared" si="4"/>
        <v/>
      </c>
      <c r="J1230" s="199" t="str">
        <f t="shared" si="5"/>
        <v/>
      </c>
      <c r="K1230" s="199" t="str">
        <f t="shared" si="6"/>
        <v/>
      </c>
    </row>
    <row r="1231" ht="15.0" customHeight="1">
      <c r="F1231" s="199" t="str">
        <f t="shared" si="4"/>
        <v/>
      </c>
      <c r="J1231" s="199" t="str">
        <f t="shared" si="5"/>
        <v/>
      </c>
      <c r="K1231" s="199" t="str">
        <f t="shared" si="6"/>
        <v/>
      </c>
    </row>
    <row r="1232" ht="15.0" customHeight="1">
      <c r="F1232" s="199" t="str">
        <f t="shared" si="4"/>
        <v/>
      </c>
      <c r="J1232" s="199" t="str">
        <f t="shared" si="5"/>
        <v/>
      </c>
      <c r="K1232" s="199" t="str">
        <f t="shared" si="6"/>
        <v/>
      </c>
    </row>
    <row r="1233" ht="15.0" customHeight="1">
      <c r="F1233" s="199" t="str">
        <f t="shared" si="4"/>
        <v/>
      </c>
      <c r="J1233" s="199" t="str">
        <f t="shared" si="5"/>
        <v/>
      </c>
      <c r="K1233" s="199" t="str">
        <f t="shared" si="6"/>
        <v/>
      </c>
    </row>
    <row r="1234" ht="15.0" customHeight="1">
      <c r="F1234" s="199" t="str">
        <f t="shared" si="4"/>
        <v/>
      </c>
      <c r="J1234" s="199" t="str">
        <f t="shared" si="5"/>
        <v/>
      </c>
      <c r="K1234" s="199" t="str">
        <f t="shared" si="6"/>
        <v/>
      </c>
    </row>
    <row r="1235" ht="15.0" customHeight="1">
      <c r="F1235" s="199" t="str">
        <f t="shared" si="4"/>
        <v/>
      </c>
      <c r="J1235" s="199" t="str">
        <f t="shared" si="5"/>
        <v/>
      </c>
      <c r="K1235" s="199" t="str">
        <f t="shared" si="6"/>
        <v/>
      </c>
    </row>
    <row r="1236" ht="15.0" customHeight="1">
      <c r="F1236" s="199" t="str">
        <f t="shared" si="4"/>
        <v/>
      </c>
      <c r="J1236" s="199" t="str">
        <f t="shared" si="5"/>
        <v/>
      </c>
      <c r="K1236" s="199" t="str">
        <f t="shared" si="6"/>
        <v/>
      </c>
    </row>
    <row r="1237" ht="15.0" customHeight="1">
      <c r="F1237" s="199" t="str">
        <f t="shared" si="4"/>
        <v/>
      </c>
      <c r="J1237" s="199" t="str">
        <f t="shared" si="5"/>
        <v/>
      </c>
      <c r="K1237" s="199" t="str">
        <f t="shared" si="6"/>
        <v/>
      </c>
    </row>
    <row r="1238" ht="15.0" customHeight="1">
      <c r="F1238" s="199" t="str">
        <f t="shared" si="4"/>
        <v/>
      </c>
      <c r="J1238" s="199" t="str">
        <f t="shared" si="5"/>
        <v/>
      </c>
      <c r="K1238" s="199" t="str">
        <f t="shared" si="6"/>
        <v/>
      </c>
    </row>
    <row r="1239" ht="15.0" customHeight="1">
      <c r="F1239" s="199" t="str">
        <f t="shared" si="4"/>
        <v/>
      </c>
      <c r="J1239" s="199" t="str">
        <f t="shared" si="5"/>
        <v/>
      </c>
      <c r="K1239" s="199" t="str">
        <f t="shared" si="6"/>
        <v/>
      </c>
    </row>
    <row r="1240" ht="15.0" customHeight="1">
      <c r="F1240" s="199" t="str">
        <f t="shared" si="4"/>
        <v/>
      </c>
      <c r="J1240" s="199" t="str">
        <f t="shared" si="5"/>
        <v/>
      </c>
      <c r="K1240" s="199" t="str">
        <f t="shared" si="6"/>
        <v/>
      </c>
    </row>
    <row r="1241" ht="15.0" customHeight="1">
      <c r="F1241" s="199" t="str">
        <f t="shared" si="4"/>
        <v/>
      </c>
      <c r="J1241" s="199" t="str">
        <f t="shared" si="5"/>
        <v/>
      </c>
      <c r="K1241" s="199" t="str">
        <f t="shared" si="6"/>
        <v/>
      </c>
    </row>
    <row r="1242" ht="15.0" customHeight="1">
      <c r="F1242" s="199" t="str">
        <f t="shared" si="4"/>
        <v/>
      </c>
      <c r="J1242" s="199" t="str">
        <f t="shared" si="5"/>
        <v/>
      </c>
      <c r="K1242" s="199" t="str">
        <f t="shared" si="6"/>
        <v/>
      </c>
    </row>
    <row r="1243" ht="15.0" customHeight="1">
      <c r="F1243" s="199" t="str">
        <f t="shared" si="4"/>
        <v/>
      </c>
      <c r="J1243" s="199" t="str">
        <f t="shared" si="5"/>
        <v/>
      </c>
      <c r="K1243" s="199" t="str">
        <f t="shared" si="6"/>
        <v/>
      </c>
    </row>
    <row r="1244" ht="15.0" customHeight="1">
      <c r="F1244" s="199" t="str">
        <f t="shared" si="4"/>
        <v/>
      </c>
      <c r="J1244" s="199" t="str">
        <f t="shared" si="5"/>
        <v/>
      </c>
      <c r="K1244" s="199" t="str">
        <f t="shared" si="6"/>
        <v/>
      </c>
    </row>
    <row r="1245" ht="15.0" customHeight="1">
      <c r="F1245" s="199" t="str">
        <f t="shared" si="4"/>
        <v/>
      </c>
      <c r="J1245" s="199" t="str">
        <f t="shared" si="5"/>
        <v/>
      </c>
      <c r="K1245" s="199" t="str">
        <f t="shared" si="6"/>
        <v/>
      </c>
    </row>
    <row r="1246" ht="15.0" customHeight="1">
      <c r="F1246" s="199" t="str">
        <f t="shared" si="4"/>
        <v/>
      </c>
      <c r="J1246" s="199" t="str">
        <f t="shared" si="5"/>
        <v/>
      </c>
      <c r="K1246" s="199" t="str">
        <f t="shared" si="6"/>
        <v/>
      </c>
    </row>
    <row r="1247" ht="15.0" customHeight="1">
      <c r="F1247" s="199" t="str">
        <f t="shared" si="4"/>
        <v/>
      </c>
      <c r="J1247" s="199" t="str">
        <f t="shared" si="5"/>
        <v/>
      </c>
      <c r="K1247" s="199" t="str">
        <f t="shared" si="6"/>
        <v/>
      </c>
    </row>
    <row r="1248" ht="15.0" customHeight="1">
      <c r="F1248" s="199" t="str">
        <f t="shared" si="4"/>
        <v/>
      </c>
      <c r="J1248" s="199" t="str">
        <f t="shared" si="5"/>
        <v/>
      </c>
      <c r="K1248" s="199" t="str">
        <f t="shared" si="6"/>
        <v/>
      </c>
    </row>
    <row r="1249" ht="15.0" customHeight="1">
      <c r="F1249" s="199" t="str">
        <f t="shared" si="4"/>
        <v/>
      </c>
      <c r="J1249" s="199" t="str">
        <f t="shared" si="5"/>
        <v/>
      </c>
      <c r="K1249" s="199" t="str">
        <f t="shared" si="6"/>
        <v/>
      </c>
    </row>
    <row r="1250" ht="15.0" customHeight="1">
      <c r="F1250" s="199" t="str">
        <f t="shared" si="4"/>
        <v/>
      </c>
      <c r="J1250" s="199" t="str">
        <f t="shared" si="5"/>
        <v/>
      </c>
      <c r="K1250" s="199" t="str">
        <f t="shared" si="6"/>
        <v/>
      </c>
    </row>
    <row r="1251" ht="15.0" customHeight="1">
      <c r="F1251" s="199" t="str">
        <f t="shared" si="4"/>
        <v/>
      </c>
      <c r="J1251" s="199" t="str">
        <f t="shared" si="5"/>
        <v/>
      </c>
      <c r="K1251" s="199" t="str">
        <f t="shared" si="6"/>
        <v/>
      </c>
    </row>
    <row r="1252" ht="15.0" customHeight="1">
      <c r="F1252" s="199" t="str">
        <f t="shared" si="4"/>
        <v/>
      </c>
      <c r="J1252" s="199" t="str">
        <f t="shared" si="5"/>
        <v/>
      </c>
      <c r="K1252" s="199" t="str">
        <f t="shared" si="6"/>
        <v/>
      </c>
    </row>
    <row r="1253" ht="15.0" customHeight="1">
      <c r="F1253" s="199" t="str">
        <f t="shared" si="4"/>
        <v/>
      </c>
      <c r="J1253" s="199" t="str">
        <f t="shared" si="5"/>
        <v/>
      </c>
      <c r="K1253" s="199" t="str">
        <f t="shared" si="6"/>
        <v/>
      </c>
    </row>
    <row r="1254" ht="15.0" customHeight="1">
      <c r="F1254" s="199" t="str">
        <f t="shared" si="4"/>
        <v/>
      </c>
      <c r="J1254" s="199" t="str">
        <f t="shared" si="5"/>
        <v/>
      </c>
      <c r="K1254" s="199" t="str">
        <f t="shared" si="6"/>
        <v/>
      </c>
    </row>
    <row r="1255" ht="15.0" customHeight="1">
      <c r="F1255" s="199" t="str">
        <f t="shared" si="4"/>
        <v/>
      </c>
      <c r="J1255" s="199" t="str">
        <f t="shared" si="5"/>
        <v/>
      </c>
      <c r="K1255" s="199" t="str">
        <f t="shared" si="6"/>
        <v/>
      </c>
    </row>
    <row r="1256" ht="15.0" customHeight="1">
      <c r="F1256" s="199" t="str">
        <f t="shared" si="4"/>
        <v/>
      </c>
      <c r="J1256" s="199" t="str">
        <f t="shared" si="5"/>
        <v/>
      </c>
      <c r="K1256" s="199" t="str">
        <f t="shared" si="6"/>
        <v/>
      </c>
    </row>
    <row r="1257" ht="15.0" customHeight="1">
      <c r="F1257" s="199" t="str">
        <f t="shared" si="4"/>
        <v/>
      </c>
      <c r="J1257" s="199" t="str">
        <f t="shared" si="5"/>
        <v/>
      </c>
      <c r="K1257" s="199" t="str">
        <f t="shared" si="6"/>
        <v/>
      </c>
    </row>
    <row r="1258" ht="15.0" customHeight="1">
      <c r="F1258" s="199" t="str">
        <f t="shared" si="4"/>
        <v/>
      </c>
      <c r="J1258" s="199" t="str">
        <f t="shared" si="5"/>
        <v/>
      </c>
      <c r="K1258" s="199" t="str">
        <f t="shared" si="6"/>
        <v/>
      </c>
    </row>
    <row r="1259" ht="15.0" customHeight="1">
      <c r="F1259" s="199" t="str">
        <f t="shared" si="4"/>
        <v/>
      </c>
      <c r="J1259" s="199" t="str">
        <f t="shared" si="5"/>
        <v/>
      </c>
      <c r="K1259" s="199" t="str">
        <f t="shared" si="6"/>
        <v/>
      </c>
    </row>
    <row r="1260" ht="15.0" customHeight="1">
      <c r="F1260" s="199" t="str">
        <f t="shared" si="4"/>
        <v/>
      </c>
      <c r="J1260" s="199" t="str">
        <f t="shared" si="5"/>
        <v/>
      </c>
      <c r="K1260" s="199" t="str">
        <f t="shared" si="6"/>
        <v/>
      </c>
    </row>
    <row r="1261" ht="15.0" customHeight="1">
      <c r="F1261" s="199" t="str">
        <f t="shared" si="4"/>
        <v/>
      </c>
      <c r="J1261" s="199" t="str">
        <f t="shared" si="5"/>
        <v/>
      </c>
      <c r="K1261" s="199" t="str">
        <f t="shared" si="6"/>
        <v/>
      </c>
    </row>
    <row r="1262" ht="15.0" customHeight="1">
      <c r="F1262" s="199" t="str">
        <f t="shared" si="4"/>
        <v/>
      </c>
      <c r="J1262" s="199" t="str">
        <f t="shared" si="5"/>
        <v/>
      </c>
      <c r="K1262" s="199" t="str">
        <f t="shared" si="6"/>
        <v/>
      </c>
    </row>
    <row r="1263" ht="15.0" customHeight="1">
      <c r="F1263" s="199" t="str">
        <f t="shared" si="4"/>
        <v/>
      </c>
      <c r="J1263" s="199" t="str">
        <f t="shared" si="5"/>
        <v/>
      </c>
      <c r="K1263" s="199" t="str">
        <f t="shared" si="6"/>
        <v/>
      </c>
    </row>
    <row r="1264" ht="15.0" customHeight="1">
      <c r="F1264" s="199" t="str">
        <f t="shared" si="4"/>
        <v/>
      </c>
      <c r="J1264" s="199" t="str">
        <f t="shared" si="5"/>
        <v/>
      </c>
      <c r="K1264" s="199" t="str">
        <f t="shared" si="6"/>
        <v/>
      </c>
    </row>
    <row r="1265" ht="15.0" customHeight="1">
      <c r="F1265" s="199" t="str">
        <f t="shared" si="4"/>
        <v/>
      </c>
      <c r="J1265" s="199" t="str">
        <f t="shared" si="5"/>
        <v/>
      </c>
      <c r="K1265" s="199" t="str">
        <f t="shared" si="6"/>
        <v/>
      </c>
    </row>
    <row r="1266" ht="15.0" customHeight="1">
      <c r="F1266" s="199" t="str">
        <f t="shared" si="4"/>
        <v/>
      </c>
      <c r="J1266" s="199" t="str">
        <f t="shared" si="5"/>
        <v/>
      </c>
      <c r="K1266" s="199" t="str">
        <f t="shared" si="6"/>
        <v/>
      </c>
    </row>
    <row r="1267" ht="15.0" customHeight="1">
      <c r="F1267" s="199" t="str">
        <f t="shared" si="4"/>
        <v/>
      </c>
      <c r="J1267" s="199" t="str">
        <f t="shared" si="5"/>
        <v/>
      </c>
      <c r="K1267" s="199" t="str">
        <f t="shared" si="6"/>
        <v/>
      </c>
    </row>
    <row r="1268" ht="15.0" customHeight="1">
      <c r="F1268" s="199" t="str">
        <f t="shared" si="4"/>
        <v/>
      </c>
      <c r="J1268" s="199" t="str">
        <f t="shared" si="5"/>
        <v/>
      </c>
      <c r="K1268" s="199" t="str">
        <f t="shared" si="6"/>
        <v/>
      </c>
    </row>
    <row r="1269" ht="15.0" customHeight="1">
      <c r="F1269" s="199" t="str">
        <f t="shared" si="4"/>
        <v/>
      </c>
      <c r="J1269" s="199" t="str">
        <f t="shared" si="5"/>
        <v/>
      </c>
      <c r="K1269" s="199" t="str">
        <f t="shared" si="6"/>
        <v/>
      </c>
    </row>
    <row r="1270" ht="15.0" customHeight="1">
      <c r="F1270" s="199" t="str">
        <f t="shared" si="4"/>
        <v/>
      </c>
      <c r="J1270" s="199" t="str">
        <f t="shared" si="5"/>
        <v/>
      </c>
      <c r="K1270" s="199" t="str">
        <f t="shared" si="6"/>
        <v/>
      </c>
    </row>
    <row r="1271" ht="15.0" customHeight="1">
      <c r="F1271" s="199" t="str">
        <f t="shared" si="4"/>
        <v/>
      </c>
      <c r="J1271" s="199" t="str">
        <f t="shared" si="5"/>
        <v/>
      </c>
      <c r="K1271" s="199" t="str">
        <f t="shared" si="6"/>
        <v/>
      </c>
    </row>
    <row r="1272" ht="15.0" customHeight="1">
      <c r="F1272" s="199" t="str">
        <f t="shared" si="4"/>
        <v/>
      </c>
      <c r="J1272" s="199" t="str">
        <f t="shared" si="5"/>
        <v/>
      </c>
      <c r="K1272" s="199" t="str">
        <f t="shared" si="6"/>
        <v/>
      </c>
    </row>
    <row r="1273" ht="15.0" customHeight="1">
      <c r="F1273" s="199" t="str">
        <f t="shared" si="4"/>
        <v/>
      </c>
      <c r="J1273" s="199" t="str">
        <f t="shared" si="5"/>
        <v/>
      </c>
      <c r="K1273" s="199" t="str">
        <f t="shared" si="6"/>
        <v/>
      </c>
    </row>
    <row r="1274" ht="15.0" customHeight="1">
      <c r="F1274" s="199" t="str">
        <f t="shared" si="4"/>
        <v/>
      </c>
      <c r="J1274" s="199" t="str">
        <f t="shared" si="5"/>
        <v/>
      </c>
      <c r="K1274" s="199" t="str">
        <f t="shared" si="6"/>
        <v/>
      </c>
    </row>
    <row r="1275" ht="15.0" customHeight="1">
      <c r="F1275" s="199" t="str">
        <f t="shared" si="4"/>
        <v/>
      </c>
      <c r="J1275" s="199" t="str">
        <f t="shared" si="5"/>
        <v/>
      </c>
      <c r="K1275" s="199" t="str">
        <f t="shared" si="6"/>
        <v/>
      </c>
    </row>
    <row r="1276" ht="15.0" customHeight="1">
      <c r="F1276" s="199" t="str">
        <f t="shared" si="4"/>
        <v/>
      </c>
      <c r="J1276" s="199" t="str">
        <f t="shared" si="5"/>
        <v/>
      </c>
      <c r="K1276" s="199" t="str">
        <f t="shared" si="6"/>
        <v/>
      </c>
    </row>
    <row r="1277" ht="15.0" customHeight="1">
      <c r="F1277" s="199" t="str">
        <f t="shared" si="4"/>
        <v/>
      </c>
      <c r="J1277" s="199" t="str">
        <f t="shared" si="5"/>
        <v/>
      </c>
      <c r="K1277" s="199" t="str">
        <f t="shared" si="6"/>
        <v/>
      </c>
    </row>
    <row r="1278" ht="15.0" customHeight="1">
      <c r="F1278" s="199" t="str">
        <f t="shared" si="4"/>
        <v/>
      </c>
      <c r="J1278" s="199" t="str">
        <f t="shared" si="5"/>
        <v/>
      </c>
      <c r="K1278" s="199" t="str">
        <f t="shared" si="6"/>
        <v/>
      </c>
    </row>
    <row r="1279" ht="15.0" customHeight="1">
      <c r="F1279" s="199" t="str">
        <f t="shared" si="4"/>
        <v/>
      </c>
      <c r="J1279" s="199" t="str">
        <f t="shared" si="5"/>
        <v/>
      </c>
      <c r="K1279" s="199" t="str">
        <f t="shared" si="6"/>
        <v/>
      </c>
    </row>
    <row r="1280" ht="15.0" customHeight="1">
      <c r="F1280" s="199" t="str">
        <f t="shared" si="4"/>
        <v/>
      </c>
      <c r="J1280" s="199" t="str">
        <f t="shared" si="5"/>
        <v/>
      </c>
      <c r="K1280" s="199" t="str">
        <f t="shared" si="6"/>
        <v/>
      </c>
    </row>
    <row r="1281" ht="15.0" customHeight="1">
      <c r="F1281" s="199" t="str">
        <f t="shared" si="4"/>
        <v/>
      </c>
      <c r="J1281" s="199" t="str">
        <f t="shared" si="5"/>
        <v/>
      </c>
      <c r="K1281" s="199" t="str">
        <f t="shared" si="6"/>
        <v/>
      </c>
    </row>
    <row r="1282" ht="15.0" customHeight="1">
      <c r="F1282" s="199" t="str">
        <f t="shared" si="4"/>
        <v/>
      </c>
      <c r="J1282" s="199" t="str">
        <f t="shared" si="5"/>
        <v/>
      </c>
      <c r="K1282" s="199" t="str">
        <f t="shared" si="6"/>
        <v/>
      </c>
    </row>
    <row r="1283" ht="15.0" customHeight="1">
      <c r="F1283" s="199" t="str">
        <f t="shared" si="4"/>
        <v/>
      </c>
      <c r="J1283" s="199" t="str">
        <f t="shared" si="5"/>
        <v/>
      </c>
      <c r="K1283" s="199" t="str">
        <f t="shared" si="6"/>
        <v/>
      </c>
    </row>
    <row r="1284" ht="15.0" customHeight="1">
      <c r="F1284" s="199" t="str">
        <f t="shared" si="4"/>
        <v/>
      </c>
      <c r="J1284" s="199" t="str">
        <f t="shared" si="5"/>
        <v/>
      </c>
      <c r="K1284" s="199" t="str">
        <f t="shared" si="6"/>
        <v/>
      </c>
    </row>
    <row r="1285" ht="15.0" customHeight="1">
      <c r="F1285" s="199" t="str">
        <f t="shared" si="4"/>
        <v/>
      </c>
      <c r="J1285" s="199" t="str">
        <f t="shared" si="5"/>
        <v/>
      </c>
      <c r="K1285" s="199" t="str">
        <f t="shared" si="6"/>
        <v/>
      </c>
    </row>
    <row r="1286" ht="15.0" customHeight="1">
      <c r="F1286" s="199" t="str">
        <f t="shared" si="4"/>
        <v/>
      </c>
      <c r="J1286" s="199" t="str">
        <f t="shared" si="5"/>
        <v/>
      </c>
      <c r="K1286" s="199" t="str">
        <f t="shared" si="6"/>
        <v/>
      </c>
    </row>
    <row r="1287" ht="15.0" customHeight="1">
      <c r="F1287" s="199" t="str">
        <f t="shared" si="4"/>
        <v/>
      </c>
      <c r="J1287" s="199" t="str">
        <f t="shared" si="5"/>
        <v/>
      </c>
      <c r="K1287" s="199" t="str">
        <f t="shared" si="6"/>
        <v/>
      </c>
    </row>
    <row r="1288" ht="15.0" customHeight="1">
      <c r="F1288" s="199" t="str">
        <f t="shared" si="4"/>
        <v/>
      </c>
      <c r="J1288" s="199" t="str">
        <f t="shared" si="5"/>
        <v/>
      </c>
      <c r="K1288" s="199" t="str">
        <f t="shared" si="6"/>
        <v/>
      </c>
    </row>
    <row r="1289" ht="15.0" customHeight="1">
      <c r="F1289" s="199" t="str">
        <f t="shared" si="4"/>
        <v/>
      </c>
      <c r="J1289" s="199" t="str">
        <f t="shared" si="5"/>
        <v/>
      </c>
      <c r="K1289" s="199" t="str">
        <f t="shared" si="6"/>
        <v/>
      </c>
    </row>
    <row r="1290" ht="15.0" customHeight="1">
      <c r="F1290" s="199" t="str">
        <f t="shared" si="4"/>
        <v/>
      </c>
      <c r="J1290" s="199" t="str">
        <f t="shared" si="5"/>
        <v/>
      </c>
      <c r="K1290" s="199" t="str">
        <f t="shared" si="6"/>
        <v/>
      </c>
    </row>
    <row r="1291" ht="15.0" customHeight="1">
      <c r="F1291" s="199" t="str">
        <f t="shared" si="4"/>
        <v/>
      </c>
      <c r="J1291" s="199" t="str">
        <f t="shared" si="5"/>
        <v/>
      </c>
      <c r="K1291" s="199" t="str">
        <f t="shared" si="6"/>
        <v/>
      </c>
    </row>
    <row r="1292" ht="15.0" customHeight="1">
      <c r="F1292" s="199" t="str">
        <f t="shared" si="4"/>
        <v/>
      </c>
      <c r="J1292" s="199" t="str">
        <f t="shared" si="5"/>
        <v/>
      </c>
      <c r="K1292" s="199" t="str">
        <f t="shared" si="6"/>
        <v/>
      </c>
    </row>
    <row r="1293" ht="15.0" customHeight="1">
      <c r="F1293" s="199" t="str">
        <f t="shared" si="4"/>
        <v/>
      </c>
      <c r="J1293" s="199" t="str">
        <f t="shared" si="5"/>
        <v/>
      </c>
      <c r="K1293" s="199" t="str">
        <f t="shared" si="6"/>
        <v/>
      </c>
    </row>
    <row r="1294" ht="15.0" customHeight="1">
      <c r="F1294" s="199" t="str">
        <f t="shared" si="4"/>
        <v/>
      </c>
      <c r="J1294" s="199" t="str">
        <f t="shared" si="5"/>
        <v/>
      </c>
      <c r="K1294" s="199" t="str">
        <f t="shared" si="6"/>
        <v/>
      </c>
    </row>
    <row r="1295" ht="15.0" customHeight="1">
      <c r="F1295" s="199" t="str">
        <f t="shared" si="4"/>
        <v/>
      </c>
      <c r="J1295" s="199" t="str">
        <f t="shared" si="5"/>
        <v/>
      </c>
      <c r="K1295" s="199" t="str">
        <f t="shared" si="6"/>
        <v/>
      </c>
    </row>
    <row r="1296" ht="15.0" customHeight="1">
      <c r="F1296" s="199" t="str">
        <f t="shared" si="4"/>
        <v/>
      </c>
      <c r="J1296" s="199" t="str">
        <f t="shared" si="5"/>
        <v/>
      </c>
      <c r="K1296" s="199" t="str">
        <f t="shared" si="6"/>
        <v/>
      </c>
    </row>
    <row r="1297" ht="15.0" customHeight="1">
      <c r="F1297" s="199" t="str">
        <f t="shared" si="4"/>
        <v/>
      </c>
      <c r="J1297" s="199" t="str">
        <f t="shared" si="5"/>
        <v/>
      </c>
      <c r="K1297" s="199" t="str">
        <f t="shared" si="6"/>
        <v/>
      </c>
    </row>
    <row r="1298" ht="15.0" customHeight="1">
      <c r="F1298" s="199" t="str">
        <f t="shared" si="4"/>
        <v/>
      </c>
      <c r="J1298" s="199" t="str">
        <f t="shared" si="5"/>
        <v/>
      </c>
      <c r="K1298" s="199" t="str">
        <f t="shared" si="6"/>
        <v/>
      </c>
    </row>
    <row r="1299" ht="15.0" customHeight="1">
      <c r="F1299" s="199" t="str">
        <f t="shared" si="4"/>
        <v/>
      </c>
      <c r="J1299" s="199" t="str">
        <f t="shared" si="5"/>
        <v/>
      </c>
      <c r="K1299" s="199" t="str">
        <f t="shared" si="6"/>
        <v/>
      </c>
    </row>
    <row r="1300" ht="15.0" customHeight="1">
      <c r="F1300" s="199" t="str">
        <f t="shared" si="4"/>
        <v/>
      </c>
      <c r="J1300" s="199" t="str">
        <f t="shared" si="5"/>
        <v/>
      </c>
      <c r="K1300" s="199" t="str">
        <f t="shared" si="6"/>
        <v/>
      </c>
    </row>
    <row r="1301" ht="15.0" customHeight="1">
      <c r="F1301" s="199" t="str">
        <f t="shared" si="4"/>
        <v/>
      </c>
      <c r="J1301" s="199" t="str">
        <f t="shared" si="5"/>
        <v/>
      </c>
      <c r="K1301" s="199" t="str">
        <f t="shared" si="6"/>
        <v/>
      </c>
    </row>
    <row r="1302" ht="15.0" customHeight="1">
      <c r="F1302" s="199" t="str">
        <f t="shared" si="4"/>
        <v/>
      </c>
      <c r="J1302" s="199" t="str">
        <f t="shared" si="5"/>
        <v/>
      </c>
      <c r="K1302" s="199" t="str">
        <f t="shared" si="6"/>
        <v/>
      </c>
    </row>
    <row r="1303" ht="15.0" customHeight="1">
      <c r="F1303" s="199" t="str">
        <f t="shared" si="4"/>
        <v/>
      </c>
      <c r="J1303" s="199" t="str">
        <f t="shared" si="5"/>
        <v/>
      </c>
      <c r="K1303" s="199" t="str">
        <f t="shared" si="6"/>
        <v/>
      </c>
    </row>
    <row r="1304" ht="15.0" customHeight="1">
      <c r="F1304" s="199" t="str">
        <f t="shared" si="4"/>
        <v/>
      </c>
      <c r="J1304" s="199" t="str">
        <f t="shared" si="5"/>
        <v/>
      </c>
      <c r="K1304" s="199" t="str">
        <f t="shared" si="6"/>
        <v/>
      </c>
    </row>
    <row r="1305" ht="15.0" customHeight="1">
      <c r="F1305" s="199" t="str">
        <f t="shared" si="4"/>
        <v/>
      </c>
      <c r="J1305" s="199" t="str">
        <f t="shared" si="5"/>
        <v/>
      </c>
      <c r="K1305" s="199" t="str">
        <f t="shared" si="6"/>
        <v/>
      </c>
    </row>
    <row r="1306" ht="15.0" customHeight="1">
      <c r="F1306" s="199" t="str">
        <f t="shared" si="4"/>
        <v/>
      </c>
      <c r="J1306" s="199" t="str">
        <f t="shared" si="5"/>
        <v/>
      </c>
      <c r="K1306" s="199" t="str">
        <f t="shared" si="6"/>
        <v/>
      </c>
    </row>
    <row r="1307" ht="15.0" customHeight="1">
      <c r="F1307" s="199" t="str">
        <f t="shared" si="4"/>
        <v/>
      </c>
      <c r="J1307" s="199" t="str">
        <f t="shared" si="5"/>
        <v/>
      </c>
      <c r="K1307" s="199" t="str">
        <f t="shared" si="6"/>
        <v/>
      </c>
    </row>
    <row r="1308" ht="15.0" customHeight="1">
      <c r="F1308" s="199" t="str">
        <f t="shared" si="4"/>
        <v/>
      </c>
      <c r="J1308" s="199" t="str">
        <f t="shared" si="5"/>
        <v/>
      </c>
      <c r="K1308" s="199" t="str">
        <f t="shared" si="6"/>
        <v/>
      </c>
    </row>
    <row r="1309" ht="15.0" customHeight="1">
      <c r="F1309" s="199" t="str">
        <f t="shared" si="4"/>
        <v/>
      </c>
      <c r="J1309" s="199" t="str">
        <f t="shared" si="5"/>
        <v/>
      </c>
      <c r="K1309" s="199" t="str">
        <f t="shared" si="6"/>
        <v/>
      </c>
    </row>
    <row r="1310" ht="15.0" customHeight="1">
      <c r="F1310" s="199" t="str">
        <f t="shared" si="4"/>
        <v/>
      </c>
      <c r="J1310" s="199" t="str">
        <f t="shared" si="5"/>
        <v/>
      </c>
      <c r="K1310" s="199" t="str">
        <f t="shared" si="6"/>
        <v/>
      </c>
    </row>
    <row r="1311" ht="15.0" customHeight="1">
      <c r="F1311" s="199" t="str">
        <f t="shared" si="4"/>
        <v/>
      </c>
      <c r="J1311" s="199" t="str">
        <f t="shared" si="5"/>
        <v/>
      </c>
      <c r="K1311" s="199" t="str">
        <f t="shared" si="6"/>
        <v/>
      </c>
    </row>
    <row r="1312" ht="15.0" customHeight="1">
      <c r="F1312" s="199" t="str">
        <f t="shared" si="4"/>
        <v/>
      </c>
      <c r="J1312" s="199" t="str">
        <f t="shared" si="5"/>
        <v/>
      </c>
      <c r="K1312" s="199" t="str">
        <f t="shared" si="6"/>
        <v/>
      </c>
    </row>
    <row r="1313" ht="15.0" customHeight="1">
      <c r="F1313" s="199" t="str">
        <f t="shared" si="4"/>
        <v/>
      </c>
      <c r="J1313" s="199" t="str">
        <f t="shared" si="5"/>
        <v/>
      </c>
      <c r="K1313" s="199" t="str">
        <f t="shared" si="6"/>
        <v/>
      </c>
    </row>
    <row r="1314" ht="15.0" customHeight="1">
      <c r="F1314" s="199" t="str">
        <f t="shared" si="4"/>
        <v/>
      </c>
      <c r="J1314" s="199" t="str">
        <f t="shared" si="5"/>
        <v/>
      </c>
      <c r="K1314" s="199" t="str">
        <f t="shared" si="6"/>
        <v/>
      </c>
    </row>
    <row r="1315" ht="15.0" customHeight="1">
      <c r="F1315" s="199" t="str">
        <f t="shared" si="4"/>
        <v/>
      </c>
      <c r="J1315" s="199" t="str">
        <f t="shared" si="5"/>
        <v/>
      </c>
      <c r="K1315" s="199" t="str">
        <f t="shared" si="6"/>
        <v/>
      </c>
    </row>
    <row r="1316" ht="15.0" customHeight="1">
      <c r="F1316" s="199" t="str">
        <f t="shared" si="4"/>
        <v/>
      </c>
      <c r="J1316" s="199" t="str">
        <f t="shared" si="5"/>
        <v/>
      </c>
      <c r="K1316" s="199" t="str">
        <f t="shared" si="6"/>
        <v/>
      </c>
    </row>
    <row r="1317" ht="15.0" customHeight="1">
      <c r="F1317" s="199" t="str">
        <f t="shared" si="4"/>
        <v/>
      </c>
      <c r="J1317" s="199" t="str">
        <f t="shared" si="5"/>
        <v/>
      </c>
      <c r="K1317" s="199" t="str">
        <f t="shared" si="6"/>
        <v/>
      </c>
    </row>
    <row r="1318" ht="15.0" customHeight="1">
      <c r="F1318" s="199" t="str">
        <f t="shared" si="4"/>
        <v/>
      </c>
      <c r="J1318" s="199" t="str">
        <f t="shared" si="5"/>
        <v/>
      </c>
      <c r="K1318" s="199" t="str">
        <f t="shared" si="6"/>
        <v/>
      </c>
    </row>
    <row r="1319" ht="15.0" customHeight="1">
      <c r="F1319" s="199" t="str">
        <f t="shared" si="4"/>
        <v/>
      </c>
      <c r="J1319" s="199" t="str">
        <f t="shared" si="5"/>
        <v/>
      </c>
      <c r="K1319" s="199" t="str">
        <f t="shared" si="6"/>
        <v/>
      </c>
    </row>
    <row r="1320" ht="15.0" customHeight="1">
      <c r="F1320" s="199" t="str">
        <f t="shared" si="4"/>
        <v/>
      </c>
      <c r="J1320" s="199" t="str">
        <f t="shared" si="5"/>
        <v/>
      </c>
      <c r="K1320" s="199" t="str">
        <f t="shared" si="6"/>
        <v/>
      </c>
    </row>
    <row r="1321" ht="15.0" customHeight="1">
      <c r="F1321" s="199" t="str">
        <f t="shared" si="4"/>
        <v/>
      </c>
      <c r="J1321" s="199" t="str">
        <f t="shared" si="5"/>
        <v/>
      </c>
      <c r="K1321" s="199" t="str">
        <f t="shared" si="6"/>
        <v/>
      </c>
    </row>
    <row r="1322" ht="15.0" customHeight="1">
      <c r="F1322" s="199" t="str">
        <f t="shared" si="4"/>
        <v/>
      </c>
      <c r="J1322" s="199" t="str">
        <f t="shared" si="5"/>
        <v/>
      </c>
      <c r="K1322" s="199" t="str">
        <f t="shared" si="6"/>
        <v/>
      </c>
    </row>
    <row r="1323" ht="15.0" customHeight="1">
      <c r="F1323" s="199" t="str">
        <f t="shared" si="4"/>
        <v/>
      </c>
      <c r="J1323" s="199" t="str">
        <f t="shared" si="5"/>
        <v/>
      </c>
      <c r="K1323" s="199" t="str">
        <f t="shared" si="6"/>
        <v/>
      </c>
    </row>
    <row r="1324" ht="15.0" customHeight="1">
      <c r="F1324" s="199" t="str">
        <f t="shared" si="4"/>
        <v/>
      </c>
      <c r="J1324" s="199" t="str">
        <f t="shared" si="5"/>
        <v/>
      </c>
      <c r="K1324" s="199" t="str">
        <f t="shared" si="6"/>
        <v/>
      </c>
    </row>
    <row r="1325" ht="15.0" customHeight="1">
      <c r="F1325" s="199" t="str">
        <f t="shared" si="4"/>
        <v/>
      </c>
      <c r="J1325" s="199" t="str">
        <f t="shared" si="5"/>
        <v/>
      </c>
      <c r="K1325" s="199" t="str">
        <f t="shared" si="6"/>
        <v/>
      </c>
    </row>
    <row r="1326" ht="15.0" customHeight="1">
      <c r="F1326" s="199" t="str">
        <f t="shared" si="4"/>
        <v/>
      </c>
      <c r="J1326" s="199" t="str">
        <f t="shared" si="5"/>
        <v/>
      </c>
      <c r="K1326" s="199" t="str">
        <f t="shared" si="6"/>
        <v/>
      </c>
    </row>
    <row r="1327" ht="15.0" customHeight="1">
      <c r="F1327" s="199" t="str">
        <f t="shared" si="4"/>
        <v/>
      </c>
      <c r="J1327" s="199" t="str">
        <f t="shared" si="5"/>
        <v/>
      </c>
      <c r="K1327" s="199" t="str">
        <f t="shared" si="6"/>
        <v/>
      </c>
    </row>
    <row r="1328" ht="15.0" customHeight="1">
      <c r="F1328" s="199" t="str">
        <f t="shared" si="4"/>
        <v/>
      </c>
      <c r="J1328" s="199" t="str">
        <f t="shared" si="5"/>
        <v/>
      </c>
      <c r="K1328" s="199" t="str">
        <f t="shared" si="6"/>
        <v/>
      </c>
    </row>
    <row r="1329" ht="15.0" customHeight="1">
      <c r="F1329" s="199" t="str">
        <f t="shared" si="4"/>
        <v/>
      </c>
      <c r="J1329" s="199" t="str">
        <f t="shared" si="5"/>
        <v/>
      </c>
      <c r="K1329" s="199" t="str">
        <f t="shared" si="6"/>
        <v/>
      </c>
    </row>
    <row r="1330" ht="15.0" customHeight="1">
      <c r="F1330" s="199" t="str">
        <f t="shared" si="4"/>
        <v/>
      </c>
      <c r="J1330" s="199" t="str">
        <f t="shared" si="5"/>
        <v/>
      </c>
      <c r="K1330" s="199" t="str">
        <f t="shared" si="6"/>
        <v/>
      </c>
    </row>
    <row r="1331" ht="15.0" customHeight="1">
      <c r="F1331" s="199" t="str">
        <f t="shared" si="4"/>
        <v/>
      </c>
      <c r="J1331" s="199" t="str">
        <f t="shared" si="5"/>
        <v/>
      </c>
      <c r="K1331" s="199" t="str">
        <f t="shared" si="6"/>
        <v/>
      </c>
    </row>
    <row r="1332" ht="15.0" customHeight="1">
      <c r="F1332" s="199" t="str">
        <f t="shared" si="4"/>
        <v/>
      </c>
      <c r="J1332" s="199" t="str">
        <f t="shared" si="5"/>
        <v/>
      </c>
      <c r="K1332" s="199" t="str">
        <f t="shared" si="6"/>
        <v/>
      </c>
    </row>
    <row r="1333" ht="15.0" customHeight="1">
      <c r="F1333" s="199" t="str">
        <f t="shared" si="4"/>
        <v/>
      </c>
      <c r="J1333" s="199" t="str">
        <f t="shared" si="5"/>
        <v/>
      </c>
      <c r="K1333" s="199" t="str">
        <f t="shared" si="6"/>
        <v/>
      </c>
    </row>
    <row r="1334" ht="15.0" customHeight="1">
      <c r="F1334" s="199" t="str">
        <f t="shared" si="4"/>
        <v/>
      </c>
      <c r="J1334" s="199" t="str">
        <f t="shared" si="5"/>
        <v/>
      </c>
      <c r="K1334" s="199" t="str">
        <f t="shared" si="6"/>
        <v/>
      </c>
    </row>
    <row r="1335" ht="15.0" customHeight="1">
      <c r="F1335" s="199" t="str">
        <f t="shared" si="4"/>
        <v/>
      </c>
      <c r="J1335" s="199" t="str">
        <f t="shared" si="5"/>
        <v/>
      </c>
      <c r="K1335" s="199" t="str">
        <f t="shared" si="6"/>
        <v/>
      </c>
    </row>
    <row r="1336" ht="15.0" customHeight="1">
      <c r="F1336" s="199" t="str">
        <f t="shared" si="4"/>
        <v/>
      </c>
      <c r="J1336" s="199" t="str">
        <f t="shared" si="5"/>
        <v/>
      </c>
      <c r="K1336" s="199" t="str">
        <f t="shared" si="6"/>
        <v/>
      </c>
    </row>
    <row r="1337" ht="15.0" customHeight="1">
      <c r="F1337" s="199" t="str">
        <f t="shared" si="4"/>
        <v/>
      </c>
      <c r="J1337" s="199" t="str">
        <f t="shared" si="5"/>
        <v/>
      </c>
      <c r="K1337" s="199" t="str">
        <f t="shared" si="6"/>
        <v/>
      </c>
    </row>
    <row r="1338" ht="15.0" customHeight="1">
      <c r="F1338" s="199" t="str">
        <f t="shared" si="4"/>
        <v/>
      </c>
      <c r="J1338" s="199" t="str">
        <f t="shared" si="5"/>
        <v/>
      </c>
      <c r="K1338" s="199" t="str">
        <f t="shared" si="6"/>
        <v/>
      </c>
    </row>
    <row r="1339" ht="15.0" customHeight="1">
      <c r="F1339" s="199" t="str">
        <f t="shared" si="4"/>
        <v/>
      </c>
      <c r="J1339" s="199" t="str">
        <f t="shared" si="5"/>
        <v/>
      </c>
      <c r="K1339" s="199" t="str">
        <f t="shared" si="6"/>
        <v/>
      </c>
    </row>
    <row r="1340" ht="15.0" customHeight="1">
      <c r="F1340" s="199" t="str">
        <f t="shared" si="4"/>
        <v/>
      </c>
      <c r="J1340" s="199" t="str">
        <f t="shared" si="5"/>
        <v/>
      </c>
      <c r="K1340" s="199" t="str">
        <f t="shared" si="6"/>
        <v/>
      </c>
    </row>
    <row r="1341" ht="15.0" customHeight="1">
      <c r="F1341" s="199" t="str">
        <f t="shared" si="4"/>
        <v/>
      </c>
      <c r="J1341" s="199" t="str">
        <f t="shared" si="5"/>
        <v/>
      </c>
      <c r="K1341" s="199" t="str">
        <f t="shared" si="6"/>
        <v/>
      </c>
    </row>
    <row r="1342" ht="15.0" customHeight="1">
      <c r="F1342" s="199" t="str">
        <f t="shared" si="4"/>
        <v/>
      </c>
      <c r="J1342" s="199" t="str">
        <f t="shared" si="5"/>
        <v/>
      </c>
      <c r="K1342" s="199" t="str">
        <f t="shared" si="6"/>
        <v/>
      </c>
    </row>
    <row r="1343" ht="15.0" customHeight="1">
      <c r="F1343" s="199" t="str">
        <f t="shared" si="4"/>
        <v/>
      </c>
      <c r="J1343" s="199" t="str">
        <f t="shared" si="5"/>
        <v/>
      </c>
      <c r="K1343" s="199" t="str">
        <f t="shared" si="6"/>
        <v/>
      </c>
    </row>
    <row r="1344" ht="15.0" customHeight="1">
      <c r="F1344" s="199" t="str">
        <f t="shared" si="4"/>
        <v/>
      </c>
      <c r="J1344" s="199" t="str">
        <f t="shared" si="5"/>
        <v/>
      </c>
      <c r="K1344" s="199" t="str">
        <f t="shared" si="6"/>
        <v/>
      </c>
    </row>
    <row r="1345" ht="15.0" customHeight="1">
      <c r="F1345" s="199" t="str">
        <f t="shared" si="4"/>
        <v/>
      </c>
      <c r="J1345" s="199" t="str">
        <f t="shared" si="5"/>
        <v/>
      </c>
      <c r="K1345" s="199" t="str">
        <f t="shared" si="6"/>
        <v/>
      </c>
    </row>
    <row r="1346" ht="15.0" customHeight="1">
      <c r="F1346" s="199" t="str">
        <f t="shared" si="4"/>
        <v/>
      </c>
      <c r="J1346" s="199" t="str">
        <f t="shared" si="5"/>
        <v/>
      </c>
      <c r="K1346" s="199" t="str">
        <f t="shared" si="6"/>
        <v/>
      </c>
    </row>
    <row r="1347" ht="15.0" customHeight="1">
      <c r="F1347" s="199" t="str">
        <f t="shared" si="4"/>
        <v/>
      </c>
      <c r="J1347" s="199" t="str">
        <f t="shared" si="5"/>
        <v/>
      </c>
      <c r="K1347" s="199" t="str">
        <f t="shared" si="6"/>
        <v/>
      </c>
    </row>
    <row r="1348" ht="15.0" customHeight="1">
      <c r="F1348" s="199" t="str">
        <f t="shared" si="4"/>
        <v/>
      </c>
      <c r="J1348" s="199" t="str">
        <f t="shared" si="5"/>
        <v/>
      </c>
      <c r="K1348" s="199" t="str">
        <f t="shared" si="6"/>
        <v/>
      </c>
    </row>
    <row r="1349" ht="15.0" customHeight="1">
      <c r="F1349" s="199" t="str">
        <f t="shared" si="4"/>
        <v/>
      </c>
      <c r="J1349" s="199" t="str">
        <f t="shared" si="5"/>
        <v/>
      </c>
      <c r="K1349" s="199" t="str">
        <f t="shared" si="6"/>
        <v/>
      </c>
    </row>
    <row r="1350" ht="15.0" customHeight="1">
      <c r="F1350" s="199" t="str">
        <f t="shared" si="4"/>
        <v/>
      </c>
      <c r="J1350" s="199" t="str">
        <f t="shared" si="5"/>
        <v/>
      </c>
      <c r="K1350" s="199" t="str">
        <f t="shared" si="6"/>
        <v/>
      </c>
    </row>
    <row r="1351" ht="15.0" customHeight="1">
      <c r="F1351" s="199" t="str">
        <f t="shared" si="4"/>
        <v/>
      </c>
      <c r="J1351" s="199" t="str">
        <f t="shared" si="5"/>
        <v/>
      </c>
      <c r="K1351" s="199" t="str">
        <f t="shared" si="6"/>
        <v/>
      </c>
    </row>
    <row r="1352" ht="15.0" customHeight="1">
      <c r="F1352" s="199" t="str">
        <f t="shared" si="4"/>
        <v/>
      </c>
      <c r="J1352" s="199" t="str">
        <f t="shared" si="5"/>
        <v/>
      </c>
      <c r="K1352" s="199" t="str">
        <f t="shared" si="6"/>
        <v/>
      </c>
    </row>
    <row r="1353" ht="15.0" customHeight="1">
      <c r="F1353" s="199" t="str">
        <f t="shared" si="4"/>
        <v/>
      </c>
      <c r="J1353" s="199" t="str">
        <f t="shared" si="5"/>
        <v/>
      </c>
      <c r="K1353" s="199" t="str">
        <f t="shared" si="6"/>
        <v/>
      </c>
    </row>
    <row r="1354" ht="15.0" customHeight="1">
      <c r="F1354" s="199" t="str">
        <f t="shared" si="4"/>
        <v/>
      </c>
      <c r="J1354" s="199" t="str">
        <f t="shared" si="5"/>
        <v/>
      </c>
      <c r="K1354" s="199" t="str">
        <f t="shared" si="6"/>
        <v/>
      </c>
    </row>
    <row r="1355" ht="15.0" customHeight="1">
      <c r="F1355" s="199" t="str">
        <f t="shared" si="4"/>
        <v/>
      </c>
      <c r="J1355" s="199" t="str">
        <f t="shared" si="5"/>
        <v/>
      </c>
      <c r="K1355" s="199" t="str">
        <f t="shared" si="6"/>
        <v/>
      </c>
    </row>
    <row r="1356" ht="15.0" customHeight="1">
      <c r="F1356" s="199" t="str">
        <f t="shared" si="4"/>
        <v/>
      </c>
      <c r="J1356" s="199" t="str">
        <f t="shared" si="5"/>
        <v/>
      </c>
      <c r="K1356" s="199" t="str">
        <f t="shared" si="6"/>
        <v/>
      </c>
    </row>
    <row r="1357" ht="15.0" customHeight="1">
      <c r="F1357" s="199" t="str">
        <f t="shared" si="4"/>
        <v/>
      </c>
      <c r="J1357" s="199" t="str">
        <f t="shared" si="5"/>
        <v/>
      </c>
      <c r="K1357" s="199" t="str">
        <f t="shared" si="6"/>
        <v/>
      </c>
    </row>
    <row r="1358" ht="15.0" customHeight="1">
      <c r="F1358" s="199" t="str">
        <f t="shared" si="4"/>
        <v/>
      </c>
      <c r="J1358" s="199" t="str">
        <f t="shared" si="5"/>
        <v/>
      </c>
      <c r="K1358" s="199" t="str">
        <f t="shared" si="6"/>
        <v/>
      </c>
    </row>
    <row r="1359" ht="15.0" customHeight="1">
      <c r="F1359" s="199" t="str">
        <f t="shared" si="4"/>
        <v/>
      </c>
      <c r="J1359" s="199" t="str">
        <f t="shared" si="5"/>
        <v/>
      </c>
      <c r="K1359" s="199" t="str">
        <f t="shared" si="6"/>
        <v/>
      </c>
    </row>
    <row r="1360" ht="15.0" customHeight="1">
      <c r="F1360" s="199" t="str">
        <f t="shared" si="4"/>
        <v/>
      </c>
      <c r="J1360" s="199" t="str">
        <f t="shared" si="5"/>
        <v/>
      </c>
      <c r="K1360" s="199" t="str">
        <f t="shared" si="6"/>
        <v/>
      </c>
    </row>
    <row r="1361" ht="15.0" customHeight="1">
      <c r="F1361" s="199" t="str">
        <f t="shared" si="4"/>
        <v/>
      </c>
      <c r="J1361" s="199" t="str">
        <f t="shared" si="5"/>
        <v/>
      </c>
      <c r="K1361" s="199" t="str">
        <f t="shared" si="6"/>
        <v/>
      </c>
    </row>
    <row r="1362" ht="15.0" customHeight="1">
      <c r="F1362" s="199" t="str">
        <f t="shared" si="4"/>
        <v/>
      </c>
      <c r="J1362" s="199" t="str">
        <f t="shared" si="5"/>
        <v/>
      </c>
      <c r="K1362" s="199" t="str">
        <f t="shared" si="6"/>
        <v/>
      </c>
    </row>
    <row r="1363" ht="15.0" customHeight="1">
      <c r="F1363" s="199" t="str">
        <f t="shared" si="4"/>
        <v/>
      </c>
      <c r="J1363" s="199" t="str">
        <f t="shared" si="5"/>
        <v/>
      </c>
      <c r="K1363" s="199" t="str">
        <f t="shared" si="6"/>
        <v/>
      </c>
    </row>
    <row r="1364" ht="15.0" customHeight="1">
      <c r="F1364" s="199" t="str">
        <f t="shared" si="4"/>
        <v/>
      </c>
      <c r="J1364" s="199" t="str">
        <f t="shared" si="5"/>
        <v/>
      </c>
      <c r="K1364" s="199" t="str">
        <f t="shared" si="6"/>
        <v/>
      </c>
    </row>
    <row r="1365" ht="15.0" customHeight="1">
      <c r="F1365" s="199" t="str">
        <f t="shared" si="4"/>
        <v/>
      </c>
      <c r="J1365" s="199" t="str">
        <f t="shared" si="5"/>
        <v/>
      </c>
      <c r="K1365" s="199" t="str">
        <f t="shared" si="6"/>
        <v/>
      </c>
    </row>
    <row r="1366" ht="15.0" customHeight="1">
      <c r="F1366" s="199" t="str">
        <f t="shared" si="4"/>
        <v/>
      </c>
      <c r="J1366" s="199" t="str">
        <f t="shared" si="5"/>
        <v/>
      </c>
      <c r="K1366" s="199" t="str">
        <f t="shared" si="6"/>
        <v/>
      </c>
    </row>
    <row r="1367" ht="15.0" customHeight="1">
      <c r="F1367" s="199" t="str">
        <f t="shared" si="4"/>
        <v/>
      </c>
      <c r="J1367" s="199" t="str">
        <f t="shared" si="5"/>
        <v/>
      </c>
      <c r="K1367" s="199" t="str">
        <f t="shared" si="6"/>
        <v/>
      </c>
    </row>
    <row r="1368" ht="15.0" customHeight="1">
      <c r="F1368" s="199" t="str">
        <f t="shared" si="4"/>
        <v/>
      </c>
      <c r="J1368" s="199" t="str">
        <f t="shared" si="5"/>
        <v/>
      </c>
      <c r="K1368" s="199" t="str">
        <f t="shared" si="6"/>
        <v/>
      </c>
    </row>
    <row r="1369" ht="15.0" customHeight="1">
      <c r="F1369" s="199" t="str">
        <f t="shared" si="4"/>
        <v/>
      </c>
      <c r="J1369" s="199" t="str">
        <f t="shared" si="5"/>
        <v/>
      </c>
      <c r="K1369" s="199" t="str">
        <f t="shared" si="6"/>
        <v/>
      </c>
    </row>
    <row r="1370" ht="15.0" customHeight="1">
      <c r="F1370" s="199" t="str">
        <f t="shared" si="4"/>
        <v/>
      </c>
      <c r="J1370" s="199" t="str">
        <f t="shared" si="5"/>
        <v/>
      </c>
      <c r="K1370" s="199" t="str">
        <f t="shared" si="6"/>
        <v/>
      </c>
    </row>
    <row r="1371" ht="15.0" customHeight="1">
      <c r="F1371" s="199" t="str">
        <f t="shared" si="4"/>
        <v/>
      </c>
      <c r="J1371" s="199" t="str">
        <f t="shared" si="5"/>
        <v/>
      </c>
      <c r="K1371" s="199" t="str">
        <f t="shared" si="6"/>
        <v/>
      </c>
    </row>
    <row r="1372" ht="15.0" customHeight="1">
      <c r="F1372" s="199" t="str">
        <f t="shared" si="4"/>
        <v/>
      </c>
      <c r="J1372" s="199" t="str">
        <f t="shared" si="5"/>
        <v/>
      </c>
      <c r="K1372" s="199" t="str">
        <f t="shared" si="6"/>
        <v/>
      </c>
    </row>
    <row r="1373" ht="15.0" customHeight="1">
      <c r="F1373" s="199" t="str">
        <f t="shared" si="4"/>
        <v/>
      </c>
      <c r="J1373" s="199" t="str">
        <f t="shared" si="5"/>
        <v/>
      </c>
      <c r="K1373" s="199" t="str">
        <f t="shared" si="6"/>
        <v/>
      </c>
    </row>
    <row r="1374" ht="15.0" customHeight="1">
      <c r="F1374" s="199" t="str">
        <f t="shared" si="4"/>
        <v/>
      </c>
      <c r="J1374" s="199" t="str">
        <f t="shared" si="5"/>
        <v/>
      </c>
      <c r="K1374" s="199" t="str">
        <f t="shared" si="6"/>
        <v/>
      </c>
    </row>
    <row r="1375" ht="15.0" customHeight="1">
      <c r="F1375" s="199" t="str">
        <f t="shared" si="4"/>
        <v/>
      </c>
      <c r="J1375" s="199" t="str">
        <f t="shared" si="5"/>
        <v/>
      </c>
      <c r="K1375" s="199" t="str">
        <f t="shared" si="6"/>
        <v/>
      </c>
    </row>
    <row r="1376" ht="15.0" customHeight="1">
      <c r="F1376" s="199" t="str">
        <f t="shared" si="4"/>
        <v/>
      </c>
      <c r="J1376" s="199" t="str">
        <f t="shared" si="5"/>
        <v/>
      </c>
      <c r="K1376" s="199" t="str">
        <f t="shared" si="6"/>
        <v/>
      </c>
    </row>
    <row r="1377" ht="15.0" customHeight="1">
      <c r="F1377" s="199" t="str">
        <f t="shared" si="4"/>
        <v/>
      </c>
      <c r="J1377" s="199" t="str">
        <f t="shared" si="5"/>
        <v/>
      </c>
      <c r="K1377" s="199" t="str">
        <f t="shared" si="6"/>
        <v/>
      </c>
    </row>
    <row r="1378" ht="15.0" customHeight="1">
      <c r="F1378" s="199" t="str">
        <f t="shared" si="4"/>
        <v/>
      </c>
      <c r="J1378" s="199" t="str">
        <f t="shared" si="5"/>
        <v/>
      </c>
      <c r="K1378" s="199" t="str">
        <f t="shared" si="6"/>
        <v/>
      </c>
    </row>
    <row r="1379" ht="15.0" customHeight="1">
      <c r="F1379" s="199" t="str">
        <f t="shared" si="4"/>
        <v/>
      </c>
      <c r="J1379" s="199" t="str">
        <f t="shared" si="5"/>
        <v/>
      </c>
      <c r="K1379" s="199" t="str">
        <f t="shared" si="6"/>
        <v/>
      </c>
    </row>
    <row r="1380" ht="15.0" customHeight="1">
      <c r="F1380" s="199" t="str">
        <f t="shared" si="4"/>
        <v/>
      </c>
      <c r="J1380" s="199" t="str">
        <f t="shared" si="5"/>
        <v/>
      </c>
      <c r="K1380" s="199" t="str">
        <f t="shared" si="6"/>
        <v/>
      </c>
    </row>
    <row r="1381" ht="15.0" customHeight="1">
      <c r="F1381" s="199" t="str">
        <f t="shared" si="4"/>
        <v/>
      </c>
      <c r="J1381" s="199" t="str">
        <f t="shared" si="5"/>
        <v/>
      </c>
      <c r="K1381" s="199" t="str">
        <f t="shared" si="6"/>
        <v/>
      </c>
    </row>
    <row r="1382" ht="15.0" customHeight="1">
      <c r="F1382" s="199" t="str">
        <f t="shared" si="4"/>
        <v/>
      </c>
      <c r="J1382" s="199" t="str">
        <f t="shared" si="5"/>
        <v/>
      </c>
      <c r="K1382" s="199" t="str">
        <f t="shared" si="6"/>
        <v/>
      </c>
    </row>
    <row r="1383" ht="15.0" customHeight="1">
      <c r="F1383" s="199" t="str">
        <f t="shared" si="4"/>
        <v/>
      </c>
      <c r="J1383" s="199" t="str">
        <f t="shared" si="5"/>
        <v/>
      </c>
      <c r="K1383" s="199" t="str">
        <f t="shared" si="6"/>
        <v/>
      </c>
    </row>
    <row r="1384" ht="15.0" customHeight="1">
      <c r="F1384" s="199" t="str">
        <f t="shared" si="4"/>
        <v/>
      </c>
      <c r="J1384" s="199" t="str">
        <f t="shared" si="5"/>
        <v/>
      </c>
      <c r="K1384" s="199" t="str">
        <f t="shared" si="6"/>
        <v/>
      </c>
    </row>
    <row r="1385" ht="15.0" customHeight="1">
      <c r="F1385" s="199" t="str">
        <f t="shared" si="4"/>
        <v/>
      </c>
      <c r="J1385" s="199" t="str">
        <f t="shared" si="5"/>
        <v/>
      </c>
      <c r="K1385" s="199" t="str">
        <f t="shared" si="6"/>
        <v/>
      </c>
    </row>
    <row r="1386" ht="15.0" customHeight="1">
      <c r="F1386" s="199" t="str">
        <f t="shared" si="4"/>
        <v/>
      </c>
      <c r="J1386" s="199" t="str">
        <f t="shared" si="5"/>
        <v/>
      </c>
      <c r="K1386" s="199" t="str">
        <f t="shared" si="6"/>
        <v/>
      </c>
    </row>
    <row r="1387" ht="15.0" customHeight="1">
      <c r="F1387" s="199" t="str">
        <f t="shared" si="4"/>
        <v/>
      </c>
      <c r="J1387" s="199" t="str">
        <f t="shared" si="5"/>
        <v/>
      </c>
      <c r="K1387" s="199" t="str">
        <f t="shared" si="6"/>
        <v/>
      </c>
    </row>
    <row r="1388" ht="15.0" customHeight="1">
      <c r="F1388" s="199" t="str">
        <f t="shared" si="4"/>
        <v/>
      </c>
      <c r="J1388" s="199" t="str">
        <f t="shared" si="5"/>
        <v/>
      </c>
      <c r="K1388" s="199" t="str">
        <f t="shared" si="6"/>
        <v/>
      </c>
    </row>
    <row r="1389" ht="15.0" customHeight="1">
      <c r="F1389" s="199" t="str">
        <f t="shared" si="4"/>
        <v/>
      </c>
      <c r="J1389" s="199" t="str">
        <f t="shared" si="5"/>
        <v/>
      </c>
      <c r="K1389" s="199" t="str">
        <f t="shared" si="6"/>
        <v/>
      </c>
    </row>
    <row r="1390" ht="15.0" customHeight="1">
      <c r="F1390" s="199" t="str">
        <f t="shared" si="4"/>
        <v/>
      </c>
      <c r="J1390" s="199" t="str">
        <f t="shared" si="5"/>
        <v/>
      </c>
      <c r="K1390" s="199" t="str">
        <f t="shared" si="6"/>
        <v/>
      </c>
    </row>
    <row r="1391" ht="15.0" customHeight="1">
      <c r="F1391" s="199" t="str">
        <f t="shared" si="4"/>
        <v/>
      </c>
      <c r="J1391" s="199" t="str">
        <f t="shared" si="5"/>
        <v/>
      </c>
      <c r="K1391" s="199" t="str">
        <f t="shared" si="6"/>
        <v/>
      </c>
    </row>
    <row r="1392" ht="15.0" customHeight="1">
      <c r="F1392" s="199" t="str">
        <f t="shared" si="4"/>
        <v/>
      </c>
      <c r="J1392" s="199" t="str">
        <f t="shared" si="5"/>
        <v/>
      </c>
      <c r="K1392" s="199" t="str">
        <f t="shared" si="6"/>
        <v/>
      </c>
    </row>
    <row r="1393" ht="15.0" customHeight="1">
      <c r="F1393" s="199" t="str">
        <f t="shared" si="4"/>
        <v/>
      </c>
      <c r="J1393" s="199" t="str">
        <f t="shared" si="5"/>
        <v/>
      </c>
      <c r="K1393" s="199" t="str">
        <f t="shared" si="6"/>
        <v/>
      </c>
    </row>
    <row r="1394" ht="15.0" customHeight="1">
      <c r="F1394" s="199" t="str">
        <f t="shared" si="4"/>
        <v/>
      </c>
      <c r="J1394" s="199" t="str">
        <f t="shared" si="5"/>
        <v/>
      </c>
      <c r="K1394" s="199" t="str">
        <f t="shared" si="6"/>
        <v/>
      </c>
    </row>
    <row r="1395" ht="15.0" customHeight="1">
      <c r="F1395" s="199" t="str">
        <f t="shared" si="4"/>
        <v/>
      </c>
      <c r="J1395" s="199" t="str">
        <f t="shared" si="5"/>
        <v/>
      </c>
      <c r="K1395" s="199" t="str">
        <f t="shared" si="6"/>
        <v/>
      </c>
    </row>
    <row r="1396" ht="15.0" customHeight="1">
      <c r="F1396" s="199" t="str">
        <f t="shared" si="4"/>
        <v/>
      </c>
      <c r="J1396" s="199" t="str">
        <f t="shared" si="5"/>
        <v/>
      </c>
      <c r="K1396" s="199" t="str">
        <f t="shared" si="6"/>
        <v/>
      </c>
    </row>
    <row r="1397" ht="15.0" customHeight="1">
      <c r="F1397" s="199" t="str">
        <f t="shared" si="4"/>
        <v/>
      </c>
      <c r="J1397" s="199" t="str">
        <f t="shared" si="5"/>
        <v/>
      </c>
      <c r="K1397" s="199" t="str">
        <f t="shared" si="6"/>
        <v/>
      </c>
    </row>
    <row r="1398" ht="15.0" customHeight="1">
      <c r="F1398" s="199" t="str">
        <f t="shared" si="4"/>
        <v/>
      </c>
      <c r="J1398" s="199" t="str">
        <f t="shared" si="5"/>
        <v/>
      </c>
      <c r="K1398" s="199" t="str">
        <f t="shared" si="6"/>
        <v/>
      </c>
    </row>
    <row r="1399" ht="15.0" customHeight="1">
      <c r="F1399" s="199" t="str">
        <f t="shared" si="4"/>
        <v/>
      </c>
      <c r="J1399" s="199" t="str">
        <f t="shared" si="5"/>
        <v/>
      </c>
      <c r="K1399" s="199" t="str">
        <f t="shared" si="6"/>
        <v/>
      </c>
    </row>
    <row r="1400" ht="15.0" customHeight="1">
      <c r="F1400" s="199" t="str">
        <f t="shared" si="4"/>
        <v/>
      </c>
      <c r="J1400" s="199" t="str">
        <f t="shared" si="5"/>
        <v/>
      </c>
      <c r="K1400" s="199" t="str">
        <f t="shared" si="6"/>
        <v/>
      </c>
    </row>
    <row r="1401" ht="15.0" customHeight="1">
      <c r="F1401" s="199" t="str">
        <f t="shared" si="4"/>
        <v/>
      </c>
      <c r="J1401" s="199" t="str">
        <f t="shared" si="5"/>
        <v/>
      </c>
      <c r="K1401" s="199" t="str">
        <f t="shared" si="6"/>
        <v/>
      </c>
    </row>
    <row r="1402" ht="15.0" customHeight="1">
      <c r="F1402" s="199" t="str">
        <f t="shared" si="4"/>
        <v/>
      </c>
      <c r="J1402" s="199" t="str">
        <f t="shared" si="5"/>
        <v/>
      </c>
      <c r="K1402" s="199" t="str">
        <f t="shared" si="6"/>
        <v/>
      </c>
    </row>
    <row r="1403" ht="15.0" customHeight="1">
      <c r="F1403" s="199" t="str">
        <f t="shared" si="4"/>
        <v/>
      </c>
      <c r="J1403" s="199" t="str">
        <f t="shared" si="5"/>
        <v/>
      </c>
      <c r="K1403" s="199" t="str">
        <f t="shared" si="6"/>
        <v/>
      </c>
    </row>
    <row r="1404" ht="15.0" customHeight="1">
      <c r="F1404" s="199" t="str">
        <f t="shared" si="4"/>
        <v/>
      </c>
      <c r="J1404" s="199" t="str">
        <f t="shared" si="5"/>
        <v/>
      </c>
      <c r="K1404" s="199" t="str">
        <f t="shared" si="6"/>
        <v/>
      </c>
    </row>
    <row r="1405" ht="15.0" customHeight="1">
      <c r="F1405" s="199" t="str">
        <f t="shared" si="4"/>
        <v/>
      </c>
      <c r="J1405" s="199" t="str">
        <f t="shared" si="5"/>
        <v/>
      </c>
      <c r="K1405" s="199" t="str">
        <f t="shared" si="6"/>
        <v/>
      </c>
    </row>
    <row r="1406" ht="15.0" customHeight="1">
      <c r="F1406" s="199" t="str">
        <f t="shared" si="4"/>
        <v/>
      </c>
      <c r="J1406" s="199" t="str">
        <f t="shared" si="5"/>
        <v/>
      </c>
      <c r="K1406" s="199" t="str">
        <f t="shared" si="6"/>
        <v/>
      </c>
    </row>
    <row r="1407" ht="15.0" customHeight="1">
      <c r="F1407" s="199" t="str">
        <f t="shared" si="4"/>
        <v/>
      </c>
      <c r="J1407" s="199" t="str">
        <f t="shared" si="5"/>
        <v/>
      </c>
      <c r="K1407" s="199" t="str">
        <f t="shared" si="6"/>
        <v/>
      </c>
    </row>
    <row r="1408" ht="15.0" customHeight="1">
      <c r="F1408" s="199" t="str">
        <f t="shared" si="4"/>
        <v/>
      </c>
      <c r="J1408" s="199" t="str">
        <f t="shared" si="5"/>
        <v/>
      </c>
      <c r="K1408" s="199" t="str">
        <f t="shared" si="6"/>
        <v/>
      </c>
    </row>
    <row r="1409" ht="15.0" customHeight="1">
      <c r="F1409" s="199" t="str">
        <f t="shared" si="4"/>
        <v/>
      </c>
      <c r="J1409" s="199" t="str">
        <f t="shared" si="5"/>
        <v/>
      </c>
      <c r="K1409" s="199" t="str">
        <f t="shared" si="6"/>
        <v/>
      </c>
    </row>
    <row r="1410" ht="15.0" customHeight="1">
      <c r="F1410" s="199" t="str">
        <f t="shared" si="4"/>
        <v/>
      </c>
      <c r="J1410" s="199" t="str">
        <f t="shared" si="5"/>
        <v/>
      </c>
      <c r="K1410" s="199" t="str">
        <f t="shared" si="6"/>
        <v/>
      </c>
    </row>
    <row r="1411" ht="15.0" customHeight="1">
      <c r="F1411" s="199" t="str">
        <f t="shared" si="4"/>
        <v/>
      </c>
      <c r="J1411" s="199" t="str">
        <f t="shared" si="5"/>
        <v/>
      </c>
      <c r="K1411" s="199" t="str">
        <f t="shared" si="6"/>
        <v/>
      </c>
    </row>
    <row r="1412" ht="15.0" customHeight="1">
      <c r="F1412" s="199" t="str">
        <f t="shared" si="4"/>
        <v/>
      </c>
      <c r="J1412" s="199" t="str">
        <f t="shared" si="5"/>
        <v/>
      </c>
      <c r="K1412" s="199" t="str">
        <f t="shared" si="6"/>
        <v/>
      </c>
    </row>
    <row r="1413" ht="15.0" customHeight="1">
      <c r="F1413" s="199" t="str">
        <f t="shared" si="4"/>
        <v/>
      </c>
      <c r="J1413" s="199" t="str">
        <f t="shared" si="5"/>
        <v/>
      </c>
      <c r="K1413" s="199" t="str">
        <f t="shared" si="6"/>
        <v/>
      </c>
    </row>
    <row r="1414" ht="15.0" customHeight="1">
      <c r="F1414" s="199" t="str">
        <f t="shared" si="4"/>
        <v/>
      </c>
      <c r="J1414" s="199" t="str">
        <f t="shared" si="5"/>
        <v/>
      </c>
      <c r="K1414" s="199" t="str">
        <f t="shared" si="6"/>
        <v/>
      </c>
    </row>
    <row r="1415" ht="15.0" customHeight="1">
      <c r="F1415" s="199" t="str">
        <f t="shared" si="4"/>
        <v/>
      </c>
      <c r="J1415" s="199" t="str">
        <f t="shared" si="5"/>
        <v/>
      </c>
      <c r="K1415" s="199" t="str">
        <f t="shared" si="6"/>
        <v/>
      </c>
    </row>
    <row r="1416" ht="15.0" customHeight="1">
      <c r="F1416" s="199" t="str">
        <f t="shared" si="4"/>
        <v/>
      </c>
      <c r="J1416" s="199" t="str">
        <f t="shared" si="5"/>
        <v/>
      </c>
      <c r="K1416" s="199" t="str">
        <f t="shared" si="6"/>
        <v/>
      </c>
    </row>
    <row r="1417" ht="15.0" customHeight="1">
      <c r="F1417" s="199" t="str">
        <f t="shared" si="4"/>
        <v/>
      </c>
      <c r="J1417" s="199" t="str">
        <f t="shared" si="5"/>
        <v/>
      </c>
      <c r="K1417" s="199" t="str">
        <f t="shared" si="6"/>
        <v/>
      </c>
    </row>
    <row r="1418" ht="15.0" customHeight="1">
      <c r="F1418" s="199" t="str">
        <f t="shared" si="4"/>
        <v/>
      </c>
      <c r="J1418" s="199" t="str">
        <f t="shared" si="5"/>
        <v/>
      </c>
      <c r="K1418" s="199" t="str">
        <f t="shared" si="6"/>
        <v/>
      </c>
    </row>
    <row r="1419" ht="15.0" customHeight="1">
      <c r="F1419" s="199" t="str">
        <f t="shared" si="4"/>
        <v/>
      </c>
      <c r="J1419" s="199" t="str">
        <f t="shared" si="5"/>
        <v/>
      </c>
      <c r="K1419" s="199" t="str">
        <f t="shared" si="6"/>
        <v/>
      </c>
    </row>
    <row r="1420" ht="15.0" customHeight="1">
      <c r="F1420" s="199" t="str">
        <f t="shared" si="4"/>
        <v/>
      </c>
      <c r="J1420" s="199" t="str">
        <f t="shared" si="5"/>
        <v/>
      </c>
      <c r="K1420" s="199" t="str">
        <f t="shared" si="6"/>
        <v/>
      </c>
    </row>
    <row r="1421" ht="15.0" customHeight="1">
      <c r="F1421" s="199" t="str">
        <f t="shared" si="4"/>
        <v/>
      </c>
      <c r="J1421" s="199" t="str">
        <f t="shared" si="5"/>
        <v/>
      </c>
      <c r="K1421" s="199" t="str">
        <f t="shared" si="6"/>
        <v/>
      </c>
    </row>
    <row r="1422" ht="15.0" customHeight="1">
      <c r="F1422" s="199" t="str">
        <f t="shared" si="4"/>
        <v/>
      </c>
      <c r="J1422" s="199" t="str">
        <f t="shared" si="5"/>
        <v/>
      </c>
      <c r="K1422" s="199" t="str">
        <f t="shared" si="6"/>
        <v/>
      </c>
    </row>
    <row r="1423" ht="15.0" customHeight="1">
      <c r="F1423" s="199" t="str">
        <f t="shared" si="4"/>
        <v/>
      </c>
      <c r="J1423" s="199" t="str">
        <f t="shared" si="5"/>
        <v/>
      </c>
      <c r="K1423" s="199" t="str">
        <f t="shared" si="6"/>
        <v/>
      </c>
    </row>
    <row r="1424" ht="15.0" customHeight="1">
      <c r="F1424" s="199" t="str">
        <f t="shared" si="4"/>
        <v/>
      </c>
      <c r="J1424" s="199" t="str">
        <f t="shared" si="5"/>
        <v/>
      </c>
      <c r="K1424" s="199" t="str">
        <f t="shared" si="6"/>
        <v/>
      </c>
    </row>
    <row r="1425" ht="15.0" customHeight="1">
      <c r="F1425" s="199" t="str">
        <f t="shared" si="4"/>
        <v/>
      </c>
      <c r="J1425" s="199" t="str">
        <f t="shared" si="5"/>
        <v/>
      </c>
      <c r="K1425" s="199" t="str">
        <f t="shared" si="6"/>
        <v/>
      </c>
    </row>
    <row r="1426" ht="15.0" customHeight="1">
      <c r="F1426" s="199" t="str">
        <f t="shared" si="4"/>
        <v/>
      </c>
      <c r="J1426" s="199" t="str">
        <f t="shared" si="5"/>
        <v/>
      </c>
      <c r="K1426" s="199" t="str">
        <f t="shared" si="6"/>
        <v/>
      </c>
    </row>
    <row r="1427" ht="15.0" customHeight="1">
      <c r="F1427" s="199" t="str">
        <f t="shared" si="4"/>
        <v/>
      </c>
      <c r="J1427" s="199" t="str">
        <f t="shared" si="5"/>
        <v/>
      </c>
      <c r="K1427" s="199" t="str">
        <f t="shared" si="6"/>
        <v/>
      </c>
    </row>
    <row r="1428" ht="15.0" customHeight="1">
      <c r="F1428" s="199" t="str">
        <f t="shared" si="4"/>
        <v/>
      </c>
      <c r="J1428" s="199" t="str">
        <f t="shared" si="5"/>
        <v/>
      </c>
      <c r="K1428" s="199" t="str">
        <f t="shared" si="6"/>
        <v/>
      </c>
    </row>
    <row r="1429" ht="15.0" customHeight="1">
      <c r="F1429" s="199" t="str">
        <f t="shared" si="4"/>
        <v/>
      </c>
      <c r="J1429" s="199" t="str">
        <f t="shared" si="5"/>
        <v/>
      </c>
      <c r="K1429" s="199" t="str">
        <f t="shared" si="6"/>
        <v/>
      </c>
    </row>
    <row r="1430" ht="15.0" customHeight="1">
      <c r="F1430" s="199" t="str">
        <f t="shared" si="4"/>
        <v/>
      </c>
      <c r="J1430" s="199" t="str">
        <f t="shared" si="5"/>
        <v/>
      </c>
      <c r="K1430" s="199" t="str">
        <f t="shared" si="6"/>
        <v/>
      </c>
    </row>
    <row r="1431" ht="15.0" customHeight="1">
      <c r="F1431" s="199" t="str">
        <f t="shared" si="4"/>
        <v/>
      </c>
      <c r="J1431" s="199" t="str">
        <f t="shared" si="5"/>
        <v/>
      </c>
      <c r="K1431" s="199" t="str">
        <f t="shared" si="6"/>
        <v/>
      </c>
    </row>
    <row r="1432" ht="15.0" customHeight="1">
      <c r="F1432" s="199" t="str">
        <f t="shared" si="4"/>
        <v/>
      </c>
      <c r="J1432" s="199" t="str">
        <f t="shared" si="5"/>
        <v/>
      </c>
      <c r="K1432" s="199" t="str">
        <f t="shared" si="6"/>
        <v/>
      </c>
    </row>
    <row r="1433" ht="15.0" customHeight="1">
      <c r="F1433" s="199" t="str">
        <f t="shared" si="4"/>
        <v/>
      </c>
      <c r="J1433" s="199" t="str">
        <f t="shared" si="5"/>
        <v/>
      </c>
      <c r="K1433" s="199" t="str">
        <f t="shared" si="6"/>
        <v/>
      </c>
    </row>
    <row r="1434" ht="15.0" customHeight="1">
      <c r="F1434" s="199" t="str">
        <f t="shared" si="4"/>
        <v/>
      </c>
      <c r="J1434" s="199" t="str">
        <f t="shared" si="5"/>
        <v/>
      </c>
      <c r="K1434" s="199" t="str">
        <f t="shared" si="6"/>
        <v/>
      </c>
    </row>
    <row r="1435" ht="15.0" customHeight="1">
      <c r="F1435" s="199" t="str">
        <f t="shared" si="4"/>
        <v/>
      </c>
      <c r="J1435" s="199" t="str">
        <f t="shared" si="5"/>
        <v/>
      </c>
      <c r="K1435" s="199" t="str">
        <f t="shared" si="6"/>
        <v/>
      </c>
    </row>
    <row r="1436" ht="15.0" customHeight="1">
      <c r="F1436" s="199" t="str">
        <f t="shared" si="4"/>
        <v/>
      </c>
      <c r="J1436" s="199" t="str">
        <f t="shared" si="5"/>
        <v/>
      </c>
      <c r="K1436" s="199" t="str">
        <f t="shared" si="6"/>
        <v/>
      </c>
    </row>
    <row r="1437" ht="15.0" customHeight="1">
      <c r="F1437" s="199" t="str">
        <f t="shared" si="4"/>
        <v/>
      </c>
      <c r="J1437" s="199" t="str">
        <f t="shared" si="5"/>
        <v/>
      </c>
      <c r="K1437" s="199" t="str">
        <f t="shared" si="6"/>
        <v/>
      </c>
    </row>
    <row r="1438" ht="15.0" customHeight="1">
      <c r="F1438" s="199" t="str">
        <f t="shared" si="4"/>
        <v/>
      </c>
      <c r="J1438" s="199" t="str">
        <f t="shared" si="5"/>
        <v/>
      </c>
      <c r="K1438" s="199" t="str">
        <f t="shared" si="6"/>
        <v/>
      </c>
    </row>
    <row r="1439" ht="15.0" customHeight="1">
      <c r="F1439" s="199" t="str">
        <f t="shared" si="4"/>
        <v/>
      </c>
      <c r="J1439" s="199" t="str">
        <f t="shared" si="5"/>
        <v/>
      </c>
      <c r="K1439" s="199" t="str">
        <f t="shared" si="6"/>
        <v/>
      </c>
    </row>
    <row r="1440" ht="15.0" customHeight="1">
      <c r="F1440" s="199" t="str">
        <f t="shared" si="4"/>
        <v/>
      </c>
      <c r="J1440" s="199" t="str">
        <f t="shared" si="5"/>
        <v/>
      </c>
      <c r="K1440" s="199" t="str">
        <f t="shared" si="6"/>
        <v/>
      </c>
    </row>
    <row r="1441" ht="15.0" customHeight="1">
      <c r="F1441" s="199" t="str">
        <f t="shared" si="4"/>
        <v/>
      </c>
      <c r="J1441" s="199" t="str">
        <f t="shared" si="5"/>
        <v/>
      </c>
      <c r="K1441" s="199" t="str">
        <f t="shared" si="6"/>
        <v/>
      </c>
    </row>
    <row r="1442" ht="15.0" customHeight="1">
      <c r="F1442" s="199" t="str">
        <f t="shared" si="4"/>
        <v/>
      </c>
      <c r="J1442" s="199" t="str">
        <f t="shared" si="5"/>
        <v/>
      </c>
      <c r="K1442" s="199" t="str">
        <f t="shared" si="6"/>
        <v/>
      </c>
    </row>
    <row r="1443" ht="15.0" customHeight="1">
      <c r="F1443" s="199" t="str">
        <f t="shared" si="4"/>
        <v/>
      </c>
      <c r="J1443" s="199" t="str">
        <f t="shared" si="5"/>
        <v/>
      </c>
      <c r="K1443" s="199" t="str">
        <f t="shared" si="6"/>
        <v/>
      </c>
    </row>
    <row r="1444" ht="15.0" customHeight="1">
      <c r="F1444" s="199" t="str">
        <f t="shared" si="4"/>
        <v/>
      </c>
      <c r="J1444" s="199" t="str">
        <f t="shared" si="5"/>
        <v/>
      </c>
      <c r="K1444" s="199" t="str">
        <f t="shared" si="6"/>
        <v/>
      </c>
    </row>
    <row r="1445" ht="15.0" customHeight="1">
      <c r="F1445" s="199" t="str">
        <f t="shared" si="4"/>
        <v/>
      </c>
      <c r="J1445" s="199" t="str">
        <f t="shared" si="5"/>
        <v/>
      </c>
      <c r="K1445" s="199" t="str">
        <f t="shared" si="6"/>
        <v/>
      </c>
    </row>
    <row r="1446" ht="15.0" customHeight="1">
      <c r="F1446" s="199" t="str">
        <f t="shared" si="4"/>
        <v/>
      </c>
      <c r="J1446" s="199" t="str">
        <f t="shared" si="5"/>
        <v/>
      </c>
      <c r="K1446" s="199" t="str">
        <f t="shared" si="6"/>
        <v/>
      </c>
    </row>
    <row r="1447" ht="15.0" customHeight="1">
      <c r="F1447" s="199" t="str">
        <f t="shared" si="4"/>
        <v/>
      </c>
      <c r="J1447" s="199" t="str">
        <f t="shared" si="5"/>
        <v/>
      </c>
      <c r="K1447" s="199" t="str">
        <f t="shared" si="6"/>
        <v/>
      </c>
    </row>
    <row r="1448" ht="15.0" customHeight="1">
      <c r="F1448" s="199" t="str">
        <f t="shared" si="4"/>
        <v/>
      </c>
      <c r="J1448" s="199" t="str">
        <f t="shared" si="5"/>
        <v/>
      </c>
      <c r="K1448" s="199" t="str">
        <f t="shared" si="6"/>
        <v/>
      </c>
    </row>
    <row r="1449" ht="15.0" customHeight="1">
      <c r="F1449" s="199" t="str">
        <f t="shared" si="4"/>
        <v/>
      </c>
      <c r="J1449" s="199" t="str">
        <f t="shared" si="5"/>
        <v/>
      </c>
      <c r="K1449" s="199" t="str">
        <f t="shared" si="6"/>
        <v/>
      </c>
    </row>
    <row r="1450" ht="15.0" customHeight="1">
      <c r="F1450" s="199" t="str">
        <f t="shared" si="4"/>
        <v/>
      </c>
      <c r="J1450" s="199" t="str">
        <f t="shared" si="5"/>
        <v/>
      </c>
      <c r="K1450" s="199" t="str">
        <f t="shared" si="6"/>
        <v/>
      </c>
    </row>
    <row r="1451" ht="15.0" customHeight="1">
      <c r="F1451" s="199" t="str">
        <f t="shared" si="4"/>
        <v/>
      </c>
      <c r="J1451" s="199" t="str">
        <f t="shared" si="5"/>
        <v/>
      </c>
      <c r="K1451" s="199" t="str">
        <f t="shared" si="6"/>
        <v/>
      </c>
    </row>
    <row r="1452" ht="15.0" customHeight="1">
      <c r="F1452" s="199" t="str">
        <f t="shared" si="4"/>
        <v/>
      </c>
      <c r="J1452" s="199" t="str">
        <f t="shared" si="5"/>
        <v/>
      </c>
      <c r="K1452" s="199" t="str">
        <f t="shared" si="6"/>
        <v/>
      </c>
    </row>
    <row r="1453" ht="15.0" customHeight="1">
      <c r="F1453" s="199" t="str">
        <f t="shared" si="4"/>
        <v/>
      </c>
      <c r="J1453" s="199" t="str">
        <f t="shared" si="5"/>
        <v/>
      </c>
      <c r="K1453" s="199" t="str">
        <f t="shared" si="6"/>
        <v/>
      </c>
    </row>
    <row r="1454" ht="15.0" customHeight="1">
      <c r="F1454" s="199" t="str">
        <f t="shared" si="4"/>
        <v/>
      </c>
      <c r="J1454" s="199" t="str">
        <f t="shared" si="5"/>
        <v/>
      </c>
      <c r="K1454" s="199" t="str">
        <f t="shared" si="6"/>
        <v/>
      </c>
    </row>
    <row r="1455" ht="15.0" customHeight="1">
      <c r="F1455" s="199" t="str">
        <f t="shared" si="4"/>
        <v/>
      </c>
      <c r="J1455" s="199" t="str">
        <f t="shared" si="5"/>
        <v/>
      </c>
      <c r="K1455" s="199" t="str">
        <f t="shared" si="6"/>
        <v/>
      </c>
    </row>
    <row r="1456" ht="15.0" customHeight="1">
      <c r="F1456" s="199" t="str">
        <f t="shared" si="4"/>
        <v/>
      </c>
      <c r="J1456" s="199" t="str">
        <f t="shared" si="5"/>
        <v/>
      </c>
      <c r="K1456" s="199" t="str">
        <f t="shared" si="6"/>
        <v/>
      </c>
    </row>
    <row r="1457" ht="15.0" customHeight="1">
      <c r="F1457" s="199" t="str">
        <f t="shared" si="4"/>
        <v/>
      </c>
      <c r="J1457" s="199" t="str">
        <f t="shared" si="5"/>
        <v/>
      </c>
      <c r="K1457" s="199" t="str">
        <f t="shared" si="6"/>
        <v/>
      </c>
    </row>
    <row r="1458" ht="15.0" customHeight="1">
      <c r="F1458" s="199" t="str">
        <f t="shared" si="4"/>
        <v/>
      </c>
      <c r="J1458" s="199" t="str">
        <f t="shared" si="5"/>
        <v/>
      </c>
      <c r="K1458" s="199" t="str">
        <f t="shared" si="6"/>
        <v/>
      </c>
    </row>
    <row r="1459" ht="15.0" customHeight="1">
      <c r="F1459" s="199" t="str">
        <f t="shared" si="4"/>
        <v/>
      </c>
      <c r="J1459" s="199" t="str">
        <f t="shared" si="5"/>
        <v/>
      </c>
      <c r="K1459" s="199" t="str">
        <f t="shared" si="6"/>
        <v/>
      </c>
    </row>
    <row r="1460" ht="15.0" customHeight="1">
      <c r="F1460" s="199" t="str">
        <f t="shared" si="4"/>
        <v/>
      </c>
      <c r="J1460" s="199" t="str">
        <f t="shared" si="5"/>
        <v/>
      </c>
      <c r="K1460" s="199" t="str">
        <f t="shared" si="6"/>
        <v/>
      </c>
    </row>
    <row r="1461" ht="15.0" customHeight="1">
      <c r="F1461" s="199" t="str">
        <f t="shared" si="4"/>
        <v/>
      </c>
      <c r="J1461" s="199" t="str">
        <f t="shared" si="5"/>
        <v/>
      </c>
      <c r="K1461" s="199" t="str">
        <f t="shared" si="6"/>
        <v/>
      </c>
    </row>
    <row r="1462" ht="15.0" customHeight="1">
      <c r="F1462" s="199" t="str">
        <f t="shared" si="4"/>
        <v/>
      </c>
      <c r="J1462" s="199" t="str">
        <f t="shared" si="5"/>
        <v/>
      </c>
      <c r="K1462" s="199" t="str">
        <f t="shared" si="6"/>
        <v/>
      </c>
    </row>
    <row r="1463" ht="15.0" customHeight="1">
      <c r="F1463" s="199" t="str">
        <f t="shared" si="4"/>
        <v/>
      </c>
      <c r="J1463" s="199" t="str">
        <f t="shared" si="5"/>
        <v/>
      </c>
      <c r="K1463" s="199" t="str">
        <f t="shared" si="6"/>
        <v/>
      </c>
    </row>
    <row r="1464" ht="15.0" customHeight="1">
      <c r="F1464" s="199" t="str">
        <f t="shared" si="4"/>
        <v/>
      </c>
      <c r="J1464" s="199" t="str">
        <f t="shared" si="5"/>
        <v/>
      </c>
      <c r="K1464" s="199" t="str">
        <f t="shared" si="6"/>
        <v/>
      </c>
    </row>
    <row r="1465" ht="15.0" customHeight="1">
      <c r="F1465" s="199" t="str">
        <f t="shared" si="4"/>
        <v/>
      </c>
      <c r="J1465" s="199" t="str">
        <f t="shared" si="5"/>
        <v/>
      </c>
      <c r="K1465" s="199" t="str">
        <f t="shared" si="6"/>
        <v/>
      </c>
    </row>
    <row r="1466" ht="15.0" customHeight="1">
      <c r="F1466" s="199" t="str">
        <f t="shared" si="4"/>
        <v/>
      </c>
      <c r="J1466" s="199" t="str">
        <f t="shared" si="5"/>
        <v/>
      </c>
      <c r="K1466" s="199" t="str">
        <f t="shared" si="6"/>
        <v/>
      </c>
    </row>
    <row r="1467" ht="15.0" customHeight="1">
      <c r="F1467" s="199" t="str">
        <f t="shared" si="4"/>
        <v/>
      </c>
      <c r="J1467" s="199" t="str">
        <f t="shared" si="5"/>
        <v/>
      </c>
      <c r="K1467" s="199" t="str">
        <f t="shared" si="6"/>
        <v/>
      </c>
    </row>
    <row r="1468" ht="15.0" customHeight="1">
      <c r="F1468" s="199" t="str">
        <f t="shared" si="4"/>
        <v/>
      </c>
      <c r="J1468" s="199" t="str">
        <f t="shared" si="5"/>
        <v/>
      </c>
      <c r="K1468" s="199" t="str">
        <f t="shared" si="6"/>
        <v/>
      </c>
    </row>
    <row r="1469" ht="15.0" customHeight="1">
      <c r="F1469" s="199" t="str">
        <f t="shared" si="4"/>
        <v/>
      </c>
      <c r="J1469" s="199" t="str">
        <f t="shared" si="5"/>
        <v/>
      </c>
      <c r="K1469" s="199" t="str">
        <f t="shared" si="6"/>
        <v/>
      </c>
    </row>
    <row r="1470" ht="15.0" customHeight="1">
      <c r="F1470" s="199" t="str">
        <f t="shared" si="4"/>
        <v/>
      </c>
      <c r="J1470" s="199" t="str">
        <f t="shared" si="5"/>
        <v/>
      </c>
      <c r="K1470" s="199" t="str">
        <f t="shared" si="6"/>
        <v/>
      </c>
    </row>
    <row r="1471" ht="15.0" customHeight="1">
      <c r="F1471" s="199" t="str">
        <f t="shared" si="4"/>
        <v/>
      </c>
      <c r="J1471" s="199" t="str">
        <f t="shared" si="5"/>
        <v/>
      </c>
      <c r="K1471" s="199" t="str">
        <f t="shared" si="6"/>
        <v/>
      </c>
    </row>
    <row r="1472" ht="15.0" customHeight="1">
      <c r="F1472" s="199" t="str">
        <f t="shared" si="4"/>
        <v/>
      </c>
      <c r="J1472" s="199" t="str">
        <f t="shared" si="5"/>
        <v/>
      </c>
      <c r="K1472" s="199" t="str">
        <f t="shared" si="6"/>
        <v/>
      </c>
    </row>
    <row r="1473" ht="15.0" customHeight="1">
      <c r="F1473" s="199" t="str">
        <f t="shared" si="4"/>
        <v/>
      </c>
      <c r="J1473" s="199" t="str">
        <f t="shared" si="5"/>
        <v/>
      </c>
      <c r="K1473" s="199" t="str">
        <f t="shared" si="6"/>
        <v/>
      </c>
    </row>
    <row r="1474" ht="15.0" customHeight="1">
      <c r="F1474" s="199" t="str">
        <f t="shared" si="4"/>
        <v/>
      </c>
      <c r="J1474" s="199" t="str">
        <f t="shared" si="5"/>
        <v/>
      </c>
      <c r="K1474" s="199" t="str">
        <f t="shared" si="6"/>
        <v/>
      </c>
    </row>
    <row r="1475" ht="15.0" customHeight="1">
      <c r="F1475" s="199" t="str">
        <f t="shared" si="4"/>
        <v/>
      </c>
      <c r="J1475" s="199" t="str">
        <f t="shared" si="5"/>
        <v/>
      </c>
      <c r="K1475" s="199" t="str">
        <f t="shared" si="6"/>
        <v/>
      </c>
    </row>
    <row r="1476" ht="15.0" customHeight="1">
      <c r="F1476" s="199" t="str">
        <f t="shared" si="4"/>
        <v/>
      </c>
      <c r="J1476" s="199" t="str">
        <f t="shared" si="5"/>
        <v/>
      </c>
      <c r="K1476" s="199" t="str">
        <f t="shared" si="6"/>
        <v/>
      </c>
    </row>
    <row r="1477" ht="15.0" customHeight="1">
      <c r="F1477" s="199" t="str">
        <f t="shared" si="4"/>
        <v/>
      </c>
      <c r="J1477" s="199" t="str">
        <f t="shared" si="5"/>
        <v/>
      </c>
      <c r="K1477" s="199" t="str">
        <f t="shared" si="6"/>
        <v/>
      </c>
    </row>
    <row r="1478" ht="15.0" customHeight="1">
      <c r="F1478" s="199" t="str">
        <f t="shared" si="4"/>
        <v/>
      </c>
      <c r="J1478" s="199" t="str">
        <f t="shared" si="5"/>
        <v/>
      </c>
      <c r="K1478" s="199" t="str">
        <f t="shared" si="6"/>
        <v/>
      </c>
    </row>
    <row r="1479" ht="15.0" customHeight="1">
      <c r="F1479" s="199" t="str">
        <f t="shared" si="4"/>
        <v/>
      </c>
      <c r="J1479" s="199" t="str">
        <f t="shared" si="5"/>
        <v/>
      </c>
      <c r="K1479" s="199" t="str">
        <f t="shared" si="6"/>
        <v/>
      </c>
    </row>
    <row r="1480" ht="15.0" customHeight="1">
      <c r="F1480" s="199" t="str">
        <f t="shared" si="4"/>
        <v/>
      </c>
      <c r="J1480" s="199" t="str">
        <f t="shared" si="5"/>
        <v/>
      </c>
      <c r="K1480" s="199" t="str">
        <f t="shared" si="6"/>
        <v/>
      </c>
    </row>
    <row r="1481" ht="15.0" customHeight="1">
      <c r="F1481" s="199" t="str">
        <f t="shared" si="4"/>
        <v/>
      </c>
      <c r="J1481" s="199" t="str">
        <f t="shared" si="5"/>
        <v/>
      </c>
      <c r="K1481" s="199" t="str">
        <f t="shared" si="6"/>
        <v/>
      </c>
    </row>
    <row r="1482" ht="15.0" customHeight="1">
      <c r="F1482" s="199" t="str">
        <f t="shared" si="4"/>
        <v/>
      </c>
      <c r="J1482" s="199" t="str">
        <f t="shared" si="5"/>
        <v/>
      </c>
      <c r="K1482" s="199" t="str">
        <f t="shared" si="6"/>
        <v/>
      </c>
    </row>
    <row r="1483" ht="15.0" customHeight="1">
      <c r="F1483" s="199" t="str">
        <f t="shared" si="4"/>
        <v/>
      </c>
      <c r="J1483" s="199" t="str">
        <f t="shared" si="5"/>
        <v/>
      </c>
      <c r="K1483" s="199" t="str">
        <f t="shared" si="6"/>
        <v/>
      </c>
    </row>
    <row r="1484" ht="15.0" customHeight="1">
      <c r="F1484" s="199" t="str">
        <f t="shared" si="4"/>
        <v/>
      </c>
      <c r="J1484" s="199" t="str">
        <f t="shared" si="5"/>
        <v/>
      </c>
      <c r="K1484" s="199" t="str">
        <f t="shared" si="6"/>
        <v/>
      </c>
    </row>
    <row r="1485" ht="15.0" customHeight="1">
      <c r="F1485" s="199" t="str">
        <f t="shared" si="4"/>
        <v/>
      </c>
      <c r="J1485" s="199" t="str">
        <f t="shared" si="5"/>
        <v/>
      </c>
      <c r="K1485" s="199" t="str">
        <f t="shared" si="6"/>
        <v/>
      </c>
    </row>
    <row r="1486" ht="15.0" customHeight="1">
      <c r="F1486" s="199" t="str">
        <f t="shared" si="4"/>
        <v/>
      </c>
      <c r="J1486" s="199" t="str">
        <f t="shared" si="5"/>
        <v/>
      </c>
      <c r="K1486" s="199" t="str">
        <f t="shared" si="6"/>
        <v/>
      </c>
    </row>
    <row r="1487" ht="15.0" customHeight="1">
      <c r="F1487" s="199" t="str">
        <f t="shared" si="4"/>
        <v/>
      </c>
      <c r="J1487" s="199" t="str">
        <f t="shared" si="5"/>
        <v/>
      </c>
      <c r="K1487" s="199" t="str">
        <f t="shared" si="6"/>
        <v/>
      </c>
    </row>
    <row r="1488" ht="15.0" customHeight="1">
      <c r="F1488" s="199" t="str">
        <f t="shared" si="4"/>
        <v/>
      </c>
      <c r="J1488" s="199" t="str">
        <f t="shared" si="5"/>
        <v/>
      </c>
      <c r="K1488" s="199" t="str">
        <f t="shared" si="6"/>
        <v/>
      </c>
    </row>
    <row r="1489" ht="15.0" customHeight="1">
      <c r="F1489" s="199" t="str">
        <f t="shared" si="4"/>
        <v/>
      </c>
      <c r="J1489" s="199" t="str">
        <f t="shared" si="5"/>
        <v/>
      </c>
      <c r="K1489" s="199" t="str">
        <f t="shared" si="6"/>
        <v/>
      </c>
    </row>
    <row r="1490" ht="15.0" customHeight="1">
      <c r="F1490" s="199" t="str">
        <f t="shared" si="4"/>
        <v/>
      </c>
      <c r="J1490" s="199" t="str">
        <f t="shared" si="5"/>
        <v/>
      </c>
      <c r="K1490" s="199" t="str">
        <f t="shared" si="6"/>
        <v/>
      </c>
    </row>
    <row r="1491" ht="15.0" customHeight="1">
      <c r="F1491" s="199" t="str">
        <f t="shared" si="4"/>
        <v/>
      </c>
      <c r="J1491" s="199" t="str">
        <f t="shared" si="5"/>
        <v/>
      </c>
      <c r="K1491" s="199" t="str">
        <f t="shared" si="6"/>
        <v/>
      </c>
    </row>
    <row r="1492" ht="15.0" customHeight="1">
      <c r="F1492" s="199" t="str">
        <f t="shared" si="4"/>
        <v/>
      </c>
      <c r="J1492" s="199" t="str">
        <f t="shared" si="5"/>
        <v/>
      </c>
      <c r="K1492" s="199" t="str">
        <f t="shared" si="6"/>
        <v/>
      </c>
    </row>
    <row r="1493" ht="15.0" customHeight="1">
      <c r="F1493" s="199" t="str">
        <f t="shared" si="4"/>
        <v/>
      </c>
      <c r="J1493" s="199" t="str">
        <f t="shared" si="5"/>
        <v/>
      </c>
      <c r="K1493" s="199" t="str">
        <f t="shared" si="6"/>
        <v/>
      </c>
    </row>
    <row r="1494" ht="15.0" customHeight="1">
      <c r="F1494" s="199" t="str">
        <f t="shared" si="4"/>
        <v/>
      </c>
      <c r="J1494" s="199" t="str">
        <f t="shared" si="5"/>
        <v/>
      </c>
      <c r="K1494" s="199" t="str">
        <f t="shared" si="6"/>
        <v/>
      </c>
    </row>
    <row r="1495" ht="15.0" customHeight="1">
      <c r="F1495" s="199" t="str">
        <f t="shared" si="4"/>
        <v/>
      </c>
      <c r="J1495" s="199" t="str">
        <f t="shared" si="5"/>
        <v/>
      </c>
      <c r="K1495" s="199" t="str">
        <f t="shared" si="6"/>
        <v/>
      </c>
    </row>
    <row r="1496" ht="15.0" customHeight="1">
      <c r="F1496" s="199" t="str">
        <f t="shared" si="4"/>
        <v/>
      </c>
      <c r="J1496" s="199" t="str">
        <f t="shared" si="5"/>
        <v/>
      </c>
      <c r="K1496" s="199" t="str">
        <f t="shared" si="6"/>
        <v/>
      </c>
    </row>
    <row r="1497" ht="15.0" customHeight="1">
      <c r="F1497" s="199" t="str">
        <f t="shared" si="4"/>
        <v/>
      </c>
      <c r="J1497" s="199" t="str">
        <f t="shared" si="5"/>
        <v/>
      </c>
      <c r="K1497" s="199" t="str">
        <f t="shared" si="6"/>
        <v/>
      </c>
    </row>
    <row r="1498" ht="15.0" customHeight="1">
      <c r="F1498" s="199" t="str">
        <f t="shared" si="4"/>
        <v/>
      </c>
      <c r="J1498" s="199" t="str">
        <f t="shared" si="5"/>
        <v/>
      </c>
      <c r="K1498" s="199" t="str">
        <f t="shared" si="6"/>
        <v/>
      </c>
    </row>
    <row r="1499" ht="15.0" customHeight="1">
      <c r="F1499" s="199" t="str">
        <f t="shared" si="4"/>
        <v/>
      </c>
      <c r="J1499" s="199" t="str">
        <f t="shared" si="5"/>
        <v/>
      </c>
      <c r="K1499" s="199" t="str">
        <f t="shared" si="6"/>
        <v/>
      </c>
    </row>
    <row r="1500" ht="15.0" customHeight="1">
      <c r="F1500" s="199" t="str">
        <f t="shared" si="4"/>
        <v/>
      </c>
      <c r="J1500" s="199" t="str">
        <f t="shared" si="5"/>
        <v/>
      </c>
      <c r="K1500" s="199" t="str">
        <f t="shared" si="6"/>
        <v/>
      </c>
    </row>
    <row r="1501" ht="15.0" customHeight="1">
      <c r="F1501" s="199" t="str">
        <f t="shared" si="4"/>
        <v/>
      </c>
      <c r="J1501" s="199" t="str">
        <f t="shared" si="5"/>
        <v/>
      </c>
      <c r="K1501" s="199" t="str">
        <f t="shared" si="6"/>
        <v/>
      </c>
    </row>
    <row r="1502" ht="15.0" customHeight="1">
      <c r="F1502" s="199" t="str">
        <f t="shared" si="4"/>
        <v/>
      </c>
      <c r="J1502" s="199" t="str">
        <f t="shared" si="5"/>
        <v/>
      </c>
      <c r="K1502" s="199" t="str">
        <f t="shared" si="6"/>
        <v/>
      </c>
    </row>
    <row r="1503" ht="15.0" customHeight="1">
      <c r="F1503" s="199" t="str">
        <f t="shared" si="4"/>
        <v/>
      </c>
      <c r="J1503" s="199" t="str">
        <f t="shared" si="5"/>
        <v/>
      </c>
      <c r="K1503" s="199" t="str">
        <f t="shared" si="6"/>
        <v/>
      </c>
    </row>
    <row r="1504" ht="15.0" customHeight="1">
      <c r="F1504" s="199" t="str">
        <f t="shared" si="4"/>
        <v/>
      </c>
      <c r="J1504" s="199" t="str">
        <f t="shared" si="5"/>
        <v/>
      </c>
      <c r="K1504" s="199" t="str">
        <f t="shared" si="6"/>
        <v/>
      </c>
    </row>
    <row r="1505" ht="15.0" customHeight="1">
      <c r="F1505" s="199" t="str">
        <f t="shared" si="4"/>
        <v/>
      </c>
      <c r="J1505" s="199" t="str">
        <f t="shared" si="5"/>
        <v/>
      </c>
      <c r="K1505" s="199" t="str">
        <f t="shared" si="6"/>
        <v/>
      </c>
    </row>
    <row r="1506" ht="15.0" customHeight="1">
      <c r="F1506" s="199" t="str">
        <f t="shared" si="4"/>
        <v/>
      </c>
      <c r="J1506" s="199" t="str">
        <f t="shared" si="5"/>
        <v/>
      </c>
      <c r="K1506" s="199" t="str">
        <f t="shared" si="6"/>
        <v/>
      </c>
    </row>
    <row r="1507" ht="15.0" customHeight="1">
      <c r="F1507" s="199" t="str">
        <f t="shared" si="4"/>
        <v/>
      </c>
      <c r="J1507" s="199" t="str">
        <f t="shared" si="5"/>
        <v/>
      </c>
      <c r="K1507" s="199" t="str">
        <f t="shared" si="6"/>
        <v/>
      </c>
    </row>
    <row r="1508" ht="15.0" customHeight="1">
      <c r="F1508" s="199" t="str">
        <f t="shared" si="4"/>
        <v/>
      </c>
      <c r="J1508" s="199" t="str">
        <f t="shared" si="5"/>
        <v/>
      </c>
      <c r="K1508" s="199" t="str">
        <f t="shared" si="6"/>
        <v/>
      </c>
    </row>
    <row r="1509" ht="15.0" customHeight="1">
      <c r="F1509" s="199" t="str">
        <f t="shared" si="4"/>
        <v/>
      </c>
      <c r="J1509" s="199" t="str">
        <f t="shared" si="5"/>
        <v/>
      </c>
      <c r="K1509" s="199" t="str">
        <f t="shared" si="6"/>
        <v/>
      </c>
    </row>
    <row r="1510" ht="15.0" customHeight="1">
      <c r="F1510" s="199" t="str">
        <f t="shared" si="4"/>
        <v/>
      </c>
      <c r="J1510" s="199" t="str">
        <f t="shared" si="5"/>
        <v/>
      </c>
      <c r="K1510" s="199" t="str">
        <f t="shared" si="6"/>
        <v/>
      </c>
    </row>
    <row r="1511" ht="15.0" customHeight="1">
      <c r="F1511" s="199" t="str">
        <f t="shared" si="4"/>
        <v/>
      </c>
      <c r="J1511" s="199" t="str">
        <f t="shared" si="5"/>
        <v/>
      </c>
      <c r="K1511" s="199" t="str">
        <f t="shared" si="6"/>
        <v/>
      </c>
    </row>
    <row r="1512" ht="15.0" customHeight="1">
      <c r="F1512" s="199" t="str">
        <f t="shared" si="4"/>
        <v/>
      </c>
      <c r="J1512" s="199" t="str">
        <f t="shared" si="5"/>
        <v/>
      </c>
      <c r="K1512" s="199" t="str">
        <f t="shared" si="6"/>
        <v/>
      </c>
    </row>
    <row r="1513" ht="15.0" customHeight="1">
      <c r="F1513" s="199" t="str">
        <f t="shared" si="4"/>
        <v/>
      </c>
      <c r="J1513" s="199" t="str">
        <f t="shared" si="5"/>
        <v/>
      </c>
      <c r="K1513" s="199" t="str">
        <f t="shared" si="6"/>
        <v/>
      </c>
    </row>
    <row r="1514" ht="15.0" customHeight="1">
      <c r="F1514" s="199" t="str">
        <f t="shared" si="4"/>
        <v/>
      </c>
      <c r="J1514" s="199" t="str">
        <f t="shared" si="5"/>
        <v/>
      </c>
      <c r="K1514" s="199" t="str">
        <f t="shared" si="6"/>
        <v/>
      </c>
    </row>
    <row r="1515" ht="15.0" customHeight="1">
      <c r="F1515" s="199" t="str">
        <f t="shared" si="4"/>
        <v/>
      </c>
      <c r="J1515" s="199" t="str">
        <f t="shared" si="5"/>
        <v/>
      </c>
      <c r="K1515" s="199" t="str">
        <f t="shared" si="6"/>
        <v/>
      </c>
    </row>
    <row r="1516" ht="15.0" customHeight="1">
      <c r="F1516" s="199" t="str">
        <f t="shared" si="4"/>
        <v/>
      </c>
      <c r="J1516" s="199" t="str">
        <f t="shared" si="5"/>
        <v/>
      </c>
      <c r="K1516" s="199" t="str">
        <f t="shared" si="6"/>
        <v/>
      </c>
    </row>
    <row r="1517" ht="15.0" customHeight="1">
      <c r="F1517" s="199" t="str">
        <f t="shared" si="4"/>
        <v/>
      </c>
      <c r="J1517" s="199" t="str">
        <f t="shared" si="5"/>
        <v/>
      </c>
      <c r="K1517" s="199" t="str">
        <f t="shared" si="6"/>
        <v/>
      </c>
    </row>
    <row r="1518" ht="15.0" customHeight="1">
      <c r="F1518" s="199" t="str">
        <f t="shared" si="4"/>
        <v/>
      </c>
      <c r="J1518" s="199" t="str">
        <f t="shared" si="5"/>
        <v/>
      </c>
      <c r="K1518" s="199" t="str">
        <f t="shared" si="6"/>
        <v/>
      </c>
    </row>
    <row r="1519" ht="15.0" customHeight="1">
      <c r="F1519" s="199" t="str">
        <f t="shared" si="4"/>
        <v/>
      </c>
      <c r="J1519" s="199" t="str">
        <f t="shared" si="5"/>
        <v/>
      </c>
      <c r="K1519" s="199" t="str">
        <f t="shared" si="6"/>
        <v/>
      </c>
    </row>
    <row r="1520" ht="15.0" customHeight="1">
      <c r="F1520" s="199" t="str">
        <f t="shared" si="4"/>
        <v/>
      </c>
      <c r="J1520" s="199" t="str">
        <f t="shared" si="5"/>
        <v/>
      </c>
      <c r="K1520" s="199" t="str">
        <f t="shared" si="6"/>
        <v/>
      </c>
    </row>
    <row r="1521" ht="15.0" customHeight="1">
      <c r="F1521" s="199" t="str">
        <f t="shared" si="4"/>
        <v/>
      </c>
      <c r="J1521" s="199" t="str">
        <f t="shared" si="5"/>
        <v/>
      </c>
      <c r="K1521" s="199" t="str">
        <f t="shared" si="6"/>
        <v/>
      </c>
    </row>
    <row r="1522" ht="15.0" customHeight="1">
      <c r="F1522" s="199" t="str">
        <f t="shared" si="4"/>
        <v/>
      </c>
      <c r="J1522" s="199" t="str">
        <f t="shared" si="5"/>
        <v/>
      </c>
      <c r="K1522" s="199" t="str">
        <f t="shared" si="6"/>
        <v/>
      </c>
    </row>
    <row r="1523" ht="15.0" customHeight="1">
      <c r="F1523" s="199" t="str">
        <f t="shared" si="4"/>
        <v/>
      </c>
      <c r="J1523" s="199" t="str">
        <f t="shared" si="5"/>
        <v/>
      </c>
      <c r="K1523" s="199" t="str">
        <f t="shared" si="6"/>
        <v/>
      </c>
    </row>
    <row r="1524" ht="15.0" customHeight="1">
      <c r="F1524" s="199" t="str">
        <f t="shared" si="4"/>
        <v/>
      </c>
      <c r="J1524" s="199" t="str">
        <f t="shared" si="5"/>
        <v/>
      </c>
      <c r="K1524" s="199" t="str">
        <f t="shared" si="6"/>
        <v/>
      </c>
    </row>
    <row r="1525" ht="15.0" customHeight="1">
      <c r="F1525" s="199" t="str">
        <f t="shared" si="4"/>
        <v/>
      </c>
      <c r="J1525" s="199" t="str">
        <f t="shared" si="5"/>
        <v/>
      </c>
      <c r="K1525" s="199" t="str">
        <f t="shared" si="6"/>
        <v/>
      </c>
    </row>
    <row r="1526" ht="15.0" customHeight="1">
      <c r="F1526" s="199" t="str">
        <f t="shared" si="4"/>
        <v/>
      </c>
      <c r="J1526" s="199" t="str">
        <f t="shared" si="5"/>
        <v/>
      </c>
      <c r="K1526" s="199" t="str">
        <f t="shared" si="6"/>
        <v/>
      </c>
    </row>
    <row r="1527" ht="15.0" customHeight="1">
      <c r="F1527" s="199" t="str">
        <f t="shared" si="4"/>
        <v/>
      </c>
      <c r="J1527" s="199" t="str">
        <f t="shared" si="5"/>
        <v/>
      </c>
      <c r="K1527" s="199" t="str">
        <f t="shared" si="6"/>
        <v/>
      </c>
    </row>
    <row r="1528" ht="15.0" customHeight="1">
      <c r="F1528" s="199" t="str">
        <f t="shared" si="4"/>
        <v/>
      </c>
      <c r="J1528" s="199" t="str">
        <f t="shared" si="5"/>
        <v/>
      </c>
      <c r="K1528" s="199" t="str">
        <f t="shared" si="6"/>
        <v/>
      </c>
    </row>
    <row r="1529" ht="15.0" customHeight="1">
      <c r="F1529" s="199" t="str">
        <f t="shared" si="4"/>
        <v/>
      </c>
      <c r="J1529" s="199" t="str">
        <f t="shared" si="5"/>
        <v/>
      </c>
      <c r="K1529" s="199" t="str">
        <f t="shared" si="6"/>
        <v/>
      </c>
    </row>
    <row r="1530" ht="15.0" customHeight="1">
      <c r="F1530" s="199" t="str">
        <f t="shared" si="4"/>
        <v/>
      </c>
      <c r="J1530" s="199" t="str">
        <f t="shared" si="5"/>
        <v/>
      </c>
      <c r="K1530" s="199" t="str">
        <f t="shared" si="6"/>
        <v/>
      </c>
    </row>
    <row r="1531" ht="15.0" customHeight="1">
      <c r="F1531" s="199" t="str">
        <f t="shared" si="4"/>
        <v/>
      </c>
      <c r="J1531" s="199" t="str">
        <f t="shared" si="5"/>
        <v/>
      </c>
      <c r="K1531" s="199" t="str">
        <f t="shared" si="6"/>
        <v/>
      </c>
    </row>
    <row r="1532" ht="15.0" customHeight="1">
      <c r="F1532" s="199" t="str">
        <f t="shared" si="4"/>
        <v/>
      </c>
      <c r="J1532" s="199" t="str">
        <f t="shared" si="5"/>
        <v/>
      </c>
      <c r="K1532" s="199" t="str">
        <f t="shared" si="6"/>
        <v/>
      </c>
    </row>
    <row r="1533" ht="15.0" customHeight="1">
      <c r="F1533" s="199" t="str">
        <f t="shared" si="4"/>
        <v/>
      </c>
      <c r="J1533" s="199" t="str">
        <f t="shared" si="5"/>
        <v/>
      </c>
      <c r="K1533" s="199" t="str">
        <f t="shared" si="6"/>
        <v/>
      </c>
    </row>
    <row r="1534" ht="15.0" customHeight="1">
      <c r="F1534" s="199" t="str">
        <f t="shared" si="4"/>
        <v/>
      </c>
      <c r="J1534" s="199" t="str">
        <f t="shared" si="5"/>
        <v/>
      </c>
      <c r="K1534" s="199" t="str">
        <f t="shared" si="6"/>
        <v/>
      </c>
    </row>
    <row r="1535" ht="15.0" customHeight="1">
      <c r="F1535" s="199" t="str">
        <f t="shared" si="4"/>
        <v/>
      </c>
      <c r="J1535" s="199" t="str">
        <f t="shared" si="5"/>
        <v/>
      </c>
      <c r="K1535" s="199" t="str">
        <f t="shared" si="6"/>
        <v/>
      </c>
    </row>
    <row r="1536" ht="15.0" customHeight="1">
      <c r="F1536" s="199" t="str">
        <f t="shared" si="4"/>
        <v/>
      </c>
      <c r="J1536" s="199" t="str">
        <f t="shared" si="5"/>
        <v/>
      </c>
      <c r="K1536" s="199" t="str">
        <f t="shared" si="6"/>
        <v/>
      </c>
    </row>
    <row r="1537" ht="15.0" customHeight="1">
      <c r="F1537" s="199" t="str">
        <f t="shared" si="4"/>
        <v/>
      </c>
      <c r="J1537" s="199" t="str">
        <f t="shared" si="5"/>
        <v/>
      </c>
      <c r="K1537" s="199" t="str">
        <f t="shared" si="6"/>
        <v/>
      </c>
    </row>
    <row r="1538" ht="15.0" customHeight="1">
      <c r="F1538" s="199" t="str">
        <f t="shared" si="4"/>
        <v/>
      </c>
      <c r="J1538" s="199" t="str">
        <f t="shared" si="5"/>
        <v/>
      </c>
      <c r="K1538" s="199" t="str">
        <f t="shared" si="6"/>
        <v/>
      </c>
    </row>
    <row r="1539" ht="15.0" customHeight="1">
      <c r="F1539" s="199" t="str">
        <f t="shared" si="4"/>
        <v/>
      </c>
      <c r="J1539" s="199" t="str">
        <f t="shared" si="5"/>
        <v/>
      </c>
      <c r="K1539" s="199" t="str">
        <f t="shared" si="6"/>
        <v/>
      </c>
    </row>
    <row r="1540" ht="15.0" customHeight="1">
      <c r="F1540" s="199" t="str">
        <f t="shared" si="4"/>
        <v/>
      </c>
      <c r="J1540" s="199" t="str">
        <f t="shared" si="5"/>
        <v/>
      </c>
      <c r="K1540" s="199" t="str">
        <f t="shared" si="6"/>
        <v/>
      </c>
    </row>
    <row r="1541" ht="15.0" customHeight="1">
      <c r="F1541" s="199" t="str">
        <f t="shared" si="4"/>
        <v/>
      </c>
      <c r="J1541" s="199" t="str">
        <f t="shared" si="5"/>
        <v/>
      </c>
      <c r="K1541" s="199" t="str">
        <f t="shared" si="6"/>
        <v/>
      </c>
    </row>
    <row r="1542" ht="15.0" customHeight="1">
      <c r="F1542" s="199" t="str">
        <f t="shared" si="4"/>
        <v/>
      </c>
      <c r="J1542" s="199" t="str">
        <f t="shared" si="5"/>
        <v/>
      </c>
      <c r="K1542" s="199" t="str">
        <f t="shared" si="6"/>
        <v/>
      </c>
    </row>
    <row r="1543" ht="15.0" customHeight="1">
      <c r="F1543" s="199" t="str">
        <f t="shared" si="4"/>
        <v/>
      </c>
      <c r="J1543" s="199" t="str">
        <f t="shared" si="5"/>
        <v/>
      </c>
      <c r="K1543" s="199" t="str">
        <f t="shared" si="6"/>
        <v/>
      </c>
    </row>
    <row r="1544" ht="15.0" customHeight="1">
      <c r="F1544" s="199" t="str">
        <f t="shared" si="4"/>
        <v/>
      </c>
      <c r="J1544" s="199" t="str">
        <f t="shared" si="5"/>
        <v/>
      </c>
      <c r="K1544" s="199" t="str">
        <f t="shared" si="6"/>
        <v/>
      </c>
    </row>
    <row r="1545" ht="15.0" customHeight="1">
      <c r="F1545" s="199" t="str">
        <f t="shared" si="4"/>
        <v/>
      </c>
      <c r="J1545" s="199" t="str">
        <f t="shared" si="5"/>
        <v/>
      </c>
      <c r="K1545" s="199" t="str">
        <f t="shared" si="6"/>
        <v/>
      </c>
    </row>
    <row r="1546" ht="15.0" customHeight="1">
      <c r="F1546" s="199" t="str">
        <f t="shared" si="4"/>
        <v/>
      </c>
      <c r="J1546" s="199" t="str">
        <f t="shared" si="5"/>
        <v/>
      </c>
      <c r="K1546" s="199" t="str">
        <f t="shared" si="6"/>
        <v/>
      </c>
    </row>
    <row r="1547" ht="15.0" customHeight="1">
      <c r="F1547" s="199" t="str">
        <f t="shared" si="4"/>
        <v/>
      </c>
      <c r="J1547" s="199" t="str">
        <f t="shared" si="5"/>
        <v/>
      </c>
      <c r="K1547" s="199" t="str">
        <f t="shared" si="6"/>
        <v/>
      </c>
    </row>
    <row r="1548" ht="15.0" customHeight="1">
      <c r="F1548" s="199" t="str">
        <f t="shared" si="4"/>
        <v/>
      </c>
      <c r="J1548" s="199" t="str">
        <f t="shared" si="5"/>
        <v/>
      </c>
      <c r="K1548" s="199" t="str">
        <f t="shared" si="6"/>
        <v/>
      </c>
    </row>
    <row r="1549" ht="15.0" customHeight="1">
      <c r="F1549" s="199" t="str">
        <f t="shared" si="4"/>
        <v/>
      </c>
      <c r="J1549" s="199" t="str">
        <f t="shared" si="5"/>
        <v/>
      </c>
      <c r="K1549" s="199" t="str">
        <f t="shared" si="6"/>
        <v/>
      </c>
    </row>
    <row r="1550" ht="15.0" customHeight="1">
      <c r="F1550" s="199" t="str">
        <f t="shared" si="4"/>
        <v/>
      </c>
      <c r="J1550" s="199" t="str">
        <f t="shared" si="5"/>
        <v/>
      </c>
      <c r="K1550" s="199" t="str">
        <f t="shared" si="6"/>
        <v/>
      </c>
    </row>
    <row r="1551" ht="15.0" customHeight="1">
      <c r="F1551" s="199" t="str">
        <f t="shared" si="4"/>
        <v/>
      </c>
      <c r="J1551" s="199" t="str">
        <f t="shared" si="5"/>
        <v/>
      </c>
      <c r="K1551" s="199" t="str">
        <f t="shared" si="6"/>
        <v/>
      </c>
    </row>
    <row r="1552" ht="15.0" customHeight="1">
      <c r="F1552" s="199" t="str">
        <f t="shared" si="4"/>
        <v/>
      </c>
      <c r="J1552" s="199" t="str">
        <f t="shared" si="5"/>
        <v/>
      </c>
      <c r="K1552" s="199" t="str">
        <f t="shared" si="6"/>
        <v/>
      </c>
    </row>
    <row r="1553" ht="15.0" customHeight="1">
      <c r="F1553" s="199" t="str">
        <f t="shared" si="4"/>
        <v/>
      </c>
      <c r="J1553" s="199" t="str">
        <f t="shared" si="5"/>
        <v/>
      </c>
      <c r="K1553" s="199" t="str">
        <f t="shared" si="6"/>
        <v/>
      </c>
    </row>
    <row r="1554" ht="15.0" customHeight="1">
      <c r="F1554" s="199" t="str">
        <f t="shared" si="4"/>
        <v/>
      </c>
      <c r="J1554" s="199" t="str">
        <f t="shared" si="5"/>
        <v/>
      </c>
      <c r="K1554" s="199" t="str">
        <f t="shared" si="6"/>
        <v/>
      </c>
    </row>
    <row r="1555" ht="15.0" customHeight="1">
      <c r="F1555" s="199" t="str">
        <f t="shared" si="4"/>
        <v/>
      </c>
      <c r="J1555" s="199" t="str">
        <f t="shared" si="5"/>
        <v/>
      </c>
      <c r="K1555" s="199" t="str">
        <f t="shared" si="6"/>
        <v/>
      </c>
    </row>
    <row r="1556" ht="15.0" customHeight="1">
      <c r="F1556" s="199" t="str">
        <f t="shared" si="4"/>
        <v/>
      </c>
      <c r="J1556" s="199" t="str">
        <f t="shared" si="5"/>
        <v/>
      </c>
      <c r="K1556" s="199" t="str">
        <f t="shared" si="6"/>
        <v/>
      </c>
    </row>
    <row r="1557" ht="15.0" customHeight="1">
      <c r="F1557" s="199" t="str">
        <f t="shared" si="4"/>
        <v/>
      </c>
      <c r="J1557" s="199" t="str">
        <f t="shared" si="5"/>
        <v/>
      </c>
      <c r="K1557" s="199" t="str">
        <f t="shared" si="6"/>
        <v/>
      </c>
    </row>
    <row r="1558" ht="15.0" customHeight="1">
      <c r="F1558" s="199" t="str">
        <f t="shared" si="4"/>
        <v/>
      </c>
      <c r="J1558" s="199" t="str">
        <f t="shared" si="5"/>
        <v/>
      </c>
      <c r="K1558" s="199" t="str">
        <f t="shared" si="6"/>
        <v/>
      </c>
    </row>
    <row r="1559" ht="15.0" customHeight="1">
      <c r="F1559" s="199" t="str">
        <f t="shared" si="4"/>
        <v/>
      </c>
      <c r="J1559" s="199" t="str">
        <f t="shared" si="5"/>
        <v/>
      </c>
      <c r="K1559" s="199" t="str">
        <f t="shared" si="6"/>
        <v/>
      </c>
    </row>
    <row r="1560" ht="15.0" customHeight="1">
      <c r="F1560" s="199" t="str">
        <f t="shared" si="4"/>
        <v/>
      </c>
      <c r="J1560" s="199" t="str">
        <f t="shared" si="5"/>
        <v/>
      </c>
      <c r="K1560" s="199" t="str">
        <f t="shared" si="6"/>
        <v/>
      </c>
    </row>
    <row r="1561" ht="15.0" customHeight="1">
      <c r="F1561" s="199" t="str">
        <f t="shared" si="4"/>
        <v/>
      </c>
      <c r="J1561" s="199" t="str">
        <f t="shared" si="5"/>
        <v/>
      </c>
      <c r="K1561" s="199" t="str">
        <f t="shared" si="6"/>
        <v/>
      </c>
    </row>
    <row r="1562" ht="15.0" customHeight="1">
      <c r="F1562" s="199" t="str">
        <f t="shared" si="4"/>
        <v/>
      </c>
      <c r="J1562" s="199" t="str">
        <f t="shared" si="5"/>
        <v/>
      </c>
      <c r="K1562" s="199" t="str">
        <f t="shared" si="6"/>
        <v/>
      </c>
    </row>
    <row r="1563" ht="15.0" customHeight="1">
      <c r="F1563" s="199" t="str">
        <f t="shared" si="4"/>
        <v/>
      </c>
      <c r="J1563" s="199" t="str">
        <f t="shared" si="5"/>
        <v/>
      </c>
      <c r="K1563" s="199" t="str">
        <f t="shared" si="6"/>
        <v/>
      </c>
    </row>
    <row r="1564" ht="15.0" customHeight="1">
      <c r="F1564" s="199" t="str">
        <f t="shared" si="4"/>
        <v/>
      </c>
      <c r="J1564" s="199" t="str">
        <f t="shared" si="5"/>
        <v/>
      </c>
      <c r="K1564" s="199" t="str">
        <f t="shared" si="6"/>
        <v/>
      </c>
    </row>
    <row r="1565" ht="15.0" customHeight="1">
      <c r="F1565" s="199" t="str">
        <f t="shared" si="4"/>
        <v/>
      </c>
      <c r="J1565" s="199" t="str">
        <f t="shared" si="5"/>
        <v/>
      </c>
      <c r="K1565" s="199" t="str">
        <f t="shared" si="6"/>
        <v/>
      </c>
    </row>
    <row r="1566" ht="15.0" customHeight="1">
      <c r="F1566" s="199" t="str">
        <f t="shared" si="4"/>
        <v/>
      </c>
      <c r="J1566" s="199" t="str">
        <f t="shared" si="5"/>
        <v/>
      </c>
      <c r="K1566" s="199" t="str">
        <f t="shared" si="6"/>
        <v/>
      </c>
    </row>
    <row r="1567" ht="15.0" customHeight="1">
      <c r="F1567" s="199" t="str">
        <f t="shared" si="4"/>
        <v/>
      </c>
      <c r="J1567" s="199" t="str">
        <f t="shared" si="5"/>
        <v/>
      </c>
      <c r="K1567" s="199" t="str">
        <f t="shared" si="6"/>
        <v/>
      </c>
    </row>
    <row r="1568" ht="15.0" customHeight="1">
      <c r="F1568" s="199" t="str">
        <f t="shared" si="4"/>
        <v/>
      </c>
      <c r="J1568" s="199" t="str">
        <f t="shared" si="5"/>
        <v/>
      </c>
      <c r="K1568" s="199" t="str">
        <f t="shared" si="6"/>
        <v/>
      </c>
    </row>
    <row r="1569" ht="15.0" customHeight="1">
      <c r="F1569" s="199" t="str">
        <f t="shared" si="4"/>
        <v/>
      </c>
      <c r="J1569" s="199" t="str">
        <f t="shared" si="5"/>
        <v/>
      </c>
      <c r="K1569" s="199" t="str">
        <f t="shared" si="6"/>
        <v/>
      </c>
    </row>
    <row r="1570" ht="15.0" customHeight="1">
      <c r="F1570" s="199" t="str">
        <f t="shared" si="4"/>
        <v/>
      </c>
      <c r="J1570" s="199" t="str">
        <f t="shared" si="5"/>
        <v/>
      </c>
      <c r="K1570" s="199" t="str">
        <f t="shared" si="6"/>
        <v/>
      </c>
    </row>
    <row r="1571" ht="15.0" customHeight="1">
      <c r="F1571" s="199" t="str">
        <f t="shared" si="4"/>
        <v/>
      </c>
      <c r="J1571" s="199" t="str">
        <f t="shared" si="5"/>
        <v/>
      </c>
      <c r="K1571" s="199" t="str">
        <f t="shared" si="6"/>
        <v/>
      </c>
    </row>
    <row r="1572" ht="15.0" customHeight="1">
      <c r="F1572" s="199" t="str">
        <f t="shared" si="4"/>
        <v/>
      </c>
      <c r="J1572" s="199" t="str">
        <f t="shared" si="5"/>
        <v/>
      </c>
      <c r="K1572" s="199" t="str">
        <f t="shared" si="6"/>
        <v/>
      </c>
    </row>
    <row r="1573" ht="15.0" customHeight="1">
      <c r="F1573" s="199" t="str">
        <f t="shared" si="4"/>
        <v/>
      </c>
      <c r="J1573" s="199" t="str">
        <f t="shared" si="5"/>
        <v/>
      </c>
      <c r="K1573" s="199" t="str">
        <f t="shared" si="6"/>
        <v/>
      </c>
    </row>
    <row r="1574" ht="15.0" customHeight="1">
      <c r="F1574" s="199" t="str">
        <f t="shared" si="4"/>
        <v/>
      </c>
      <c r="J1574" s="199" t="str">
        <f t="shared" si="5"/>
        <v/>
      </c>
      <c r="K1574" s="199" t="str">
        <f t="shared" si="6"/>
        <v/>
      </c>
    </row>
    <row r="1575" ht="15.0" customHeight="1">
      <c r="F1575" s="199" t="str">
        <f t="shared" si="4"/>
        <v/>
      </c>
      <c r="J1575" s="199" t="str">
        <f t="shared" si="5"/>
        <v/>
      </c>
      <c r="K1575" s="199" t="str">
        <f t="shared" si="6"/>
        <v/>
      </c>
    </row>
    <row r="1576" ht="15.0" customHeight="1">
      <c r="F1576" s="199" t="str">
        <f t="shared" si="4"/>
        <v/>
      </c>
      <c r="J1576" s="199" t="str">
        <f t="shared" si="5"/>
        <v/>
      </c>
      <c r="K1576" s="199" t="str">
        <f t="shared" si="6"/>
        <v/>
      </c>
    </row>
    <row r="1577" ht="15.0" customHeight="1">
      <c r="F1577" s="199" t="str">
        <f t="shared" si="4"/>
        <v/>
      </c>
      <c r="J1577" s="199" t="str">
        <f t="shared" si="5"/>
        <v/>
      </c>
      <c r="K1577" s="199" t="str">
        <f t="shared" si="6"/>
        <v/>
      </c>
    </row>
    <row r="1578" ht="15.0" customHeight="1">
      <c r="F1578" s="199" t="str">
        <f t="shared" si="4"/>
        <v/>
      </c>
      <c r="J1578" s="199" t="str">
        <f t="shared" si="5"/>
        <v/>
      </c>
      <c r="K1578" s="199" t="str">
        <f t="shared" si="6"/>
        <v/>
      </c>
    </row>
    <row r="1579" ht="15.0" customHeight="1">
      <c r="F1579" s="199" t="str">
        <f t="shared" si="4"/>
        <v/>
      </c>
      <c r="J1579" s="199" t="str">
        <f t="shared" si="5"/>
        <v/>
      </c>
      <c r="K1579" s="199" t="str">
        <f t="shared" si="6"/>
        <v/>
      </c>
    </row>
    <row r="1580" ht="15.0" customHeight="1">
      <c r="F1580" s="199" t="str">
        <f t="shared" si="4"/>
        <v/>
      </c>
      <c r="J1580" s="199" t="str">
        <f t="shared" si="5"/>
        <v/>
      </c>
      <c r="K1580" s="199" t="str">
        <f t="shared" si="6"/>
        <v/>
      </c>
    </row>
    <row r="1581" ht="15.0" customHeight="1">
      <c r="F1581" s="199" t="str">
        <f t="shared" si="4"/>
        <v/>
      </c>
      <c r="J1581" s="199" t="str">
        <f t="shared" si="5"/>
        <v/>
      </c>
      <c r="K1581" s="199" t="str">
        <f t="shared" si="6"/>
        <v/>
      </c>
    </row>
    <row r="1582" ht="15.0" customHeight="1">
      <c r="F1582" s="199" t="str">
        <f t="shared" si="4"/>
        <v/>
      </c>
      <c r="J1582" s="199" t="str">
        <f t="shared" si="5"/>
        <v/>
      </c>
      <c r="K1582" s="199" t="str">
        <f t="shared" si="6"/>
        <v/>
      </c>
    </row>
    <row r="1583" ht="15.0" customHeight="1">
      <c r="F1583" s="199" t="str">
        <f t="shared" si="4"/>
        <v/>
      </c>
      <c r="J1583" s="199" t="str">
        <f t="shared" si="5"/>
        <v/>
      </c>
      <c r="K1583" s="199" t="str">
        <f t="shared" si="6"/>
        <v/>
      </c>
    </row>
    <row r="1584" ht="15.0" customHeight="1">
      <c r="F1584" s="199" t="str">
        <f t="shared" si="4"/>
        <v/>
      </c>
      <c r="J1584" s="199" t="str">
        <f t="shared" si="5"/>
        <v/>
      </c>
      <c r="K1584" s="199" t="str">
        <f t="shared" si="6"/>
        <v/>
      </c>
    </row>
    <row r="1585" ht="15.0" customHeight="1">
      <c r="F1585" s="199" t="str">
        <f t="shared" si="4"/>
        <v/>
      </c>
      <c r="J1585" s="199" t="str">
        <f t="shared" si="5"/>
        <v/>
      </c>
      <c r="K1585" s="199" t="str">
        <f t="shared" si="6"/>
        <v/>
      </c>
    </row>
    <row r="1586" ht="15.0" customHeight="1">
      <c r="F1586" s="199" t="str">
        <f t="shared" si="4"/>
        <v/>
      </c>
      <c r="J1586" s="199" t="str">
        <f t="shared" si="5"/>
        <v/>
      </c>
      <c r="K1586" s="199" t="str">
        <f t="shared" si="6"/>
        <v/>
      </c>
    </row>
    <row r="1587" ht="15.0" customHeight="1">
      <c r="F1587" s="199" t="str">
        <f t="shared" si="4"/>
        <v/>
      </c>
      <c r="J1587" s="199" t="str">
        <f t="shared" si="5"/>
        <v/>
      </c>
      <c r="K1587" s="199" t="str">
        <f t="shared" si="6"/>
        <v/>
      </c>
    </row>
    <row r="1588" ht="15.0" customHeight="1">
      <c r="F1588" s="199" t="str">
        <f t="shared" si="4"/>
        <v/>
      </c>
      <c r="J1588" s="199" t="str">
        <f t="shared" si="5"/>
        <v/>
      </c>
      <c r="K1588" s="199" t="str">
        <f t="shared" si="6"/>
        <v/>
      </c>
    </row>
    <row r="1589" ht="15.0" customHeight="1">
      <c r="F1589" s="199" t="str">
        <f t="shared" si="4"/>
        <v/>
      </c>
      <c r="J1589" s="199" t="str">
        <f t="shared" si="5"/>
        <v/>
      </c>
      <c r="K1589" s="199" t="str">
        <f t="shared" si="6"/>
        <v/>
      </c>
    </row>
    <row r="1590" ht="15.0" customHeight="1">
      <c r="F1590" s="199" t="str">
        <f t="shared" si="4"/>
        <v/>
      </c>
      <c r="J1590" s="199" t="str">
        <f t="shared" si="5"/>
        <v/>
      </c>
      <c r="K1590" s="199" t="str">
        <f t="shared" si="6"/>
        <v/>
      </c>
    </row>
    <row r="1591" ht="15.0" customHeight="1">
      <c r="F1591" s="199" t="str">
        <f t="shared" si="4"/>
        <v/>
      </c>
      <c r="J1591" s="199" t="str">
        <f t="shared" si="5"/>
        <v/>
      </c>
      <c r="K1591" s="199" t="str">
        <f t="shared" si="6"/>
        <v/>
      </c>
    </row>
    <row r="1592" ht="15.0" customHeight="1">
      <c r="F1592" s="199" t="str">
        <f t="shared" si="4"/>
        <v/>
      </c>
      <c r="J1592" s="199" t="str">
        <f t="shared" si="5"/>
        <v/>
      </c>
      <c r="K1592" s="199" t="str">
        <f t="shared" si="6"/>
        <v/>
      </c>
    </row>
    <row r="1593" ht="15.0" customHeight="1">
      <c r="F1593" s="199" t="str">
        <f t="shared" si="4"/>
        <v/>
      </c>
      <c r="J1593" s="199" t="str">
        <f t="shared" si="5"/>
        <v/>
      </c>
      <c r="K1593" s="199" t="str">
        <f t="shared" si="6"/>
        <v/>
      </c>
    </row>
    <row r="1594" ht="15.0" customHeight="1">
      <c r="F1594" s="199" t="str">
        <f t="shared" si="4"/>
        <v/>
      </c>
      <c r="J1594" s="199" t="str">
        <f t="shared" si="5"/>
        <v/>
      </c>
      <c r="K1594" s="199" t="str">
        <f t="shared" si="6"/>
        <v/>
      </c>
    </row>
    <row r="1595" ht="15.0" customHeight="1">
      <c r="F1595" s="199" t="str">
        <f t="shared" si="4"/>
        <v/>
      </c>
      <c r="J1595" s="199" t="str">
        <f t="shared" si="5"/>
        <v/>
      </c>
      <c r="K1595" s="199" t="str">
        <f t="shared" si="6"/>
        <v/>
      </c>
    </row>
    <row r="1596" ht="15.0" customHeight="1">
      <c r="F1596" s="199" t="str">
        <f t="shared" si="4"/>
        <v/>
      </c>
      <c r="J1596" s="199" t="str">
        <f t="shared" si="5"/>
        <v/>
      </c>
      <c r="K1596" s="199" t="str">
        <f t="shared" si="6"/>
        <v/>
      </c>
    </row>
    <row r="1597" ht="15.0" customHeight="1">
      <c r="F1597" s="199" t="str">
        <f t="shared" si="4"/>
        <v/>
      </c>
      <c r="J1597" s="199" t="str">
        <f t="shared" si="5"/>
        <v/>
      </c>
      <c r="K1597" s="199" t="str">
        <f t="shared" si="6"/>
        <v/>
      </c>
    </row>
    <row r="1598" ht="15.0" customHeight="1">
      <c r="F1598" s="199" t="str">
        <f t="shared" si="4"/>
        <v/>
      </c>
      <c r="J1598" s="199" t="str">
        <f t="shared" si="5"/>
        <v/>
      </c>
      <c r="K1598" s="199" t="str">
        <f t="shared" si="6"/>
        <v/>
      </c>
    </row>
    <row r="1599" ht="15.0" customHeight="1">
      <c r="F1599" s="199" t="str">
        <f t="shared" si="4"/>
        <v/>
      </c>
      <c r="J1599" s="199" t="str">
        <f t="shared" si="5"/>
        <v/>
      </c>
      <c r="K1599" s="199" t="str">
        <f t="shared" si="6"/>
        <v/>
      </c>
    </row>
    <row r="1600" ht="15.0" customHeight="1">
      <c r="F1600" s="199" t="str">
        <f t="shared" si="4"/>
        <v/>
      </c>
      <c r="J1600" s="199" t="str">
        <f t="shared" si="5"/>
        <v/>
      </c>
      <c r="K1600" s="199" t="str">
        <f t="shared" si="6"/>
        <v/>
      </c>
    </row>
    <row r="1601" ht="15.0" customHeight="1">
      <c r="F1601" s="199" t="str">
        <f t="shared" si="4"/>
        <v/>
      </c>
      <c r="J1601" s="199" t="str">
        <f t="shared" si="5"/>
        <v/>
      </c>
      <c r="K1601" s="199" t="str">
        <f t="shared" si="6"/>
        <v/>
      </c>
    </row>
    <row r="1602" ht="15.0" customHeight="1">
      <c r="F1602" s="199" t="str">
        <f t="shared" si="4"/>
        <v/>
      </c>
      <c r="J1602" s="199" t="str">
        <f t="shared" si="5"/>
        <v/>
      </c>
      <c r="K1602" s="199" t="str">
        <f t="shared" si="6"/>
        <v/>
      </c>
    </row>
    <row r="1603" ht="15.0" customHeight="1">
      <c r="F1603" s="199" t="str">
        <f t="shared" si="4"/>
        <v/>
      </c>
      <c r="J1603" s="199" t="str">
        <f t="shared" si="5"/>
        <v/>
      </c>
      <c r="K1603" s="199" t="str">
        <f t="shared" si="6"/>
        <v/>
      </c>
    </row>
    <row r="1604" ht="15.0" customHeight="1">
      <c r="F1604" s="199" t="str">
        <f t="shared" si="4"/>
        <v/>
      </c>
      <c r="J1604" s="199" t="str">
        <f t="shared" si="5"/>
        <v/>
      </c>
      <c r="K1604" s="199" t="str">
        <f t="shared" si="6"/>
        <v/>
      </c>
    </row>
    <row r="1605" ht="15.0" customHeight="1">
      <c r="F1605" s="199" t="str">
        <f t="shared" si="4"/>
        <v/>
      </c>
      <c r="J1605" s="199" t="str">
        <f t="shared" si="5"/>
        <v/>
      </c>
      <c r="K1605" s="199" t="str">
        <f t="shared" si="6"/>
        <v/>
      </c>
    </row>
    <row r="1606" ht="15.0" customHeight="1">
      <c r="F1606" s="199" t="str">
        <f t="shared" si="4"/>
        <v/>
      </c>
      <c r="J1606" s="199" t="str">
        <f t="shared" si="5"/>
        <v/>
      </c>
      <c r="K1606" s="199" t="str">
        <f t="shared" si="6"/>
        <v/>
      </c>
    </row>
    <row r="1607" ht="15.0" customHeight="1">
      <c r="F1607" s="199" t="str">
        <f t="shared" si="4"/>
        <v/>
      </c>
      <c r="J1607" s="199" t="str">
        <f t="shared" si="5"/>
        <v/>
      </c>
      <c r="K1607" s="199" t="str">
        <f t="shared" si="6"/>
        <v/>
      </c>
    </row>
    <row r="1608" ht="15.0" customHeight="1">
      <c r="F1608" s="199" t="str">
        <f t="shared" si="4"/>
        <v/>
      </c>
      <c r="J1608" s="199" t="str">
        <f t="shared" si="5"/>
        <v/>
      </c>
      <c r="K1608" s="199" t="str">
        <f t="shared" si="6"/>
        <v/>
      </c>
    </row>
    <row r="1609" ht="15.0" customHeight="1">
      <c r="F1609" s="199" t="str">
        <f t="shared" si="4"/>
        <v/>
      </c>
      <c r="J1609" s="199" t="str">
        <f t="shared" si="5"/>
        <v/>
      </c>
      <c r="K1609" s="199" t="str">
        <f t="shared" si="6"/>
        <v/>
      </c>
    </row>
    <row r="1610" ht="15.0" customHeight="1">
      <c r="F1610" s="199" t="str">
        <f t="shared" si="4"/>
        <v/>
      </c>
      <c r="J1610" s="199" t="str">
        <f t="shared" si="5"/>
        <v/>
      </c>
      <c r="K1610" s="199" t="str">
        <f t="shared" si="6"/>
        <v/>
      </c>
    </row>
    <row r="1611" ht="15.0" customHeight="1">
      <c r="F1611" s="199" t="str">
        <f t="shared" si="4"/>
        <v/>
      </c>
      <c r="J1611" s="199" t="str">
        <f t="shared" si="5"/>
        <v/>
      </c>
      <c r="K1611" s="199" t="str">
        <f t="shared" si="6"/>
        <v/>
      </c>
    </row>
    <row r="1612" ht="15.0" customHeight="1">
      <c r="F1612" s="199" t="str">
        <f t="shared" si="4"/>
        <v/>
      </c>
      <c r="J1612" s="199" t="str">
        <f t="shared" si="5"/>
        <v/>
      </c>
      <c r="K1612" s="199" t="str">
        <f t="shared" si="6"/>
        <v/>
      </c>
    </row>
    <row r="1613" ht="15.0" customHeight="1">
      <c r="F1613" s="199" t="str">
        <f t="shared" si="4"/>
        <v/>
      </c>
      <c r="J1613" s="199" t="str">
        <f t="shared" si="5"/>
        <v/>
      </c>
      <c r="K1613" s="199" t="str">
        <f t="shared" si="6"/>
        <v/>
      </c>
    </row>
    <row r="1614" ht="15.0" customHeight="1">
      <c r="F1614" s="199" t="str">
        <f t="shared" si="4"/>
        <v/>
      </c>
      <c r="J1614" s="199" t="str">
        <f t="shared" si="5"/>
        <v/>
      </c>
      <c r="K1614" s="199" t="str">
        <f t="shared" si="6"/>
        <v/>
      </c>
    </row>
    <row r="1615" ht="15.0" customHeight="1">
      <c r="F1615" s="199" t="str">
        <f t="shared" si="4"/>
        <v/>
      </c>
      <c r="J1615" s="199" t="str">
        <f t="shared" si="5"/>
        <v/>
      </c>
      <c r="K1615" s="199" t="str">
        <f t="shared" si="6"/>
        <v/>
      </c>
    </row>
    <row r="1616" ht="15.0" customHeight="1">
      <c r="F1616" s="199" t="str">
        <f t="shared" si="4"/>
        <v/>
      </c>
      <c r="J1616" s="199" t="str">
        <f t="shared" si="5"/>
        <v/>
      </c>
      <c r="K1616" s="199" t="str">
        <f t="shared" si="6"/>
        <v/>
      </c>
    </row>
    <row r="1617" ht="15.0" customHeight="1">
      <c r="F1617" s="199" t="str">
        <f t="shared" si="4"/>
        <v/>
      </c>
      <c r="J1617" s="199" t="str">
        <f t="shared" si="5"/>
        <v/>
      </c>
      <c r="K1617" s="199" t="str">
        <f t="shared" si="6"/>
        <v/>
      </c>
    </row>
    <row r="1618" ht="15.0" customHeight="1">
      <c r="F1618" s="199" t="str">
        <f t="shared" si="4"/>
        <v/>
      </c>
      <c r="J1618" s="199" t="str">
        <f t="shared" si="5"/>
        <v/>
      </c>
      <c r="K1618" s="199" t="str">
        <f t="shared" si="6"/>
        <v/>
      </c>
    </row>
    <row r="1619" ht="15.0" customHeight="1">
      <c r="F1619" s="199" t="str">
        <f t="shared" si="4"/>
        <v/>
      </c>
      <c r="J1619" s="199" t="str">
        <f t="shared" si="5"/>
        <v/>
      </c>
      <c r="K1619" s="199" t="str">
        <f t="shared" si="6"/>
        <v/>
      </c>
    </row>
    <row r="1620" ht="15.0" customHeight="1">
      <c r="F1620" s="199" t="str">
        <f t="shared" si="4"/>
        <v/>
      </c>
      <c r="J1620" s="199" t="str">
        <f t="shared" si="5"/>
        <v/>
      </c>
      <c r="K1620" s="199" t="str">
        <f t="shared" si="6"/>
        <v/>
      </c>
    </row>
    <row r="1621" ht="15.0" customHeight="1">
      <c r="F1621" s="199" t="str">
        <f t="shared" si="4"/>
        <v/>
      </c>
      <c r="J1621" s="199" t="str">
        <f t="shared" si="5"/>
        <v/>
      </c>
      <c r="K1621" s="199" t="str">
        <f t="shared" si="6"/>
        <v/>
      </c>
    </row>
    <row r="1622" ht="15.0" customHeight="1">
      <c r="F1622" s="199" t="str">
        <f t="shared" si="4"/>
        <v/>
      </c>
      <c r="J1622" s="199" t="str">
        <f t="shared" si="5"/>
        <v/>
      </c>
      <c r="K1622" s="199" t="str">
        <f t="shared" si="6"/>
        <v/>
      </c>
    </row>
    <row r="1623" ht="15.0" customHeight="1">
      <c r="F1623" s="199" t="str">
        <f t="shared" si="4"/>
        <v/>
      </c>
      <c r="J1623" s="199" t="str">
        <f t="shared" si="5"/>
        <v/>
      </c>
      <c r="K1623" s="199" t="str">
        <f t="shared" si="6"/>
        <v/>
      </c>
    </row>
    <row r="1624" ht="15.0" customHeight="1">
      <c r="F1624" s="199" t="str">
        <f t="shared" si="4"/>
        <v/>
      </c>
      <c r="J1624" s="199" t="str">
        <f t="shared" si="5"/>
        <v/>
      </c>
      <c r="K1624" s="199" t="str">
        <f t="shared" si="6"/>
        <v/>
      </c>
    </row>
    <row r="1625" ht="15.0" customHeight="1">
      <c r="F1625" s="199" t="str">
        <f t="shared" si="4"/>
        <v/>
      </c>
      <c r="J1625" s="199" t="str">
        <f t="shared" si="5"/>
        <v/>
      </c>
      <c r="K1625" s="199" t="str">
        <f t="shared" si="6"/>
        <v/>
      </c>
    </row>
    <row r="1626" ht="15.0" customHeight="1">
      <c r="F1626" s="199" t="str">
        <f t="shared" si="4"/>
        <v/>
      </c>
      <c r="J1626" s="199" t="str">
        <f t="shared" si="5"/>
        <v/>
      </c>
      <c r="K1626" s="199" t="str">
        <f t="shared" si="6"/>
        <v/>
      </c>
    </row>
    <row r="1627" ht="15.0" customHeight="1">
      <c r="F1627" s="199" t="str">
        <f t="shared" si="4"/>
        <v/>
      </c>
      <c r="J1627" s="199" t="str">
        <f t="shared" si="5"/>
        <v/>
      </c>
      <c r="K1627" s="199" t="str">
        <f t="shared" si="6"/>
        <v/>
      </c>
    </row>
    <row r="1628" ht="15.0" customHeight="1">
      <c r="F1628" s="199" t="str">
        <f t="shared" si="4"/>
        <v/>
      </c>
      <c r="J1628" s="199" t="str">
        <f t="shared" si="5"/>
        <v/>
      </c>
      <c r="K1628" s="199" t="str">
        <f t="shared" si="6"/>
        <v/>
      </c>
    </row>
    <row r="1629" ht="15.0" customHeight="1">
      <c r="F1629" s="199" t="str">
        <f t="shared" si="4"/>
        <v/>
      </c>
      <c r="J1629" s="199" t="str">
        <f t="shared" si="5"/>
        <v/>
      </c>
      <c r="K1629" s="199" t="str">
        <f t="shared" si="6"/>
        <v/>
      </c>
    </row>
    <row r="1630" ht="15.0" customHeight="1">
      <c r="F1630" s="199" t="str">
        <f t="shared" si="4"/>
        <v/>
      </c>
      <c r="J1630" s="199" t="str">
        <f t="shared" si="5"/>
        <v/>
      </c>
      <c r="K1630" s="199" t="str">
        <f t="shared" si="6"/>
        <v/>
      </c>
    </row>
    <row r="1631" ht="15.0" customHeight="1">
      <c r="F1631" s="199" t="str">
        <f t="shared" si="4"/>
        <v/>
      </c>
      <c r="J1631" s="199" t="str">
        <f t="shared" si="5"/>
        <v/>
      </c>
      <c r="K1631" s="199" t="str">
        <f t="shared" si="6"/>
        <v/>
      </c>
    </row>
    <row r="1632" ht="15.0" customHeight="1">
      <c r="F1632" s="199" t="str">
        <f t="shared" si="4"/>
        <v/>
      </c>
      <c r="J1632" s="199" t="str">
        <f t="shared" si="5"/>
        <v/>
      </c>
      <c r="K1632" s="199" t="str">
        <f t="shared" si="6"/>
        <v/>
      </c>
    </row>
    <row r="1633" ht="15.0" customHeight="1">
      <c r="F1633" s="199" t="str">
        <f t="shared" si="4"/>
        <v/>
      </c>
      <c r="J1633" s="199" t="str">
        <f t="shared" si="5"/>
        <v/>
      </c>
      <c r="K1633" s="199" t="str">
        <f t="shared" si="6"/>
        <v/>
      </c>
    </row>
    <row r="1634" ht="15.0" customHeight="1">
      <c r="F1634" s="199" t="str">
        <f t="shared" si="4"/>
        <v/>
      </c>
      <c r="J1634" s="199" t="str">
        <f t="shared" si="5"/>
        <v/>
      </c>
      <c r="K1634" s="199" t="str">
        <f t="shared" si="6"/>
        <v/>
      </c>
    </row>
    <row r="1635" ht="15.0" customHeight="1">
      <c r="F1635" s="199" t="str">
        <f t="shared" si="4"/>
        <v/>
      </c>
      <c r="J1635" s="199" t="str">
        <f t="shared" si="5"/>
        <v/>
      </c>
      <c r="K1635" s="199" t="str">
        <f t="shared" si="6"/>
        <v/>
      </c>
    </row>
    <row r="1636" ht="15.0" customHeight="1">
      <c r="F1636" s="199" t="str">
        <f t="shared" si="4"/>
        <v/>
      </c>
      <c r="J1636" s="199" t="str">
        <f t="shared" si="5"/>
        <v/>
      </c>
      <c r="K1636" s="199" t="str">
        <f t="shared" si="6"/>
        <v/>
      </c>
    </row>
    <row r="1637" ht="15.0" customHeight="1">
      <c r="F1637" s="199" t="str">
        <f t="shared" si="4"/>
        <v/>
      </c>
      <c r="J1637" s="199" t="str">
        <f t="shared" si="5"/>
        <v/>
      </c>
      <c r="K1637" s="199" t="str">
        <f t="shared" si="6"/>
        <v/>
      </c>
    </row>
    <row r="1638" ht="15.0" customHeight="1">
      <c r="F1638" s="199" t="str">
        <f t="shared" si="4"/>
        <v/>
      </c>
      <c r="J1638" s="199" t="str">
        <f t="shared" si="5"/>
        <v/>
      </c>
      <c r="K1638" s="199" t="str">
        <f t="shared" si="6"/>
        <v/>
      </c>
    </row>
    <row r="1639" ht="15.0" customHeight="1">
      <c r="F1639" s="199" t="str">
        <f t="shared" si="4"/>
        <v/>
      </c>
      <c r="J1639" s="199" t="str">
        <f t="shared" si="5"/>
        <v/>
      </c>
      <c r="K1639" s="199" t="str">
        <f t="shared" si="6"/>
        <v/>
      </c>
    </row>
    <row r="1640" ht="15.0" customHeight="1">
      <c r="F1640" s="199" t="str">
        <f t="shared" si="4"/>
        <v/>
      </c>
      <c r="J1640" s="199" t="str">
        <f t="shared" si="5"/>
        <v/>
      </c>
      <c r="K1640" s="199" t="str">
        <f t="shared" si="6"/>
        <v/>
      </c>
    </row>
    <row r="1641" ht="15.0" customHeight="1">
      <c r="F1641" s="199" t="str">
        <f t="shared" si="4"/>
        <v/>
      </c>
      <c r="J1641" s="199" t="str">
        <f t="shared" si="5"/>
        <v/>
      </c>
      <c r="K1641" s="199" t="str">
        <f t="shared" si="6"/>
        <v/>
      </c>
    </row>
    <row r="1642" ht="15.0" customHeight="1">
      <c r="F1642" s="199" t="str">
        <f t="shared" si="4"/>
        <v/>
      </c>
      <c r="J1642" s="199" t="str">
        <f t="shared" si="5"/>
        <v/>
      </c>
      <c r="K1642" s="199" t="str">
        <f t="shared" si="6"/>
        <v/>
      </c>
    </row>
    <row r="1643" ht="15.0" customHeight="1">
      <c r="F1643" s="199" t="str">
        <f t="shared" si="4"/>
        <v/>
      </c>
      <c r="J1643" s="199" t="str">
        <f t="shared" si="5"/>
        <v/>
      </c>
      <c r="K1643" s="199" t="str">
        <f t="shared" si="6"/>
        <v/>
      </c>
    </row>
    <row r="1644" ht="15.0" customHeight="1">
      <c r="F1644" s="199" t="str">
        <f t="shared" si="4"/>
        <v/>
      </c>
      <c r="J1644" s="199" t="str">
        <f t="shared" si="5"/>
        <v/>
      </c>
      <c r="K1644" s="199" t="str">
        <f t="shared" si="6"/>
        <v/>
      </c>
    </row>
    <row r="1645" ht="15.0" customHeight="1">
      <c r="F1645" s="199" t="str">
        <f t="shared" si="4"/>
        <v/>
      </c>
      <c r="J1645" s="199" t="str">
        <f t="shared" si="5"/>
        <v/>
      </c>
      <c r="K1645" s="199" t="str">
        <f t="shared" si="6"/>
        <v/>
      </c>
    </row>
    <row r="1646" ht="15.0" customHeight="1">
      <c r="F1646" s="199" t="str">
        <f t="shared" si="4"/>
        <v/>
      </c>
      <c r="J1646" s="199" t="str">
        <f t="shared" si="5"/>
        <v/>
      </c>
      <c r="K1646" s="199" t="str">
        <f t="shared" si="6"/>
        <v/>
      </c>
    </row>
    <row r="1647" ht="15.0" customHeight="1">
      <c r="F1647" s="199" t="str">
        <f t="shared" si="4"/>
        <v/>
      </c>
      <c r="J1647" s="199" t="str">
        <f t="shared" si="5"/>
        <v/>
      </c>
      <c r="K1647" s="199" t="str">
        <f t="shared" si="6"/>
        <v/>
      </c>
    </row>
    <row r="1648" ht="15.0" customHeight="1">
      <c r="F1648" s="199" t="str">
        <f t="shared" si="4"/>
        <v/>
      </c>
      <c r="J1648" s="199" t="str">
        <f t="shared" si="5"/>
        <v/>
      </c>
      <c r="K1648" s="199" t="str">
        <f t="shared" si="6"/>
        <v/>
      </c>
    </row>
    <row r="1649" ht="15.0" customHeight="1">
      <c r="F1649" s="199" t="str">
        <f t="shared" si="4"/>
        <v/>
      </c>
      <c r="J1649" s="199" t="str">
        <f t="shared" si="5"/>
        <v/>
      </c>
      <c r="K1649" s="199" t="str">
        <f t="shared" si="6"/>
        <v/>
      </c>
    </row>
    <row r="1650" ht="15.0" customHeight="1">
      <c r="F1650" s="199" t="str">
        <f t="shared" si="4"/>
        <v/>
      </c>
      <c r="J1650" s="199" t="str">
        <f t="shared" si="5"/>
        <v/>
      </c>
      <c r="K1650" s="199" t="str">
        <f t="shared" si="6"/>
        <v/>
      </c>
    </row>
    <row r="1651" ht="15.0" customHeight="1">
      <c r="F1651" s="199" t="str">
        <f t="shared" si="4"/>
        <v/>
      </c>
      <c r="J1651" s="199" t="str">
        <f t="shared" si="5"/>
        <v/>
      </c>
      <c r="K1651" s="199" t="str">
        <f t="shared" si="6"/>
        <v/>
      </c>
    </row>
    <row r="1652" ht="15.0" customHeight="1">
      <c r="F1652" s="199" t="str">
        <f t="shared" si="4"/>
        <v/>
      </c>
      <c r="J1652" s="199" t="str">
        <f t="shared" si="5"/>
        <v/>
      </c>
      <c r="K1652" s="199" t="str">
        <f t="shared" si="6"/>
        <v/>
      </c>
    </row>
    <row r="1653" ht="15.0" customHeight="1">
      <c r="F1653" s="199" t="str">
        <f t="shared" si="4"/>
        <v/>
      </c>
      <c r="J1653" s="199" t="str">
        <f t="shared" si="5"/>
        <v/>
      </c>
      <c r="K1653" s="199" t="str">
        <f t="shared" si="6"/>
        <v/>
      </c>
    </row>
    <row r="1654" ht="15.0" customHeight="1">
      <c r="F1654" s="199" t="str">
        <f t="shared" si="4"/>
        <v/>
      </c>
      <c r="J1654" s="199" t="str">
        <f t="shared" si="5"/>
        <v/>
      </c>
      <c r="K1654" s="199" t="str">
        <f t="shared" si="6"/>
        <v/>
      </c>
    </row>
    <row r="1655" ht="15.0" customHeight="1">
      <c r="F1655" s="199" t="str">
        <f t="shared" si="4"/>
        <v/>
      </c>
      <c r="J1655" s="199" t="str">
        <f t="shared" si="5"/>
        <v/>
      </c>
      <c r="K1655" s="199" t="str">
        <f t="shared" si="6"/>
        <v/>
      </c>
    </row>
    <row r="1656" ht="15.0" customHeight="1">
      <c r="F1656" s="199" t="str">
        <f t="shared" si="4"/>
        <v/>
      </c>
      <c r="J1656" s="199" t="str">
        <f t="shared" si="5"/>
        <v/>
      </c>
      <c r="K1656" s="199" t="str">
        <f t="shared" si="6"/>
        <v/>
      </c>
    </row>
    <row r="1657" ht="15.0" customHeight="1">
      <c r="F1657" s="199" t="str">
        <f t="shared" si="4"/>
        <v/>
      </c>
      <c r="J1657" s="199" t="str">
        <f t="shared" si="5"/>
        <v/>
      </c>
      <c r="K1657" s="199" t="str">
        <f t="shared" si="6"/>
        <v/>
      </c>
    </row>
    <row r="1658" ht="15.0" customHeight="1">
      <c r="F1658" s="199" t="str">
        <f t="shared" si="4"/>
        <v/>
      </c>
      <c r="J1658" s="199" t="str">
        <f t="shared" si="5"/>
        <v/>
      </c>
      <c r="K1658" s="199" t="str">
        <f t="shared" si="6"/>
        <v/>
      </c>
    </row>
    <row r="1659" ht="15.0" customHeight="1">
      <c r="F1659" s="199" t="str">
        <f t="shared" si="4"/>
        <v/>
      </c>
      <c r="J1659" s="199" t="str">
        <f t="shared" si="5"/>
        <v/>
      </c>
      <c r="K1659" s="199" t="str">
        <f t="shared" si="6"/>
        <v/>
      </c>
    </row>
    <row r="1660" ht="15.0" customHeight="1">
      <c r="F1660" s="199" t="str">
        <f t="shared" si="4"/>
        <v/>
      </c>
      <c r="J1660" s="199" t="str">
        <f t="shared" si="5"/>
        <v/>
      </c>
      <c r="K1660" s="199" t="str">
        <f t="shared" si="6"/>
        <v/>
      </c>
    </row>
    <row r="1661" ht="15.0" customHeight="1">
      <c r="F1661" s="199" t="str">
        <f t="shared" si="4"/>
        <v/>
      </c>
      <c r="J1661" s="199" t="str">
        <f t="shared" si="5"/>
        <v/>
      </c>
      <c r="K1661" s="199" t="str">
        <f t="shared" si="6"/>
        <v/>
      </c>
    </row>
    <row r="1662" ht="15.0" customHeight="1">
      <c r="F1662" s="199" t="str">
        <f t="shared" si="4"/>
        <v/>
      </c>
      <c r="J1662" s="199" t="str">
        <f t="shared" si="5"/>
        <v/>
      </c>
      <c r="K1662" s="199" t="str">
        <f t="shared" si="6"/>
        <v/>
      </c>
    </row>
    <row r="1663" ht="15.0" customHeight="1">
      <c r="F1663" s="199" t="str">
        <f t="shared" si="4"/>
        <v/>
      </c>
      <c r="J1663" s="199" t="str">
        <f t="shared" si="5"/>
        <v/>
      </c>
      <c r="K1663" s="199" t="str">
        <f t="shared" si="6"/>
        <v/>
      </c>
    </row>
    <row r="1664" ht="15.0" customHeight="1">
      <c r="F1664" s="199" t="str">
        <f t="shared" si="4"/>
        <v/>
      </c>
      <c r="J1664" s="199" t="str">
        <f t="shared" si="5"/>
        <v/>
      </c>
      <c r="K1664" s="199" t="str">
        <f t="shared" si="6"/>
        <v/>
      </c>
    </row>
    <row r="1665" ht="15.0" customHeight="1">
      <c r="F1665" s="199" t="str">
        <f t="shared" si="4"/>
        <v/>
      </c>
      <c r="J1665" s="199" t="str">
        <f t="shared" si="5"/>
        <v/>
      </c>
      <c r="K1665" s="199" t="str">
        <f t="shared" si="6"/>
        <v/>
      </c>
    </row>
    <row r="1666" ht="15.0" customHeight="1">
      <c r="F1666" s="199" t="str">
        <f t="shared" si="4"/>
        <v/>
      </c>
      <c r="J1666" s="199" t="str">
        <f t="shared" si="5"/>
        <v/>
      </c>
      <c r="K1666" s="199" t="str">
        <f t="shared" si="6"/>
        <v/>
      </c>
    </row>
    <row r="1667" ht="15.0" customHeight="1">
      <c r="F1667" s="199" t="str">
        <f t="shared" si="4"/>
        <v/>
      </c>
      <c r="J1667" s="199" t="str">
        <f t="shared" si="5"/>
        <v/>
      </c>
      <c r="K1667" s="199" t="str">
        <f t="shared" si="6"/>
        <v/>
      </c>
    </row>
    <row r="1668" ht="15.0" customHeight="1">
      <c r="F1668" s="199" t="str">
        <f t="shared" si="4"/>
        <v/>
      </c>
      <c r="J1668" s="199" t="str">
        <f t="shared" si="5"/>
        <v/>
      </c>
      <c r="K1668" s="199" t="str">
        <f t="shared" si="6"/>
        <v/>
      </c>
    </row>
    <row r="1669" ht="15.0" customHeight="1">
      <c r="F1669" s="199" t="str">
        <f t="shared" si="4"/>
        <v/>
      </c>
      <c r="J1669" s="199" t="str">
        <f t="shared" si="5"/>
        <v/>
      </c>
      <c r="K1669" s="199" t="str">
        <f t="shared" si="6"/>
        <v/>
      </c>
    </row>
    <row r="1670" ht="15.0" customHeight="1">
      <c r="F1670" s="199" t="str">
        <f t="shared" si="4"/>
        <v/>
      </c>
      <c r="J1670" s="199" t="str">
        <f t="shared" si="5"/>
        <v/>
      </c>
      <c r="K1670" s="199" t="str">
        <f t="shared" si="6"/>
        <v/>
      </c>
    </row>
    <row r="1671" ht="15.0" customHeight="1">
      <c r="F1671" s="199" t="str">
        <f t="shared" si="4"/>
        <v/>
      </c>
      <c r="J1671" s="199" t="str">
        <f t="shared" si="5"/>
        <v/>
      </c>
      <c r="K1671" s="199" t="str">
        <f t="shared" si="6"/>
        <v/>
      </c>
    </row>
    <row r="1672" ht="15.0" customHeight="1">
      <c r="F1672" s="199" t="str">
        <f t="shared" si="4"/>
        <v/>
      </c>
      <c r="J1672" s="199" t="str">
        <f t="shared" si="5"/>
        <v/>
      </c>
      <c r="K1672" s="199" t="str">
        <f t="shared" si="6"/>
        <v/>
      </c>
    </row>
    <row r="1673" ht="15.0" customHeight="1">
      <c r="F1673" s="199" t="str">
        <f t="shared" si="4"/>
        <v/>
      </c>
      <c r="J1673" s="199" t="str">
        <f t="shared" si="5"/>
        <v/>
      </c>
      <c r="K1673" s="199" t="str">
        <f t="shared" si="6"/>
        <v/>
      </c>
    </row>
    <row r="1674" ht="15.0" customHeight="1">
      <c r="F1674" s="199" t="str">
        <f t="shared" si="4"/>
        <v/>
      </c>
      <c r="J1674" s="199" t="str">
        <f t="shared" si="5"/>
        <v/>
      </c>
      <c r="K1674" s="199" t="str">
        <f t="shared" si="6"/>
        <v/>
      </c>
    </row>
    <row r="1675" ht="15.0" customHeight="1">
      <c r="F1675" s="199" t="str">
        <f t="shared" si="4"/>
        <v/>
      </c>
      <c r="J1675" s="199" t="str">
        <f t="shared" si="5"/>
        <v/>
      </c>
      <c r="K1675" s="199" t="str">
        <f t="shared" si="6"/>
        <v/>
      </c>
    </row>
    <row r="1676" ht="15.0" customHeight="1">
      <c r="F1676" s="199" t="str">
        <f t="shared" si="4"/>
        <v/>
      </c>
      <c r="J1676" s="199" t="str">
        <f t="shared" si="5"/>
        <v/>
      </c>
      <c r="K1676" s="199" t="str">
        <f t="shared" si="6"/>
        <v/>
      </c>
    </row>
    <row r="1677" ht="15.0" customHeight="1">
      <c r="F1677" s="199" t="str">
        <f t="shared" si="4"/>
        <v/>
      </c>
      <c r="J1677" s="199" t="str">
        <f t="shared" si="5"/>
        <v/>
      </c>
      <c r="K1677" s="199" t="str">
        <f t="shared" si="6"/>
        <v/>
      </c>
    </row>
    <row r="1678" ht="15.0" customHeight="1">
      <c r="F1678" s="199" t="str">
        <f t="shared" si="4"/>
        <v/>
      </c>
      <c r="J1678" s="199" t="str">
        <f t="shared" si="5"/>
        <v/>
      </c>
      <c r="K1678" s="199" t="str">
        <f t="shared" si="6"/>
        <v/>
      </c>
    </row>
    <row r="1679" ht="15.0" customHeight="1">
      <c r="F1679" s="199" t="str">
        <f t="shared" si="4"/>
        <v/>
      </c>
      <c r="J1679" s="199" t="str">
        <f t="shared" si="5"/>
        <v/>
      </c>
      <c r="K1679" s="199" t="str">
        <f t="shared" si="6"/>
        <v/>
      </c>
    </row>
    <row r="1680" ht="15.0" customHeight="1">
      <c r="F1680" s="199" t="str">
        <f t="shared" si="4"/>
        <v/>
      </c>
      <c r="J1680" s="199" t="str">
        <f t="shared" si="5"/>
        <v/>
      </c>
      <c r="K1680" s="199" t="str">
        <f t="shared" si="6"/>
        <v/>
      </c>
    </row>
    <row r="1681" ht="15.0" customHeight="1">
      <c r="F1681" s="199" t="str">
        <f t="shared" si="4"/>
        <v/>
      </c>
      <c r="J1681" s="199" t="str">
        <f t="shared" si="5"/>
        <v/>
      </c>
      <c r="K1681" s="199" t="str">
        <f t="shared" si="6"/>
        <v/>
      </c>
    </row>
    <row r="1682" ht="15.0" customHeight="1">
      <c r="F1682" s="199" t="str">
        <f t="shared" si="4"/>
        <v/>
      </c>
      <c r="J1682" s="199" t="str">
        <f t="shared" si="5"/>
        <v/>
      </c>
      <c r="K1682" s="199" t="str">
        <f t="shared" si="6"/>
        <v/>
      </c>
    </row>
    <row r="1683" ht="15.0" customHeight="1">
      <c r="F1683" s="199" t="str">
        <f t="shared" si="4"/>
        <v/>
      </c>
      <c r="J1683" s="199" t="str">
        <f t="shared" si="5"/>
        <v/>
      </c>
      <c r="K1683" s="199" t="str">
        <f t="shared" si="6"/>
        <v/>
      </c>
    </row>
    <row r="1684" ht="15.0" customHeight="1">
      <c r="F1684" s="199" t="str">
        <f t="shared" si="4"/>
        <v/>
      </c>
      <c r="J1684" s="199" t="str">
        <f t="shared" si="5"/>
        <v/>
      </c>
      <c r="K1684" s="199" t="str">
        <f t="shared" si="6"/>
        <v/>
      </c>
    </row>
    <row r="1685" ht="15.0" customHeight="1">
      <c r="F1685" s="199" t="str">
        <f t="shared" si="4"/>
        <v/>
      </c>
      <c r="J1685" s="199" t="str">
        <f t="shared" si="5"/>
        <v/>
      </c>
      <c r="K1685" s="199" t="str">
        <f t="shared" si="6"/>
        <v/>
      </c>
    </row>
    <row r="1686" ht="15.0" customHeight="1">
      <c r="F1686" s="199" t="str">
        <f t="shared" si="4"/>
        <v/>
      </c>
      <c r="J1686" s="199" t="str">
        <f t="shared" si="5"/>
        <v/>
      </c>
      <c r="K1686" s="199" t="str">
        <f t="shared" si="6"/>
        <v/>
      </c>
    </row>
    <row r="1687" ht="15.0" customHeight="1">
      <c r="F1687" s="199" t="str">
        <f t="shared" si="4"/>
        <v/>
      </c>
      <c r="J1687" s="199" t="str">
        <f t="shared" si="5"/>
        <v/>
      </c>
      <c r="K1687" s="199" t="str">
        <f t="shared" si="6"/>
        <v/>
      </c>
    </row>
    <row r="1688" ht="15.0" customHeight="1">
      <c r="F1688" s="199" t="str">
        <f t="shared" si="4"/>
        <v/>
      </c>
      <c r="J1688" s="199" t="str">
        <f t="shared" si="5"/>
        <v/>
      </c>
      <c r="K1688" s="199" t="str">
        <f t="shared" si="6"/>
        <v/>
      </c>
    </row>
    <row r="1689" ht="15.0" customHeight="1">
      <c r="F1689" s="199" t="str">
        <f t="shared" si="4"/>
        <v/>
      </c>
      <c r="J1689" s="199" t="str">
        <f t="shared" si="5"/>
        <v/>
      </c>
      <c r="K1689" s="199" t="str">
        <f t="shared" si="6"/>
        <v/>
      </c>
    </row>
    <row r="1690" ht="15.0" customHeight="1">
      <c r="F1690" s="199" t="str">
        <f t="shared" si="4"/>
        <v/>
      </c>
      <c r="J1690" s="199" t="str">
        <f t="shared" si="5"/>
        <v/>
      </c>
      <c r="K1690" s="199" t="str">
        <f t="shared" si="6"/>
        <v/>
      </c>
    </row>
    <row r="1691" ht="15.0" customHeight="1">
      <c r="F1691" s="199" t="str">
        <f t="shared" si="4"/>
        <v/>
      </c>
      <c r="J1691" s="199" t="str">
        <f t="shared" si="5"/>
        <v/>
      </c>
      <c r="K1691" s="199" t="str">
        <f t="shared" si="6"/>
        <v/>
      </c>
    </row>
    <row r="1692" ht="15.0" customHeight="1">
      <c r="F1692" s="199" t="str">
        <f t="shared" si="4"/>
        <v/>
      </c>
      <c r="J1692" s="199" t="str">
        <f t="shared" si="5"/>
        <v/>
      </c>
      <c r="K1692" s="199" t="str">
        <f t="shared" si="6"/>
        <v/>
      </c>
    </row>
    <row r="1693" ht="15.0" customHeight="1">
      <c r="F1693" s="199" t="str">
        <f t="shared" si="4"/>
        <v/>
      </c>
      <c r="J1693" s="199" t="str">
        <f t="shared" si="5"/>
        <v/>
      </c>
      <c r="K1693" s="199" t="str">
        <f t="shared" si="6"/>
        <v/>
      </c>
    </row>
    <row r="1694" ht="15.0" customHeight="1">
      <c r="F1694" s="199" t="str">
        <f t="shared" si="4"/>
        <v/>
      </c>
      <c r="J1694" s="199" t="str">
        <f t="shared" si="5"/>
        <v/>
      </c>
      <c r="K1694" s="199" t="str">
        <f t="shared" si="6"/>
        <v/>
      </c>
    </row>
    <row r="1695" ht="15.0" customHeight="1">
      <c r="F1695" s="199" t="str">
        <f t="shared" si="4"/>
        <v/>
      </c>
      <c r="J1695" s="199" t="str">
        <f t="shared" si="5"/>
        <v/>
      </c>
      <c r="K1695" s="199" t="str">
        <f t="shared" si="6"/>
        <v/>
      </c>
    </row>
    <row r="1696" ht="15.0" customHeight="1">
      <c r="F1696" s="199" t="str">
        <f t="shared" si="4"/>
        <v/>
      </c>
      <c r="J1696" s="199" t="str">
        <f t="shared" si="5"/>
        <v/>
      </c>
      <c r="K1696" s="199" t="str">
        <f t="shared" si="6"/>
        <v/>
      </c>
    </row>
    <row r="1697" ht="15.0" customHeight="1">
      <c r="F1697" s="199" t="str">
        <f t="shared" si="4"/>
        <v/>
      </c>
      <c r="J1697" s="199" t="str">
        <f t="shared" si="5"/>
        <v/>
      </c>
      <c r="K1697" s="199" t="str">
        <f t="shared" si="6"/>
        <v/>
      </c>
    </row>
    <row r="1698" ht="15.0" customHeight="1">
      <c r="F1698" s="199" t="str">
        <f t="shared" si="4"/>
        <v/>
      </c>
      <c r="J1698" s="199" t="str">
        <f t="shared" si="5"/>
        <v/>
      </c>
      <c r="K1698" s="199" t="str">
        <f t="shared" si="6"/>
        <v/>
      </c>
    </row>
    <row r="1699" ht="15.0" customHeight="1">
      <c r="F1699" s="199" t="str">
        <f t="shared" si="4"/>
        <v/>
      </c>
      <c r="J1699" s="199" t="str">
        <f t="shared" si="5"/>
        <v/>
      </c>
      <c r="K1699" s="199" t="str">
        <f t="shared" si="6"/>
        <v/>
      </c>
    </row>
    <row r="1700" ht="15.0" customHeight="1">
      <c r="F1700" s="199" t="str">
        <f t="shared" si="4"/>
        <v/>
      </c>
      <c r="J1700" s="199" t="str">
        <f t="shared" si="5"/>
        <v/>
      </c>
      <c r="K1700" s="199" t="str">
        <f t="shared" si="6"/>
        <v/>
      </c>
    </row>
    <row r="1701" ht="15.0" customHeight="1">
      <c r="F1701" s="199" t="str">
        <f t="shared" si="4"/>
        <v/>
      </c>
      <c r="J1701" s="199" t="str">
        <f t="shared" si="5"/>
        <v/>
      </c>
      <c r="K1701" s="199" t="str">
        <f t="shared" si="6"/>
        <v/>
      </c>
    </row>
    <row r="1702" ht="15.0" customHeight="1">
      <c r="F1702" s="199" t="str">
        <f t="shared" si="4"/>
        <v/>
      </c>
      <c r="J1702" s="199" t="str">
        <f t="shared" si="5"/>
        <v/>
      </c>
      <c r="K1702" s="199" t="str">
        <f t="shared" si="6"/>
        <v/>
      </c>
    </row>
    <row r="1703" ht="15.0" customHeight="1">
      <c r="F1703" s="199" t="str">
        <f t="shared" si="4"/>
        <v/>
      </c>
      <c r="J1703" s="199" t="str">
        <f t="shared" si="5"/>
        <v/>
      </c>
      <c r="K1703" s="199" t="str">
        <f t="shared" si="6"/>
        <v/>
      </c>
    </row>
    <row r="1704" ht="15.0" customHeight="1">
      <c r="F1704" s="199" t="str">
        <f t="shared" si="4"/>
        <v/>
      </c>
      <c r="J1704" s="199" t="str">
        <f t="shared" si="5"/>
        <v/>
      </c>
      <c r="K1704" s="199" t="str">
        <f t="shared" si="6"/>
        <v/>
      </c>
    </row>
    <row r="1705" ht="15.0" customHeight="1">
      <c r="F1705" s="199" t="str">
        <f t="shared" si="4"/>
        <v/>
      </c>
      <c r="J1705" s="199" t="str">
        <f t="shared" si="5"/>
        <v/>
      </c>
      <c r="K1705" s="199" t="str">
        <f t="shared" si="6"/>
        <v/>
      </c>
    </row>
    <row r="1706" ht="15.0" customHeight="1">
      <c r="F1706" s="199" t="str">
        <f t="shared" si="4"/>
        <v/>
      </c>
      <c r="J1706" s="199" t="str">
        <f t="shared" si="5"/>
        <v/>
      </c>
      <c r="K1706" s="199" t="str">
        <f t="shared" si="6"/>
        <v/>
      </c>
    </row>
    <row r="1707" ht="15.0" customHeight="1">
      <c r="F1707" s="199" t="str">
        <f t="shared" si="4"/>
        <v/>
      </c>
      <c r="J1707" s="199" t="str">
        <f t="shared" si="5"/>
        <v/>
      </c>
      <c r="K1707" s="199" t="str">
        <f t="shared" si="6"/>
        <v/>
      </c>
    </row>
    <row r="1708" ht="15.0" customHeight="1">
      <c r="F1708" s="199" t="str">
        <f t="shared" si="4"/>
        <v/>
      </c>
      <c r="J1708" s="199" t="str">
        <f t="shared" si="5"/>
        <v/>
      </c>
      <c r="K1708" s="199" t="str">
        <f t="shared" si="6"/>
        <v/>
      </c>
    </row>
    <row r="1709" ht="15.0" customHeight="1">
      <c r="F1709" s="199" t="str">
        <f t="shared" si="4"/>
        <v/>
      </c>
      <c r="J1709" s="199" t="str">
        <f t="shared" si="5"/>
        <v/>
      </c>
      <c r="K1709" s="199" t="str">
        <f t="shared" si="6"/>
        <v/>
      </c>
    </row>
    <row r="1710" ht="15.0" customHeight="1">
      <c r="F1710" s="199" t="str">
        <f t="shared" si="4"/>
        <v/>
      </c>
      <c r="J1710" s="199" t="str">
        <f t="shared" si="5"/>
        <v/>
      </c>
      <c r="K1710" s="199" t="str">
        <f t="shared" si="6"/>
        <v/>
      </c>
    </row>
    <row r="1711" ht="15.0" customHeight="1">
      <c r="F1711" s="199" t="str">
        <f t="shared" si="4"/>
        <v/>
      </c>
      <c r="J1711" s="199" t="str">
        <f t="shared" si="5"/>
        <v/>
      </c>
      <c r="K1711" s="199" t="str">
        <f t="shared" si="6"/>
        <v/>
      </c>
    </row>
    <row r="1712" ht="15.0" customHeight="1">
      <c r="F1712" s="199" t="str">
        <f t="shared" si="4"/>
        <v/>
      </c>
      <c r="J1712" s="199" t="str">
        <f t="shared" si="5"/>
        <v/>
      </c>
      <c r="K1712" s="199" t="str">
        <f t="shared" si="6"/>
        <v/>
      </c>
    </row>
    <row r="1713" ht="15.0" customHeight="1">
      <c r="F1713" s="199" t="str">
        <f t="shared" si="4"/>
        <v/>
      </c>
      <c r="J1713" s="199" t="str">
        <f t="shared" si="5"/>
        <v/>
      </c>
      <c r="K1713" s="199" t="str">
        <f t="shared" si="6"/>
        <v/>
      </c>
    </row>
    <row r="1714" ht="15.0" customHeight="1">
      <c r="F1714" s="199" t="str">
        <f t="shared" si="4"/>
        <v/>
      </c>
      <c r="J1714" s="199" t="str">
        <f t="shared" si="5"/>
        <v/>
      </c>
      <c r="K1714" s="199" t="str">
        <f t="shared" si="6"/>
        <v/>
      </c>
    </row>
    <row r="1715" ht="15.0" customHeight="1">
      <c r="F1715" s="199" t="str">
        <f t="shared" si="4"/>
        <v/>
      </c>
      <c r="J1715" s="199" t="str">
        <f t="shared" si="5"/>
        <v/>
      </c>
      <c r="K1715" s="199" t="str">
        <f t="shared" si="6"/>
        <v/>
      </c>
    </row>
    <row r="1716" ht="15.0" customHeight="1">
      <c r="F1716" s="199" t="str">
        <f t="shared" si="4"/>
        <v/>
      </c>
      <c r="J1716" s="199" t="str">
        <f t="shared" si="5"/>
        <v/>
      </c>
      <c r="K1716" s="199" t="str">
        <f t="shared" si="6"/>
        <v/>
      </c>
    </row>
    <row r="1717" ht="15.0" customHeight="1">
      <c r="F1717" s="199" t="str">
        <f t="shared" si="4"/>
        <v/>
      </c>
      <c r="J1717" s="199" t="str">
        <f t="shared" si="5"/>
        <v/>
      </c>
      <c r="K1717" s="199" t="str">
        <f t="shared" si="6"/>
        <v/>
      </c>
    </row>
    <row r="1718" ht="15.0" customHeight="1">
      <c r="F1718" s="199" t="str">
        <f t="shared" si="4"/>
        <v/>
      </c>
      <c r="J1718" s="199" t="str">
        <f t="shared" si="5"/>
        <v/>
      </c>
      <c r="K1718" s="199" t="str">
        <f t="shared" si="6"/>
        <v/>
      </c>
    </row>
    <row r="1719" ht="15.0" customHeight="1">
      <c r="F1719" s="199" t="str">
        <f t="shared" si="4"/>
        <v/>
      </c>
      <c r="J1719" s="199" t="str">
        <f t="shared" si="5"/>
        <v/>
      </c>
      <c r="K1719" s="199" t="str">
        <f t="shared" si="6"/>
        <v/>
      </c>
    </row>
    <row r="1720" ht="15.0" customHeight="1">
      <c r="F1720" s="199" t="str">
        <f t="shared" si="4"/>
        <v/>
      </c>
      <c r="J1720" s="199" t="str">
        <f t="shared" si="5"/>
        <v/>
      </c>
      <c r="K1720" s="199" t="str">
        <f t="shared" si="6"/>
        <v/>
      </c>
    </row>
    <row r="1721" ht="15.0" customHeight="1">
      <c r="F1721" s="199" t="str">
        <f t="shared" si="4"/>
        <v/>
      </c>
      <c r="J1721" s="199" t="str">
        <f t="shared" si="5"/>
        <v/>
      </c>
      <c r="K1721" s="199" t="str">
        <f t="shared" si="6"/>
        <v/>
      </c>
    </row>
    <row r="1722" ht="15.0" customHeight="1">
      <c r="F1722" s="199" t="str">
        <f t="shared" si="4"/>
        <v/>
      </c>
      <c r="J1722" s="199" t="str">
        <f t="shared" si="5"/>
        <v/>
      </c>
      <c r="K1722" s="199" t="str">
        <f t="shared" si="6"/>
        <v/>
      </c>
    </row>
    <row r="1723" ht="15.0" customHeight="1">
      <c r="F1723" s="199" t="str">
        <f t="shared" si="4"/>
        <v/>
      </c>
      <c r="J1723" s="199" t="str">
        <f t="shared" si="5"/>
        <v/>
      </c>
      <c r="K1723" s="199" t="str">
        <f t="shared" si="6"/>
        <v/>
      </c>
    </row>
    <row r="1724" ht="15.0" customHeight="1">
      <c r="F1724" s="199" t="str">
        <f t="shared" si="4"/>
        <v/>
      </c>
      <c r="J1724" s="199" t="str">
        <f t="shared" si="5"/>
        <v/>
      </c>
      <c r="K1724" s="199" t="str">
        <f t="shared" si="6"/>
        <v/>
      </c>
    </row>
    <row r="1725" ht="15.0" customHeight="1">
      <c r="F1725" s="199" t="str">
        <f t="shared" si="4"/>
        <v/>
      </c>
      <c r="J1725" s="199" t="str">
        <f t="shared" si="5"/>
        <v/>
      </c>
      <c r="K1725" s="199" t="str">
        <f t="shared" si="6"/>
        <v/>
      </c>
    </row>
    <row r="1726" ht="15.0" customHeight="1">
      <c r="F1726" s="199" t="str">
        <f t="shared" si="4"/>
        <v/>
      </c>
      <c r="J1726" s="199" t="str">
        <f t="shared" si="5"/>
        <v/>
      </c>
      <c r="K1726" s="199" t="str">
        <f t="shared" si="6"/>
        <v/>
      </c>
    </row>
    <row r="1727" ht="15.0" customHeight="1">
      <c r="F1727" s="199" t="str">
        <f t="shared" si="4"/>
        <v/>
      </c>
      <c r="J1727" s="199" t="str">
        <f t="shared" si="5"/>
        <v/>
      </c>
      <c r="K1727" s="199" t="str">
        <f t="shared" si="6"/>
        <v/>
      </c>
    </row>
    <row r="1728" ht="15.0" customHeight="1">
      <c r="F1728" s="199" t="str">
        <f t="shared" si="4"/>
        <v/>
      </c>
      <c r="J1728" s="199" t="str">
        <f t="shared" si="5"/>
        <v/>
      </c>
      <c r="K1728" s="199" t="str">
        <f t="shared" si="6"/>
        <v/>
      </c>
    </row>
    <row r="1729" ht="15.0" customHeight="1">
      <c r="F1729" s="199" t="str">
        <f t="shared" si="4"/>
        <v/>
      </c>
      <c r="J1729" s="199" t="str">
        <f t="shared" si="5"/>
        <v/>
      </c>
      <c r="K1729" s="199" t="str">
        <f t="shared" si="6"/>
        <v/>
      </c>
    </row>
    <row r="1730" ht="15.0" customHeight="1">
      <c r="F1730" s="199" t="str">
        <f t="shared" si="4"/>
        <v/>
      </c>
      <c r="J1730" s="199" t="str">
        <f t="shared" si="5"/>
        <v/>
      </c>
      <c r="K1730" s="199" t="str">
        <f t="shared" si="6"/>
        <v/>
      </c>
    </row>
    <row r="1731" ht="15.0" customHeight="1">
      <c r="F1731" s="199" t="str">
        <f t="shared" si="4"/>
        <v/>
      </c>
      <c r="J1731" s="199" t="str">
        <f t="shared" si="5"/>
        <v/>
      </c>
      <c r="K1731" s="199" t="str">
        <f t="shared" si="6"/>
        <v/>
      </c>
    </row>
    <row r="1732" ht="15.0" customHeight="1">
      <c r="F1732" s="199" t="str">
        <f t="shared" si="4"/>
        <v/>
      </c>
      <c r="J1732" s="199" t="str">
        <f t="shared" si="5"/>
        <v/>
      </c>
      <c r="K1732" s="199" t="str">
        <f t="shared" si="6"/>
        <v/>
      </c>
    </row>
    <row r="1733" ht="15.0" customHeight="1">
      <c r="F1733" s="199" t="str">
        <f t="shared" si="4"/>
        <v/>
      </c>
      <c r="J1733" s="199" t="str">
        <f t="shared" si="5"/>
        <v/>
      </c>
      <c r="K1733" s="199" t="str">
        <f t="shared" si="6"/>
        <v/>
      </c>
    </row>
    <row r="1734" ht="15.0" customHeight="1">
      <c r="F1734" s="199" t="str">
        <f t="shared" si="4"/>
        <v/>
      </c>
      <c r="J1734" s="199" t="str">
        <f t="shared" si="5"/>
        <v/>
      </c>
      <c r="K1734" s="199" t="str">
        <f t="shared" si="6"/>
        <v/>
      </c>
    </row>
    <row r="1735" ht="15.0" customHeight="1">
      <c r="F1735" s="199" t="str">
        <f t="shared" si="4"/>
        <v/>
      </c>
      <c r="J1735" s="199" t="str">
        <f t="shared" si="5"/>
        <v/>
      </c>
      <c r="K1735" s="199" t="str">
        <f t="shared" si="6"/>
        <v/>
      </c>
    </row>
    <row r="1736" ht="15.0" customHeight="1">
      <c r="F1736" s="199" t="str">
        <f t="shared" si="4"/>
        <v/>
      </c>
      <c r="J1736" s="199" t="str">
        <f t="shared" si="5"/>
        <v/>
      </c>
      <c r="K1736" s="199" t="str">
        <f t="shared" si="6"/>
        <v/>
      </c>
    </row>
    <row r="1737" ht="15.0" customHeight="1">
      <c r="F1737" s="199" t="str">
        <f t="shared" si="4"/>
        <v/>
      </c>
      <c r="J1737" s="199" t="str">
        <f t="shared" si="5"/>
        <v/>
      </c>
      <c r="K1737" s="199" t="str">
        <f t="shared" si="6"/>
        <v/>
      </c>
    </row>
    <row r="1738" ht="15.0" customHeight="1">
      <c r="F1738" s="199" t="str">
        <f t="shared" si="4"/>
        <v/>
      </c>
      <c r="J1738" s="199" t="str">
        <f t="shared" si="5"/>
        <v/>
      </c>
      <c r="K1738" s="199" t="str">
        <f t="shared" si="6"/>
        <v/>
      </c>
    </row>
    <row r="1739" ht="15.0" customHeight="1">
      <c r="F1739" s="199" t="str">
        <f t="shared" si="4"/>
        <v/>
      </c>
      <c r="J1739" s="199" t="str">
        <f t="shared" si="5"/>
        <v/>
      </c>
      <c r="K1739" s="199" t="str">
        <f t="shared" si="6"/>
        <v/>
      </c>
    </row>
    <row r="1740" ht="15.0" customHeight="1">
      <c r="F1740" s="199" t="str">
        <f t="shared" si="4"/>
        <v/>
      </c>
      <c r="J1740" s="199" t="str">
        <f t="shared" si="5"/>
        <v/>
      </c>
      <c r="K1740" s="199" t="str">
        <f t="shared" si="6"/>
        <v/>
      </c>
    </row>
    <row r="1741" ht="15.0" customHeight="1">
      <c r="F1741" s="199" t="str">
        <f t="shared" si="4"/>
        <v/>
      </c>
      <c r="J1741" s="199" t="str">
        <f t="shared" si="5"/>
        <v/>
      </c>
      <c r="K1741" s="199" t="str">
        <f t="shared" si="6"/>
        <v/>
      </c>
    </row>
    <row r="1742" ht="15.0" customHeight="1">
      <c r="F1742" s="199" t="str">
        <f t="shared" si="4"/>
        <v/>
      </c>
      <c r="J1742" s="199" t="str">
        <f t="shared" si="5"/>
        <v/>
      </c>
      <c r="K1742" s="199" t="str">
        <f t="shared" si="6"/>
        <v/>
      </c>
    </row>
    <row r="1743" ht="15.0" customHeight="1">
      <c r="F1743" s="199" t="str">
        <f t="shared" si="4"/>
        <v/>
      </c>
      <c r="J1743" s="199" t="str">
        <f t="shared" si="5"/>
        <v/>
      </c>
      <c r="K1743" s="199" t="str">
        <f t="shared" si="6"/>
        <v/>
      </c>
    </row>
    <row r="1744" ht="15.0" customHeight="1">
      <c r="F1744" s="199" t="str">
        <f t="shared" si="4"/>
        <v/>
      </c>
      <c r="J1744" s="199" t="str">
        <f t="shared" si="5"/>
        <v/>
      </c>
      <c r="K1744" s="199" t="str">
        <f t="shared" si="6"/>
        <v/>
      </c>
    </row>
    <row r="1745" ht="15.0" customHeight="1">
      <c r="F1745" s="199" t="str">
        <f t="shared" si="4"/>
        <v/>
      </c>
      <c r="J1745" s="199" t="str">
        <f t="shared" si="5"/>
        <v/>
      </c>
      <c r="K1745" s="199" t="str">
        <f t="shared" si="6"/>
        <v/>
      </c>
    </row>
    <row r="1746" ht="15.0" customHeight="1">
      <c r="F1746" s="199" t="str">
        <f t="shared" si="4"/>
        <v/>
      </c>
      <c r="J1746" s="199" t="str">
        <f t="shared" si="5"/>
        <v/>
      </c>
      <c r="K1746" s="199" t="str">
        <f t="shared" si="6"/>
        <v/>
      </c>
    </row>
    <row r="1747" ht="15.0" customHeight="1">
      <c r="F1747" s="199" t="str">
        <f t="shared" si="4"/>
        <v/>
      </c>
      <c r="J1747" s="199" t="str">
        <f t="shared" si="5"/>
        <v/>
      </c>
      <c r="K1747" s="199" t="str">
        <f t="shared" si="6"/>
        <v/>
      </c>
    </row>
    <row r="1748" ht="15.0" customHeight="1">
      <c r="F1748" s="199" t="str">
        <f t="shared" si="4"/>
        <v/>
      </c>
      <c r="J1748" s="199" t="str">
        <f t="shared" si="5"/>
        <v/>
      </c>
      <c r="K1748" s="199" t="str">
        <f t="shared" si="6"/>
        <v/>
      </c>
    </row>
    <row r="1749" ht="15.0" customHeight="1">
      <c r="F1749" s="199" t="str">
        <f t="shared" si="4"/>
        <v/>
      </c>
      <c r="J1749" s="199" t="str">
        <f t="shared" si="5"/>
        <v/>
      </c>
      <c r="K1749" s="199" t="str">
        <f t="shared" si="6"/>
        <v/>
      </c>
    </row>
    <row r="1750" ht="15.0" customHeight="1">
      <c r="F1750" s="199" t="str">
        <f t="shared" si="4"/>
        <v/>
      </c>
      <c r="J1750" s="199" t="str">
        <f t="shared" si="5"/>
        <v/>
      </c>
      <c r="K1750" s="199" t="str">
        <f t="shared" si="6"/>
        <v/>
      </c>
    </row>
    <row r="1751" ht="15.0" customHeight="1">
      <c r="F1751" s="199" t="str">
        <f t="shared" si="4"/>
        <v/>
      </c>
      <c r="J1751" s="199" t="str">
        <f t="shared" si="5"/>
        <v/>
      </c>
      <c r="K1751" s="199" t="str">
        <f t="shared" si="6"/>
        <v/>
      </c>
    </row>
    <row r="1752" ht="15.0" customHeight="1">
      <c r="F1752" s="199" t="str">
        <f t="shared" si="4"/>
        <v/>
      </c>
      <c r="J1752" s="199" t="str">
        <f t="shared" si="5"/>
        <v/>
      </c>
      <c r="K1752" s="199" t="str">
        <f t="shared" si="6"/>
        <v/>
      </c>
    </row>
    <row r="1753" ht="15.0" customHeight="1">
      <c r="F1753" s="199" t="str">
        <f t="shared" si="4"/>
        <v/>
      </c>
      <c r="J1753" s="199" t="str">
        <f t="shared" si="5"/>
        <v/>
      </c>
      <c r="K1753" s="199" t="str">
        <f t="shared" si="6"/>
        <v/>
      </c>
    </row>
    <row r="1754" ht="15.0" customHeight="1">
      <c r="F1754" s="199" t="str">
        <f t="shared" si="4"/>
        <v/>
      </c>
      <c r="J1754" s="199" t="str">
        <f t="shared" si="5"/>
        <v/>
      </c>
      <c r="K1754" s="199" t="str">
        <f t="shared" si="6"/>
        <v/>
      </c>
    </row>
    <row r="1755" ht="15.0" customHeight="1">
      <c r="F1755" s="199" t="str">
        <f t="shared" si="4"/>
        <v/>
      </c>
      <c r="J1755" s="199" t="str">
        <f t="shared" si="5"/>
        <v/>
      </c>
      <c r="K1755" s="199" t="str">
        <f t="shared" si="6"/>
        <v/>
      </c>
    </row>
    <row r="1756" ht="15.0" customHeight="1">
      <c r="F1756" s="199" t="str">
        <f t="shared" si="4"/>
        <v/>
      </c>
      <c r="J1756" s="199" t="str">
        <f t="shared" si="5"/>
        <v/>
      </c>
      <c r="K1756" s="199" t="str">
        <f t="shared" si="6"/>
        <v/>
      </c>
    </row>
    <row r="1757" ht="15.0" customHeight="1">
      <c r="F1757" s="199" t="str">
        <f t="shared" si="4"/>
        <v/>
      </c>
      <c r="J1757" s="199" t="str">
        <f t="shared" si="5"/>
        <v/>
      </c>
      <c r="K1757" s="199" t="str">
        <f t="shared" si="6"/>
        <v/>
      </c>
    </row>
    <row r="1758" ht="15.0" customHeight="1">
      <c r="F1758" s="199" t="str">
        <f t="shared" si="4"/>
        <v/>
      </c>
      <c r="J1758" s="199" t="str">
        <f t="shared" si="5"/>
        <v/>
      </c>
      <c r="K1758" s="199" t="str">
        <f t="shared" si="6"/>
        <v/>
      </c>
    </row>
    <row r="1759" ht="15.0" customHeight="1">
      <c r="F1759" s="199" t="str">
        <f t="shared" si="4"/>
        <v/>
      </c>
      <c r="J1759" s="199" t="str">
        <f t="shared" si="5"/>
        <v/>
      </c>
      <c r="K1759" s="199" t="str">
        <f t="shared" si="6"/>
        <v/>
      </c>
    </row>
    <row r="1760" ht="15.0" customHeight="1">
      <c r="F1760" s="199" t="str">
        <f t="shared" si="4"/>
        <v/>
      </c>
      <c r="J1760" s="199" t="str">
        <f t="shared" si="5"/>
        <v/>
      </c>
      <c r="K1760" s="199" t="str">
        <f t="shared" si="6"/>
        <v/>
      </c>
    </row>
    <row r="1761" ht="15.0" customHeight="1">
      <c r="F1761" s="199" t="str">
        <f t="shared" si="4"/>
        <v/>
      </c>
      <c r="J1761" s="199" t="str">
        <f t="shared" si="5"/>
        <v/>
      </c>
      <c r="K1761" s="199" t="str">
        <f t="shared" si="6"/>
        <v/>
      </c>
    </row>
    <row r="1762" ht="15.0" customHeight="1">
      <c r="F1762" s="199" t="str">
        <f t="shared" si="4"/>
        <v/>
      </c>
      <c r="J1762" s="199" t="str">
        <f t="shared" si="5"/>
        <v/>
      </c>
      <c r="K1762" s="199" t="str">
        <f t="shared" si="6"/>
        <v/>
      </c>
    </row>
    <row r="1763" ht="15.0" customHeight="1">
      <c r="F1763" s="199" t="str">
        <f t="shared" si="4"/>
        <v/>
      </c>
      <c r="J1763" s="199" t="str">
        <f t="shared" si="5"/>
        <v/>
      </c>
      <c r="K1763" s="199" t="str">
        <f t="shared" si="6"/>
        <v/>
      </c>
    </row>
    <row r="1764" ht="15.0" customHeight="1">
      <c r="F1764" s="199" t="str">
        <f t="shared" si="4"/>
        <v/>
      </c>
      <c r="J1764" s="199" t="str">
        <f t="shared" si="5"/>
        <v/>
      </c>
      <c r="K1764" s="199" t="str">
        <f t="shared" si="6"/>
        <v/>
      </c>
    </row>
    <row r="1765" ht="15.0" customHeight="1">
      <c r="F1765" s="199" t="str">
        <f t="shared" si="4"/>
        <v/>
      </c>
      <c r="J1765" s="199" t="str">
        <f t="shared" si="5"/>
        <v/>
      </c>
      <c r="K1765" s="199" t="str">
        <f t="shared" si="6"/>
        <v/>
      </c>
    </row>
    <row r="1766" ht="15.0" customHeight="1">
      <c r="F1766" s="199" t="str">
        <f t="shared" si="4"/>
        <v/>
      </c>
      <c r="J1766" s="199" t="str">
        <f t="shared" si="5"/>
        <v/>
      </c>
      <c r="K1766" s="199" t="str">
        <f t="shared" si="6"/>
        <v/>
      </c>
    </row>
    <row r="1767" ht="15.0" customHeight="1">
      <c r="F1767" s="199" t="str">
        <f t="shared" si="4"/>
        <v/>
      </c>
      <c r="J1767" s="199" t="str">
        <f t="shared" si="5"/>
        <v/>
      </c>
      <c r="K1767" s="199" t="str">
        <f t="shared" si="6"/>
        <v/>
      </c>
    </row>
    <row r="1768" ht="15.0" customHeight="1">
      <c r="F1768" s="199" t="str">
        <f t="shared" si="4"/>
        <v/>
      </c>
      <c r="J1768" s="199" t="str">
        <f t="shared" si="5"/>
        <v/>
      </c>
      <c r="K1768" s="199" t="str">
        <f t="shared" si="6"/>
        <v/>
      </c>
    </row>
    <row r="1769" ht="15.0" customHeight="1">
      <c r="F1769" s="199" t="str">
        <f t="shared" si="4"/>
        <v/>
      </c>
      <c r="J1769" s="199" t="str">
        <f t="shared" si="5"/>
        <v/>
      </c>
      <c r="K1769" s="199" t="str">
        <f t="shared" si="6"/>
        <v/>
      </c>
    </row>
    <row r="1770" ht="15.0" customHeight="1">
      <c r="F1770" s="199" t="str">
        <f t="shared" si="4"/>
        <v/>
      </c>
      <c r="J1770" s="199" t="str">
        <f t="shared" si="5"/>
        <v/>
      </c>
      <c r="K1770" s="199" t="str">
        <f t="shared" si="6"/>
        <v/>
      </c>
    </row>
    <row r="1771" ht="15.0" customHeight="1">
      <c r="F1771" s="199" t="str">
        <f t="shared" si="4"/>
        <v/>
      </c>
      <c r="J1771" s="199" t="str">
        <f t="shared" si="5"/>
        <v/>
      </c>
      <c r="K1771" s="199" t="str">
        <f t="shared" si="6"/>
        <v/>
      </c>
    </row>
    <row r="1772" ht="15.0" customHeight="1">
      <c r="F1772" s="199" t="str">
        <f t="shared" si="4"/>
        <v/>
      </c>
      <c r="J1772" s="199" t="str">
        <f t="shared" si="5"/>
        <v/>
      </c>
      <c r="K1772" s="199" t="str">
        <f t="shared" si="6"/>
        <v/>
      </c>
    </row>
    <row r="1773" ht="15.0" customHeight="1">
      <c r="F1773" s="199" t="str">
        <f t="shared" si="4"/>
        <v/>
      </c>
      <c r="J1773" s="199" t="str">
        <f t="shared" si="5"/>
        <v/>
      </c>
      <c r="K1773" s="199" t="str">
        <f t="shared" si="6"/>
        <v/>
      </c>
    </row>
    <row r="1774" ht="15.0" customHeight="1">
      <c r="F1774" s="199" t="str">
        <f t="shared" si="4"/>
        <v/>
      </c>
      <c r="J1774" s="199" t="str">
        <f t="shared" si="5"/>
        <v/>
      </c>
      <c r="K1774" s="199" t="str">
        <f t="shared" si="6"/>
        <v/>
      </c>
    </row>
    <row r="1775" ht="15.0" customHeight="1">
      <c r="F1775" s="199" t="str">
        <f t="shared" si="4"/>
        <v/>
      </c>
      <c r="J1775" s="199" t="str">
        <f t="shared" si="5"/>
        <v/>
      </c>
      <c r="K1775" s="199" t="str">
        <f t="shared" si="6"/>
        <v/>
      </c>
    </row>
    <row r="1776" ht="15.0" customHeight="1">
      <c r="F1776" s="199" t="str">
        <f t="shared" si="4"/>
        <v/>
      </c>
      <c r="J1776" s="199" t="str">
        <f t="shared" si="5"/>
        <v/>
      </c>
      <c r="K1776" s="199" t="str">
        <f t="shared" si="6"/>
        <v/>
      </c>
    </row>
    <row r="1777" ht="15.0" customHeight="1">
      <c r="F1777" s="199" t="str">
        <f t="shared" si="4"/>
        <v/>
      </c>
      <c r="J1777" s="199" t="str">
        <f t="shared" si="5"/>
        <v/>
      </c>
      <c r="K1777" s="199" t="str">
        <f t="shared" si="6"/>
        <v/>
      </c>
    </row>
    <row r="1778" ht="15.0" customHeight="1">
      <c r="F1778" s="199" t="str">
        <f t="shared" si="4"/>
        <v/>
      </c>
      <c r="J1778" s="199" t="str">
        <f t="shared" si="5"/>
        <v/>
      </c>
      <c r="K1778" s="199" t="str">
        <f t="shared" si="6"/>
        <v/>
      </c>
    </row>
    <row r="1779" ht="15.0" customHeight="1">
      <c r="F1779" s="199" t="str">
        <f t="shared" si="4"/>
        <v/>
      </c>
      <c r="J1779" s="199" t="str">
        <f t="shared" si="5"/>
        <v/>
      </c>
      <c r="K1779" s="199" t="str">
        <f t="shared" si="6"/>
        <v/>
      </c>
    </row>
    <row r="1780" ht="15.0" customHeight="1">
      <c r="F1780" s="199" t="str">
        <f t="shared" si="4"/>
        <v/>
      </c>
      <c r="J1780" s="199" t="str">
        <f t="shared" si="5"/>
        <v/>
      </c>
      <c r="K1780" s="199" t="str">
        <f t="shared" si="6"/>
        <v/>
      </c>
    </row>
    <row r="1781" ht="15.0" customHeight="1">
      <c r="F1781" s="199" t="str">
        <f t="shared" si="4"/>
        <v/>
      </c>
      <c r="J1781" s="199" t="str">
        <f t="shared" si="5"/>
        <v/>
      </c>
      <c r="K1781" s="199" t="str">
        <f t="shared" si="6"/>
        <v/>
      </c>
    </row>
    <row r="1782" ht="15.0" customHeight="1">
      <c r="F1782" s="199" t="str">
        <f t="shared" si="4"/>
        <v/>
      </c>
      <c r="J1782" s="199" t="str">
        <f t="shared" si="5"/>
        <v/>
      </c>
      <c r="K1782" s="199" t="str">
        <f t="shared" si="6"/>
        <v/>
      </c>
    </row>
    <row r="1783" ht="15.0" customHeight="1">
      <c r="F1783" s="199" t="str">
        <f t="shared" si="4"/>
        <v/>
      </c>
      <c r="J1783" s="199" t="str">
        <f t="shared" si="5"/>
        <v/>
      </c>
      <c r="K1783" s="199" t="str">
        <f t="shared" si="6"/>
        <v/>
      </c>
    </row>
    <row r="1784" ht="15.0" customHeight="1">
      <c r="F1784" s="199" t="str">
        <f t="shared" si="4"/>
        <v/>
      </c>
      <c r="J1784" s="199" t="str">
        <f t="shared" si="5"/>
        <v/>
      </c>
      <c r="K1784" s="199" t="str">
        <f t="shared" si="6"/>
        <v/>
      </c>
    </row>
    <row r="1785" ht="15.0" customHeight="1">
      <c r="F1785" s="199" t="str">
        <f t="shared" si="4"/>
        <v/>
      </c>
      <c r="J1785" s="199" t="str">
        <f t="shared" si="5"/>
        <v/>
      </c>
      <c r="K1785" s="199" t="str">
        <f t="shared" si="6"/>
        <v/>
      </c>
    </row>
    <row r="1786" ht="15.0" customHeight="1">
      <c r="F1786" s="199" t="str">
        <f t="shared" si="4"/>
        <v/>
      </c>
      <c r="J1786" s="199" t="str">
        <f t="shared" si="5"/>
        <v/>
      </c>
      <c r="K1786" s="199" t="str">
        <f t="shared" si="6"/>
        <v/>
      </c>
    </row>
    <row r="1787" ht="15.0" customHeight="1">
      <c r="F1787" s="199" t="str">
        <f t="shared" si="4"/>
        <v/>
      </c>
      <c r="J1787" s="199" t="str">
        <f t="shared" si="5"/>
        <v/>
      </c>
      <c r="K1787" s="199" t="str">
        <f t="shared" si="6"/>
        <v/>
      </c>
    </row>
    <row r="1788" ht="15.0" customHeight="1">
      <c r="F1788" s="199" t="str">
        <f t="shared" si="4"/>
        <v/>
      </c>
      <c r="J1788" s="199" t="str">
        <f t="shared" si="5"/>
        <v/>
      </c>
      <c r="K1788" s="199" t="str">
        <f t="shared" si="6"/>
        <v/>
      </c>
    </row>
    <row r="1789" ht="15.0" customHeight="1">
      <c r="F1789" s="199" t="str">
        <f t="shared" si="4"/>
        <v/>
      </c>
      <c r="J1789" s="199" t="str">
        <f t="shared" si="5"/>
        <v/>
      </c>
      <c r="K1789" s="199" t="str">
        <f t="shared" si="6"/>
        <v/>
      </c>
    </row>
    <row r="1790" ht="15.0" customHeight="1">
      <c r="F1790" s="199" t="str">
        <f t="shared" si="4"/>
        <v/>
      </c>
      <c r="J1790" s="199" t="str">
        <f t="shared" si="5"/>
        <v/>
      </c>
      <c r="K1790" s="199" t="str">
        <f t="shared" si="6"/>
        <v/>
      </c>
    </row>
    <row r="1791" ht="15.0" customHeight="1">
      <c r="F1791" s="199" t="str">
        <f t="shared" si="4"/>
        <v/>
      </c>
      <c r="J1791" s="199" t="str">
        <f t="shared" si="5"/>
        <v/>
      </c>
      <c r="K1791" s="199" t="str">
        <f t="shared" si="6"/>
        <v/>
      </c>
    </row>
    <row r="1792" ht="15.0" customHeight="1">
      <c r="F1792" s="199" t="str">
        <f t="shared" si="4"/>
        <v/>
      </c>
      <c r="J1792" s="199" t="str">
        <f t="shared" si="5"/>
        <v/>
      </c>
      <c r="K1792" s="199" t="str">
        <f t="shared" si="6"/>
        <v/>
      </c>
    </row>
    <row r="1793" ht="15.0" customHeight="1">
      <c r="F1793" s="199" t="str">
        <f t="shared" si="4"/>
        <v/>
      </c>
      <c r="J1793" s="199" t="str">
        <f t="shared" si="5"/>
        <v/>
      </c>
      <c r="K1793" s="199" t="str">
        <f t="shared" si="6"/>
        <v/>
      </c>
    </row>
    <row r="1794" ht="15.0" customHeight="1">
      <c r="F1794" s="199" t="str">
        <f t="shared" si="4"/>
        <v/>
      </c>
      <c r="J1794" s="199" t="str">
        <f t="shared" si="5"/>
        <v/>
      </c>
      <c r="K1794" s="199" t="str">
        <f t="shared" si="6"/>
        <v/>
      </c>
    </row>
    <row r="1795" ht="15.0" customHeight="1">
      <c r="F1795" s="199" t="str">
        <f t="shared" si="4"/>
        <v/>
      </c>
      <c r="J1795" s="199" t="str">
        <f t="shared" si="5"/>
        <v/>
      </c>
      <c r="K1795" s="199" t="str">
        <f t="shared" si="6"/>
        <v/>
      </c>
    </row>
    <row r="1796" ht="15.0" customHeight="1">
      <c r="F1796" s="199" t="str">
        <f t="shared" si="4"/>
        <v/>
      </c>
      <c r="J1796" s="199" t="str">
        <f t="shared" si="5"/>
        <v/>
      </c>
      <c r="K1796" s="199" t="str">
        <f t="shared" si="6"/>
        <v/>
      </c>
    </row>
    <row r="1797" ht="15.0" customHeight="1">
      <c r="F1797" s="199" t="str">
        <f t="shared" si="4"/>
        <v/>
      </c>
      <c r="J1797" s="199" t="str">
        <f t="shared" si="5"/>
        <v/>
      </c>
      <c r="K1797" s="199" t="str">
        <f t="shared" si="6"/>
        <v/>
      </c>
    </row>
    <row r="1798" ht="15.0" customHeight="1">
      <c r="F1798" s="199" t="str">
        <f t="shared" si="4"/>
        <v/>
      </c>
      <c r="J1798" s="199" t="str">
        <f t="shared" si="5"/>
        <v/>
      </c>
      <c r="K1798" s="199" t="str">
        <f t="shared" si="6"/>
        <v/>
      </c>
    </row>
    <row r="1799" ht="15.0" customHeight="1">
      <c r="F1799" s="199" t="str">
        <f t="shared" si="4"/>
        <v/>
      </c>
      <c r="J1799" s="199" t="str">
        <f t="shared" si="5"/>
        <v/>
      </c>
      <c r="K1799" s="199" t="str">
        <f t="shared" si="6"/>
        <v/>
      </c>
    </row>
    <row r="1800" ht="15.0" customHeight="1">
      <c r="F1800" s="199" t="str">
        <f t="shared" si="4"/>
        <v/>
      </c>
      <c r="J1800" s="199" t="str">
        <f t="shared" si="5"/>
        <v/>
      </c>
      <c r="K1800" s="199" t="str">
        <f t="shared" si="6"/>
        <v/>
      </c>
    </row>
    <row r="1801" ht="15.0" customHeight="1">
      <c r="F1801" s="199" t="str">
        <f t="shared" si="4"/>
        <v/>
      </c>
      <c r="J1801" s="199" t="str">
        <f t="shared" si="5"/>
        <v/>
      </c>
      <c r="K1801" s="199" t="str">
        <f t="shared" si="6"/>
        <v/>
      </c>
    </row>
    <row r="1802" ht="15.0" customHeight="1">
      <c r="F1802" s="199" t="str">
        <f t="shared" si="4"/>
        <v/>
      </c>
      <c r="J1802" s="199" t="str">
        <f t="shared" si="5"/>
        <v/>
      </c>
      <c r="K1802" s="199" t="str">
        <f t="shared" si="6"/>
        <v/>
      </c>
    </row>
    <row r="1803" ht="15.0" customHeight="1">
      <c r="F1803" s="199" t="str">
        <f t="shared" si="4"/>
        <v/>
      </c>
      <c r="J1803" s="199" t="str">
        <f t="shared" si="5"/>
        <v/>
      </c>
      <c r="K1803" s="199" t="str">
        <f t="shared" si="6"/>
        <v/>
      </c>
    </row>
    <row r="1804" ht="15.0" customHeight="1">
      <c r="F1804" s="199" t="str">
        <f t="shared" si="4"/>
        <v/>
      </c>
      <c r="J1804" s="199" t="str">
        <f t="shared" si="5"/>
        <v/>
      </c>
      <c r="K1804" s="199" t="str">
        <f t="shared" si="6"/>
        <v/>
      </c>
    </row>
    <row r="1805" ht="15.0" customHeight="1">
      <c r="F1805" s="199" t="str">
        <f t="shared" si="4"/>
        <v/>
      </c>
      <c r="J1805" s="199" t="str">
        <f t="shared" si="5"/>
        <v/>
      </c>
      <c r="K1805" s="199" t="str">
        <f t="shared" si="6"/>
        <v/>
      </c>
    </row>
    <row r="1806" ht="15.0" customHeight="1">
      <c r="F1806" s="199" t="str">
        <f t="shared" si="4"/>
        <v/>
      </c>
      <c r="J1806" s="199" t="str">
        <f t="shared" si="5"/>
        <v/>
      </c>
      <c r="K1806" s="199" t="str">
        <f t="shared" si="6"/>
        <v/>
      </c>
    </row>
    <row r="1807" ht="15.0" customHeight="1">
      <c r="F1807" s="199" t="str">
        <f t="shared" si="4"/>
        <v/>
      </c>
      <c r="J1807" s="199" t="str">
        <f t="shared" si="5"/>
        <v/>
      </c>
      <c r="K1807" s="199" t="str">
        <f t="shared" si="6"/>
        <v/>
      </c>
    </row>
    <row r="1808" ht="15.0" customHeight="1">
      <c r="F1808" s="199" t="str">
        <f t="shared" si="4"/>
        <v/>
      </c>
      <c r="J1808" s="199" t="str">
        <f t="shared" si="5"/>
        <v/>
      </c>
      <c r="K1808" s="199" t="str">
        <f t="shared" si="6"/>
        <v/>
      </c>
    </row>
    <row r="1809" ht="15.0" customHeight="1">
      <c r="F1809" s="199" t="str">
        <f t="shared" si="4"/>
        <v/>
      </c>
      <c r="J1809" s="199" t="str">
        <f t="shared" si="5"/>
        <v/>
      </c>
      <c r="K1809" s="199" t="str">
        <f t="shared" si="6"/>
        <v/>
      </c>
    </row>
    <row r="1810" ht="15.0" customHeight="1">
      <c r="F1810" s="199" t="str">
        <f t="shared" si="4"/>
        <v/>
      </c>
      <c r="J1810" s="199" t="str">
        <f t="shared" si="5"/>
        <v/>
      </c>
      <c r="K1810" s="199" t="str">
        <f t="shared" si="6"/>
        <v/>
      </c>
    </row>
    <row r="1811" ht="15.0" customHeight="1">
      <c r="F1811" s="199" t="str">
        <f t="shared" si="4"/>
        <v/>
      </c>
      <c r="J1811" s="199" t="str">
        <f t="shared" si="5"/>
        <v/>
      </c>
      <c r="K1811" s="199" t="str">
        <f t="shared" si="6"/>
        <v/>
      </c>
    </row>
    <row r="1812" ht="15.0" customHeight="1">
      <c r="F1812" s="199" t="str">
        <f t="shared" si="4"/>
        <v/>
      </c>
      <c r="J1812" s="199" t="str">
        <f t="shared" si="5"/>
        <v/>
      </c>
      <c r="K1812" s="199" t="str">
        <f t="shared" si="6"/>
        <v/>
      </c>
    </row>
    <row r="1813" ht="15.0" customHeight="1">
      <c r="F1813" s="199" t="str">
        <f t="shared" si="4"/>
        <v/>
      </c>
      <c r="J1813" s="199" t="str">
        <f t="shared" si="5"/>
        <v/>
      </c>
      <c r="K1813" s="199" t="str">
        <f t="shared" si="6"/>
        <v/>
      </c>
    </row>
    <row r="1814" ht="15.0" customHeight="1">
      <c r="F1814" s="199" t="str">
        <f t="shared" si="4"/>
        <v/>
      </c>
      <c r="J1814" s="199" t="str">
        <f t="shared" si="5"/>
        <v/>
      </c>
      <c r="K1814" s="199" t="str">
        <f t="shared" si="6"/>
        <v/>
      </c>
    </row>
    <row r="1815" ht="15.0" customHeight="1">
      <c r="F1815" s="199" t="str">
        <f t="shared" si="4"/>
        <v/>
      </c>
      <c r="J1815" s="199" t="str">
        <f t="shared" si="5"/>
        <v/>
      </c>
      <c r="K1815" s="199" t="str">
        <f t="shared" si="6"/>
        <v/>
      </c>
    </row>
    <row r="1816" ht="15.0" customHeight="1">
      <c r="F1816" s="199" t="str">
        <f t="shared" si="4"/>
        <v/>
      </c>
      <c r="J1816" s="199" t="str">
        <f t="shared" si="5"/>
        <v/>
      </c>
      <c r="K1816" s="199" t="str">
        <f t="shared" si="6"/>
        <v/>
      </c>
    </row>
    <row r="1817" ht="15.0" customHeight="1">
      <c r="F1817" s="199" t="str">
        <f t="shared" si="4"/>
        <v/>
      </c>
      <c r="J1817" s="199" t="str">
        <f t="shared" si="5"/>
        <v/>
      </c>
      <c r="K1817" s="199" t="str">
        <f t="shared" si="6"/>
        <v/>
      </c>
    </row>
    <row r="1818" ht="15.0" customHeight="1">
      <c r="F1818" s="199" t="str">
        <f t="shared" si="4"/>
        <v/>
      </c>
      <c r="J1818" s="199" t="str">
        <f t="shared" si="5"/>
        <v/>
      </c>
      <c r="K1818" s="199" t="str">
        <f t="shared" si="6"/>
        <v/>
      </c>
    </row>
    <row r="1819" ht="15.0" customHeight="1">
      <c r="F1819" s="199" t="str">
        <f t="shared" si="4"/>
        <v/>
      </c>
      <c r="J1819" s="199" t="str">
        <f t="shared" si="5"/>
        <v/>
      </c>
      <c r="K1819" s="199" t="str">
        <f t="shared" si="6"/>
        <v/>
      </c>
    </row>
    <row r="1820" ht="15.0" customHeight="1">
      <c r="F1820" s="199" t="str">
        <f t="shared" si="4"/>
        <v/>
      </c>
      <c r="J1820" s="199" t="str">
        <f t="shared" si="5"/>
        <v/>
      </c>
      <c r="K1820" s="199" t="str">
        <f t="shared" si="6"/>
        <v/>
      </c>
    </row>
    <row r="1821" ht="15.0" customHeight="1">
      <c r="F1821" s="199" t="str">
        <f t="shared" si="4"/>
        <v/>
      </c>
      <c r="J1821" s="199" t="str">
        <f t="shared" si="5"/>
        <v/>
      </c>
      <c r="K1821" s="199" t="str">
        <f t="shared" si="6"/>
        <v/>
      </c>
    </row>
    <row r="1822" ht="15.0" customHeight="1">
      <c r="F1822" s="199" t="str">
        <f t="shared" si="4"/>
        <v/>
      </c>
      <c r="J1822" s="199" t="str">
        <f t="shared" si="5"/>
        <v/>
      </c>
      <c r="K1822" s="199" t="str">
        <f t="shared" si="6"/>
        <v/>
      </c>
    </row>
    <row r="1823" ht="15.0" customHeight="1">
      <c r="F1823" s="199" t="str">
        <f t="shared" si="4"/>
        <v/>
      </c>
      <c r="J1823" s="199" t="str">
        <f t="shared" si="5"/>
        <v/>
      </c>
      <c r="K1823" s="199" t="str">
        <f t="shared" si="6"/>
        <v/>
      </c>
    </row>
    <row r="1824" ht="15.0" customHeight="1">
      <c r="F1824" s="199" t="str">
        <f t="shared" si="4"/>
        <v/>
      </c>
      <c r="J1824" s="199" t="str">
        <f t="shared" si="5"/>
        <v/>
      </c>
      <c r="K1824" s="199" t="str">
        <f t="shared" si="6"/>
        <v/>
      </c>
    </row>
    <row r="1825" ht="15.0" customHeight="1">
      <c r="F1825" s="199" t="str">
        <f t="shared" si="4"/>
        <v/>
      </c>
      <c r="J1825" s="199" t="str">
        <f t="shared" si="5"/>
        <v/>
      </c>
      <c r="K1825" s="199" t="str">
        <f t="shared" si="6"/>
        <v/>
      </c>
    </row>
    <row r="1826" ht="15.0" customHeight="1">
      <c r="F1826" s="199" t="str">
        <f t="shared" si="4"/>
        <v/>
      </c>
      <c r="J1826" s="199" t="str">
        <f t="shared" si="5"/>
        <v/>
      </c>
      <c r="K1826" s="199" t="str">
        <f t="shared" si="6"/>
        <v/>
      </c>
    </row>
    <row r="1827" ht="15.0" customHeight="1">
      <c r="F1827" s="199" t="str">
        <f t="shared" si="4"/>
        <v/>
      </c>
      <c r="J1827" s="199" t="str">
        <f t="shared" si="5"/>
        <v/>
      </c>
      <c r="K1827" s="199" t="str">
        <f t="shared" si="6"/>
        <v/>
      </c>
    </row>
    <row r="1828" ht="15.0" customHeight="1">
      <c r="F1828" s="199" t="str">
        <f t="shared" si="4"/>
        <v/>
      </c>
      <c r="J1828" s="199" t="str">
        <f t="shared" si="5"/>
        <v/>
      </c>
      <c r="K1828" s="199" t="str">
        <f t="shared" si="6"/>
        <v/>
      </c>
    </row>
    <row r="1829" ht="15.0" customHeight="1">
      <c r="F1829" s="199" t="str">
        <f t="shared" si="4"/>
        <v/>
      </c>
      <c r="J1829" s="199" t="str">
        <f t="shared" si="5"/>
        <v/>
      </c>
      <c r="K1829" s="199" t="str">
        <f t="shared" si="6"/>
        <v/>
      </c>
    </row>
    <row r="1830" ht="15.0" customHeight="1">
      <c r="F1830" s="199" t="str">
        <f t="shared" si="4"/>
        <v/>
      </c>
      <c r="J1830" s="199" t="str">
        <f t="shared" si="5"/>
        <v/>
      </c>
      <c r="K1830" s="199" t="str">
        <f t="shared" si="6"/>
        <v/>
      </c>
    </row>
    <row r="1831" ht="15.0" customHeight="1">
      <c r="F1831" s="199" t="str">
        <f t="shared" si="4"/>
        <v/>
      </c>
      <c r="J1831" s="199" t="str">
        <f t="shared" si="5"/>
        <v/>
      </c>
      <c r="K1831" s="199" t="str">
        <f t="shared" si="6"/>
        <v/>
      </c>
    </row>
    <row r="1832" ht="15.0" customHeight="1">
      <c r="F1832" s="199" t="str">
        <f t="shared" si="4"/>
        <v/>
      </c>
      <c r="J1832" s="199" t="str">
        <f t="shared" si="5"/>
        <v/>
      </c>
      <c r="K1832" s="199" t="str">
        <f t="shared" si="6"/>
        <v/>
      </c>
    </row>
    <row r="1833" ht="15.0" customHeight="1">
      <c r="F1833" s="199" t="str">
        <f t="shared" si="4"/>
        <v/>
      </c>
      <c r="J1833" s="199" t="str">
        <f t="shared" si="5"/>
        <v/>
      </c>
      <c r="K1833" s="199" t="str">
        <f t="shared" si="6"/>
        <v/>
      </c>
    </row>
    <row r="1834" ht="15.0" customHeight="1">
      <c r="F1834" s="199" t="str">
        <f t="shared" si="4"/>
        <v/>
      </c>
      <c r="J1834" s="199" t="str">
        <f t="shared" si="5"/>
        <v/>
      </c>
      <c r="K1834" s="199" t="str">
        <f t="shared" si="6"/>
        <v/>
      </c>
    </row>
    <row r="1835" ht="15.0" customHeight="1">
      <c r="F1835" s="199" t="str">
        <f t="shared" si="4"/>
        <v/>
      </c>
      <c r="J1835" s="199" t="str">
        <f t="shared" si="5"/>
        <v/>
      </c>
      <c r="K1835" s="199" t="str">
        <f t="shared" si="6"/>
        <v/>
      </c>
    </row>
    <row r="1836" ht="15.0" customHeight="1">
      <c r="F1836" s="199" t="str">
        <f t="shared" si="4"/>
        <v/>
      </c>
      <c r="J1836" s="199" t="str">
        <f t="shared" si="5"/>
        <v/>
      </c>
      <c r="K1836" s="199" t="str">
        <f t="shared" si="6"/>
        <v/>
      </c>
    </row>
    <row r="1837" ht="15.0" customHeight="1">
      <c r="F1837" s="199" t="str">
        <f t="shared" si="4"/>
        <v/>
      </c>
      <c r="J1837" s="199" t="str">
        <f t="shared" si="5"/>
        <v/>
      </c>
      <c r="K1837" s="199" t="str">
        <f t="shared" si="6"/>
        <v/>
      </c>
    </row>
    <row r="1838" ht="15.0" customHeight="1">
      <c r="F1838" s="199" t="str">
        <f t="shared" si="4"/>
        <v/>
      </c>
      <c r="J1838" s="199" t="str">
        <f t="shared" si="5"/>
        <v/>
      </c>
      <c r="K1838" s="199" t="str">
        <f t="shared" si="6"/>
        <v/>
      </c>
    </row>
    <row r="1839" ht="15.0" customHeight="1">
      <c r="F1839" s="199" t="str">
        <f t="shared" si="4"/>
        <v/>
      </c>
      <c r="J1839" s="199" t="str">
        <f t="shared" si="5"/>
        <v/>
      </c>
      <c r="K1839" s="199" t="str">
        <f t="shared" si="6"/>
        <v/>
      </c>
    </row>
    <row r="1840" ht="15.0" customHeight="1">
      <c r="F1840" s="199" t="str">
        <f t="shared" si="4"/>
        <v/>
      </c>
      <c r="J1840" s="199" t="str">
        <f t="shared" si="5"/>
        <v/>
      </c>
      <c r="K1840" s="199" t="str">
        <f t="shared" si="6"/>
        <v/>
      </c>
    </row>
    <row r="1841" ht="15.0" customHeight="1">
      <c r="F1841" s="199" t="str">
        <f t="shared" si="4"/>
        <v/>
      </c>
      <c r="J1841" s="199" t="str">
        <f t="shared" si="5"/>
        <v/>
      </c>
      <c r="K1841" s="199" t="str">
        <f t="shared" si="6"/>
        <v/>
      </c>
    </row>
    <row r="1842" ht="15.0" customHeight="1">
      <c r="F1842" s="199" t="str">
        <f t="shared" si="4"/>
        <v/>
      </c>
      <c r="J1842" s="199" t="str">
        <f t="shared" si="5"/>
        <v/>
      </c>
      <c r="K1842" s="199" t="str">
        <f t="shared" si="6"/>
        <v/>
      </c>
    </row>
    <row r="1843" ht="15.0" customHeight="1">
      <c r="F1843" s="199" t="str">
        <f t="shared" si="4"/>
        <v/>
      </c>
      <c r="J1843" s="199" t="str">
        <f t="shared" si="5"/>
        <v/>
      </c>
      <c r="K1843" s="199" t="str">
        <f t="shared" si="6"/>
        <v/>
      </c>
    </row>
    <row r="1844" ht="15.0" customHeight="1">
      <c r="F1844" s="199" t="str">
        <f t="shared" si="4"/>
        <v/>
      </c>
      <c r="J1844" s="199" t="str">
        <f t="shared" si="5"/>
        <v/>
      </c>
      <c r="K1844" s="199" t="str">
        <f t="shared" si="6"/>
        <v/>
      </c>
    </row>
    <row r="1845" ht="15.0" customHeight="1">
      <c r="F1845" s="199" t="str">
        <f t="shared" si="4"/>
        <v/>
      </c>
      <c r="J1845" s="199" t="str">
        <f t="shared" si="5"/>
        <v/>
      </c>
      <c r="K1845" s="199" t="str">
        <f t="shared" si="6"/>
        <v/>
      </c>
    </row>
    <row r="1846" ht="15.0" customHeight="1">
      <c r="F1846" s="199" t="str">
        <f t="shared" si="4"/>
        <v/>
      </c>
      <c r="J1846" s="199" t="str">
        <f t="shared" si="5"/>
        <v/>
      </c>
      <c r="K1846" s="199" t="str">
        <f t="shared" si="6"/>
        <v/>
      </c>
    </row>
    <row r="1847" ht="15.0" customHeight="1">
      <c r="F1847" s="199" t="str">
        <f t="shared" si="4"/>
        <v/>
      </c>
      <c r="J1847" s="199" t="str">
        <f t="shared" si="5"/>
        <v/>
      </c>
      <c r="K1847" s="199" t="str">
        <f t="shared" si="6"/>
        <v/>
      </c>
    </row>
    <row r="1848" ht="15.0" customHeight="1">
      <c r="F1848" s="199" t="str">
        <f t="shared" si="4"/>
        <v/>
      </c>
      <c r="J1848" s="199" t="str">
        <f t="shared" si="5"/>
        <v/>
      </c>
      <c r="K1848" s="199" t="str">
        <f t="shared" si="6"/>
        <v/>
      </c>
    </row>
    <row r="1849" ht="15.0" customHeight="1">
      <c r="F1849" s="199" t="str">
        <f t="shared" si="4"/>
        <v/>
      </c>
      <c r="J1849" s="199" t="str">
        <f t="shared" si="5"/>
        <v/>
      </c>
      <c r="K1849" s="199" t="str">
        <f t="shared" si="6"/>
        <v/>
      </c>
    </row>
    <row r="1850" ht="15.0" customHeight="1">
      <c r="F1850" s="199" t="str">
        <f t="shared" si="4"/>
        <v/>
      </c>
      <c r="J1850" s="199" t="str">
        <f t="shared" si="5"/>
        <v/>
      </c>
      <c r="K1850" s="199" t="str">
        <f t="shared" si="6"/>
        <v/>
      </c>
    </row>
    <row r="1851" ht="15.0" customHeight="1">
      <c r="F1851" s="199" t="str">
        <f t="shared" si="4"/>
        <v/>
      </c>
      <c r="J1851" s="199" t="str">
        <f t="shared" si="5"/>
        <v/>
      </c>
      <c r="K1851" s="199" t="str">
        <f t="shared" si="6"/>
        <v/>
      </c>
    </row>
    <row r="1852" ht="15.0" customHeight="1">
      <c r="F1852" s="199" t="str">
        <f t="shared" si="4"/>
        <v/>
      </c>
      <c r="J1852" s="199" t="str">
        <f t="shared" si="5"/>
        <v/>
      </c>
      <c r="K1852" s="199" t="str">
        <f t="shared" si="6"/>
        <v/>
      </c>
    </row>
    <row r="1853" ht="15.0" customHeight="1">
      <c r="F1853" s="199" t="str">
        <f t="shared" si="4"/>
        <v/>
      </c>
      <c r="J1853" s="199" t="str">
        <f t="shared" si="5"/>
        <v/>
      </c>
      <c r="K1853" s="199" t="str">
        <f t="shared" si="6"/>
        <v/>
      </c>
    </row>
    <row r="1854" ht="15.0" customHeight="1">
      <c r="F1854" s="199" t="str">
        <f t="shared" si="4"/>
        <v/>
      </c>
      <c r="J1854" s="199" t="str">
        <f t="shared" si="5"/>
        <v/>
      </c>
      <c r="K1854" s="199" t="str">
        <f t="shared" si="6"/>
        <v/>
      </c>
    </row>
    <row r="1855" ht="15.0" customHeight="1">
      <c r="F1855" s="199" t="str">
        <f t="shared" si="4"/>
        <v/>
      </c>
      <c r="J1855" s="199" t="str">
        <f t="shared" si="5"/>
        <v/>
      </c>
      <c r="K1855" s="199" t="str">
        <f t="shared" si="6"/>
        <v/>
      </c>
    </row>
    <row r="1856" ht="15.0" customHeight="1">
      <c r="F1856" s="199" t="str">
        <f t="shared" si="4"/>
        <v/>
      </c>
      <c r="J1856" s="199" t="str">
        <f t="shared" si="5"/>
        <v/>
      </c>
      <c r="K1856" s="199" t="str">
        <f t="shared" si="6"/>
        <v/>
      </c>
    </row>
    <row r="1857" ht="15.0" customHeight="1">
      <c r="F1857" s="199" t="str">
        <f t="shared" si="4"/>
        <v/>
      </c>
      <c r="J1857" s="199" t="str">
        <f t="shared" si="5"/>
        <v/>
      </c>
      <c r="K1857" s="199" t="str">
        <f t="shared" si="6"/>
        <v/>
      </c>
    </row>
    <row r="1858" ht="15.0" customHeight="1">
      <c r="F1858" s="199" t="str">
        <f t="shared" si="4"/>
        <v/>
      </c>
      <c r="J1858" s="199" t="str">
        <f t="shared" si="5"/>
        <v/>
      </c>
      <c r="K1858" s="199" t="str">
        <f t="shared" si="6"/>
        <v/>
      </c>
    </row>
    <row r="1859" ht="15.0" customHeight="1">
      <c r="F1859" s="199" t="str">
        <f t="shared" si="4"/>
        <v/>
      </c>
      <c r="J1859" s="199" t="str">
        <f t="shared" si="5"/>
        <v/>
      </c>
      <c r="K1859" s="199" t="str">
        <f t="shared" si="6"/>
        <v/>
      </c>
    </row>
    <row r="1860" ht="15.0" customHeight="1">
      <c r="F1860" s="199" t="str">
        <f t="shared" si="4"/>
        <v/>
      </c>
      <c r="J1860" s="199" t="str">
        <f t="shared" si="5"/>
        <v/>
      </c>
      <c r="K1860" s="199" t="str">
        <f t="shared" si="6"/>
        <v/>
      </c>
    </row>
    <row r="1861" ht="15.0" customHeight="1">
      <c r="F1861" s="199" t="str">
        <f t="shared" si="4"/>
        <v/>
      </c>
      <c r="J1861" s="199" t="str">
        <f t="shared" si="5"/>
        <v/>
      </c>
      <c r="K1861" s="199" t="str">
        <f t="shared" si="6"/>
        <v/>
      </c>
    </row>
    <row r="1862" ht="15.0" customHeight="1">
      <c r="F1862" s="199" t="str">
        <f t="shared" si="4"/>
        <v/>
      </c>
      <c r="J1862" s="199" t="str">
        <f t="shared" si="5"/>
        <v/>
      </c>
      <c r="K1862" s="199" t="str">
        <f t="shared" si="6"/>
        <v/>
      </c>
    </row>
    <row r="1863" ht="15.0" customHeight="1">
      <c r="F1863" s="199" t="str">
        <f t="shared" si="4"/>
        <v/>
      </c>
      <c r="J1863" s="199" t="str">
        <f t="shared" si="5"/>
        <v/>
      </c>
      <c r="K1863" s="199" t="str">
        <f t="shared" si="6"/>
        <v/>
      </c>
    </row>
    <row r="1864" ht="15.0" customHeight="1">
      <c r="F1864" s="199" t="str">
        <f t="shared" si="4"/>
        <v/>
      </c>
      <c r="J1864" s="199" t="str">
        <f t="shared" si="5"/>
        <v/>
      </c>
      <c r="K1864" s="199" t="str">
        <f t="shared" si="6"/>
        <v/>
      </c>
    </row>
    <row r="1865" ht="15.0" customHeight="1">
      <c r="F1865" s="199" t="str">
        <f t="shared" si="4"/>
        <v/>
      </c>
      <c r="J1865" s="199" t="str">
        <f t="shared" si="5"/>
        <v/>
      </c>
      <c r="K1865" s="199" t="str">
        <f t="shared" si="6"/>
        <v/>
      </c>
    </row>
    <row r="1866" ht="15.0" customHeight="1">
      <c r="F1866" s="199" t="str">
        <f t="shared" si="4"/>
        <v/>
      </c>
      <c r="J1866" s="199" t="str">
        <f t="shared" si="5"/>
        <v/>
      </c>
      <c r="K1866" s="199" t="str">
        <f t="shared" si="6"/>
        <v/>
      </c>
    </row>
    <row r="1867" ht="15.0" customHeight="1">
      <c r="F1867" s="199" t="str">
        <f t="shared" si="4"/>
        <v/>
      </c>
      <c r="J1867" s="199" t="str">
        <f t="shared" si="5"/>
        <v/>
      </c>
      <c r="K1867" s="199" t="str">
        <f t="shared" si="6"/>
        <v/>
      </c>
    </row>
    <row r="1868" ht="15.0" customHeight="1">
      <c r="F1868" s="199" t="str">
        <f t="shared" si="4"/>
        <v/>
      </c>
      <c r="J1868" s="199" t="str">
        <f t="shared" si="5"/>
        <v/>
      </c>
      <c r="K1868" s="199" t="str">
        <f t="shared" si="6"/>
        <v/>
      </c>
    </row>
    <row r="1869" ht="15.0" customHeight="1">
      <c r="F1869" s="199" t="str">
        <f t="shared" si="4"/>
        <v/>
      </c>
      <c r="J1869" s="199" t="str">
        <f t="shared" si="5"/>
        <v/>
      </c>
      <c r="K1869" s="199" t="str">
        <f t="shared" si="6"/>
        <v/>
      </c>
    </row>
    <row r="1870" ht="15.0" customHeight="1">
      <c r="F1870" s="199" t="str">
        <f t="shared" si="4"/>
        <v/>
      </c>
      <c r="J1870" s="199" t="str">
        <f t="shared" si="5"/>
        <v/>
      </c>
      <c r="K1870" s="199" t="str">
        <f t="shared" si="6"/>
        <v/>
      </c>
    </row>
    <row r="1871" ht="15.0" customHeight="1">
      <c r="F1871" s="199" t="str">
        <f t="shared" si="4"/>
        <v/>
      </c>
      <c r="J1871" s="199" t="str">
        <f t="shared" si="5"/>
        <v/>
      </c>
      <c r="K1871" s="199" t="str">
        <f t="shared" si="6"/>
        <v/>
      </c>
    </row>
    <row r="1872" ht="15.0" customHeight="1">
      <c r="F1872" s="199" t="str">
        <f t="shared" si="4"/>
        <v/>
      </c>
      <c r="J1872" s="199" t="str">
        <f t="shared" si="5"/>
        <v/>
      </c>
      <c r="K1872" s="199" t="str">
        <f t="shared" si="6"/>
        <v/>
      </c>
    </row>
    <row r="1873" ht="15.0" customHeight="1">
      <c r="F1873" s="199" t="str">
        <f t="shared" si="4"/>
        <v/>
      </c>
      <c r="J1873" s="199" t="str">
        <f t="shared" si="5"/>
        <v/>
      </c>
      <c r="K1873" s="199" t="str">
        <f t="shared" si="6"/>
        <v/>
      </c>
    </row>
    <row r="1874" ht="15.0" customHeight="1">
      <c r="F1874" s="199" t="str">
        <f t="shared" si="4"/>
        <v/>
      </c>
      <c r="J1874" s="199" t="str">
        <f t="shared" si="5"/>
        <v/>
      </c>
      <c r="K1874" s="199" t="str">
        <f t="shared" si="6"/>
        <v/>
      </c>
    </row>
    <row r="1875" ht="15.0" customHeight="1">
      <c r="F1875" s="199" t="str">
        <f t="shared" si="4"/>
        <v/>
      </c>
      <c r="J1875" s="199" t="str">
        <f t="shared" si="5"/>
        <v/>
      </c>
      <c r="K1875" s="199" t="str">
        <f t="shared" si="6"/>
        <v/>
      </c>
    </row>
    <row r="1876" ht="15.0" customHeight="1">
      <c r="F1876" s="199" t="str">
        <f t="shared" si="4"/>
        <v/>
      </c>
      <c r="J1876" s="199" t="str">
        <f t="shared" si="5"/>
        <v/>
      </c>
      <c r="K1876" s="199" t="str">
        <f t="shared" si="6"/>
        <v/>
      </c>
    </row>
    <row r="1877" ht="15.0" customHeight="1">
      <c r="F1877" s="199" t="str">
        <f t="shared" si="4"/>
        <v/>
      </c>
      <c r="J1877" s="199" t="str">
        <f t="shared" si="5"/>
        <v/>
      </c>
      <c r="K1877" s="199" t="str">
        <f t="shared" si="6"/>
        <v/>
      </c>
    </row>
    <row r="1878" ht="15.0" customHeight="1">
      <c r="F1878" s="199" t="str">
        <f t="shared" si="4"/>
        <v/>
      </c>
      <c r="J1878" s="199" t="str">
        <f t="shared" si="5"/>
        <v/>
      </c>
      <c r="K1878" s="199" t="str">
        <f t="shared" si="6"/>
        <v/>
      </c>
    </row>
    <row r="1879" ht="15.0" customHeight="1">
      <c r="F1879" s="199" t="str">
        <f t="shared" si="4"/>
        <v/>
      </c>
      <c r="J1879" s="199" t="str">
        <f t="shared" si="5"/>
        <v/>
      </c>
      <c r="K1879" s="199" t="str">
        <f t="shared" si="6"/>
        <v/>
      </c>
    </row>
    <row r="1880" ht="15.0" customHeight="1">
      <c r="F1880" s="199" t="str">
        <f t="shared" si="4"/>
        <v/>
      </c>
      <c r="J1880" s="199" t="str">
        <f t="shared" si="5"/>
        <v/>
      </c>
      <c r="K1880" s="199" t="str">
        <f t="shared" si="6"/>
        <v/>
      </c>
    </row>
    <row r="1881" ht="15.0" customHeight="1">
      <c r="F1881" s="199" t="str">
        <f t="shared" si="4"/>
        <v/>
      </c>
      <c r="J1881" s="199" t="str">
        <f t="shared" si="5"/>
        <v/>
      </c>
      <c r="K1881" s="199" t="str">
        <f t="shared" si="6"/>
        <v/>
      </c>
    </row>
    <row r="1882" ht="15.0" customHeight="1">
      <c r="F1882" s="199" t="str">
        <f t="shared" si="4"/>
        <v/>
      </c>
      <c r="J1882" s="199" t="str">
        <f t="shared" si="5"/>
        <v/>
      </c>
      <c r="K1882" s="199" t="str">
        <f t="shared" si="6"/>
        <v/>
      </c>
    </row>
    <row r="1883" ht="15.0" customHeight="1">
      <c r="F1883" s="199" t="str">
        <f t="shared" si="4"/>
        <v/>
      </c>
      <c r="J1883" s="199" t="str">
        <f t="shared" si="5"/>
        <v/>
      </c>
      <c r="K1883" s="199" t="str">
        <f t="shared" si="6"/>
        <v/>
      </c>
    </row>
    <row r="1884" ht="15.0" customHeight="1">
      <c r="F1884" s="199" t="str">
        <f t="shared" si="4"/>
        <v/>
      </c>
      <c r="J1884" s="199" t="str">
        <f t="shared" si="5"/>
        <v/>
      </c>
      <c r="K1884" s="199" t="str">
        <f t="shared" si="6"/>
        <v/>
      </c>
    </row>
    <row r="1885" ht="15.0" customHeight="1">
      <c r="F1885" s="199" t="str">
        <f t="shared" si="4"/>
        <v/>
      </c>
      <c r="J1885" s="199" t="str">
        <f t="shared" si="5"/>
        <v/>
      </c>
      <c r="K1885" s="199" t="str">
        <f t="shared" si="6"/>
        <v/>
      </c>
    </row>
    <row r="1886" ht="15.0" customHeight="1">
      <c r="F1886" s="199" t="str">
        <f t="shared" si="4"/>
        <v/>
      </c>
      <c r="J1886" s="199" t="str">
        <f t="shared" si="5"/>
        <v/>
      </c>
      <c r="K1886" s="199" t="str">
        <f t="shared" si="6"/>
        <v/>
      </c>
    </row>
    <row r="1887" ht="15.0" customHeight="1">
      <c r="F1887" s="199" t="str">
        <f t="shared" si="4"/>
        <v/>
      </c>
      <c r="J1887" s="199" t="str">
        <f t="shared" si="5"/>
        <v/>
      </c>
      <c r="K1887" s="199" t="str">
        <f t="shared" si="6"/>
        <v/>
      </c>
    </row>
    <row r="1888" ht="15.0" customHeight="1">
      <c r="F1888" s="199" t="str">
        <f t="shared" si="4"/>
        <v/>
      </c>
      <c r="J1888" s="199" t="str">
        <f t="shared" si="5"/>
        <v/>
      </c>
      <c r="K1888" s="199" t="str">
        <f t="shared" si="6"/>
        <v/>
      </c>
    </row>
    <row r="1889" ht="15.0" customHeight="1">
      <c r="F1889" s="199" t="str">
        <f t="shared" si="4"/>
        <v/>
      </c>
      <c r="J1889" s="199" t="str">
        <f t="shared" si="5"/>
        <v/>
      </c>
      <c r="K1889" s="199" t="str">
        <f t="shared" si="6"/>
        <v/>
      </c>
    </row>
    <row r="1890" ht="15.0" customHeight="1">
      <c r="F1890" s="199" t="str">
        <f t="shared" si="4"/>
        <v/>
      </c>
      <c r="J1890" s="199" t="str">
        <f t="shared" si="5"/>
        <v/>
      </c>
      <c r="K1890" s="199" t="str">
        <f t="shared" si="6"/>
        <v/>
      </c>
    </row>
    <row r="1891" ht="15.0" customHeight="1">
      <c r="F1891" s="199" t="str">
        <f t="shared" si="4"/>
        <v/>
      </c>
      <c r="J1891" s="199" t="str">
        <f t="shared" si="5"/>
        <v/>
      </c>
      <c r="K1891" s="199" t="str">
        <f t="shared" si="6"/>
        <v/>
      </c>
    </row>
    <row r="1892" ht="15.0" customHeight="1">
      <c r="F1892" s="199" t="str">
        <f t="shared" si="4"/>
        <v/>
      </c>
      <c r="J1892" s="199" t="str">
        <f t="shared" si="5"/>
        <v/>
      </c>
      <c r="K1892" s="199" t="str">
        <f t="shared" si="6"/>
        <v/>
      </c>
    </row>
    <row r="1893" ht="15.0" customHeight="1">
      <c r="F1893" s="199" t="str">
        <f t="shared" si="4"/>
        <v/>
      </c>
      <c r="J1893" s="199" t="str">
        <f t="shared" si="5"/>
        <v/>
      </c>
      <c r="K1893" s="199" t="str">
        <f t="shared" si="6"/>
        <v/>
      </c>
    </row>
    <row r="1894" ht="15.0" customHeight="1">
      <c r="F1894" s="199" t="str">
        <f t="shared" si="4"/>
        <v/>
      </c>
      <c r="J1894" s="199" t="str">
        <f t="shared" si="5"/>
        <v/>
      </c>
      <c r="K1894" s="199" t="str">
        <f t="shared" si="6"/>
        <v/>
      </c>
    </row>
    <row r="1895" ht="15.0" customHeight="1">
      <c r="F1895" s="199" t="str">
        <f t="shared" si="4"/>
        <v/>
      </c>
      <c r="J1895" s="199" t="str">
        <f t="shared" si="5"/>
        <v/>
      </c>
      <c r="K1895" s="199" t="str">
        <f t="shared" si="6"/>
        <v/>
      </c>
    </row>
    <row r="1896" ht="15.0" customHeight="1">
      <c r="F1896" s="199" t="str">
        <f t="shared" si="4"/>
        <v/>
      </c>
      <c r="J1896" s="199" t="str">
        <f t="shared" si="5"/>
        <v/>
      </c>
      <c r="K1896" s="199" t="str">
        <f t="shared" si="6"/>
        <v/>
      </c>
    </row>
    <row r="1897" ht="15.0" customHeight="1">
      <c r="F1897" s="199" t="str">
        <f t="shared" si="4"/>
        <v/>
      </c>
      <c r="J1897" s="199" t="str">
        <f t="shared" si="5"/>
        <v/>
      </c>
      <c r="K1897" s="199" t="str">
        <f t="shared" si="6"/>
        <v/>
      </c>
    </row>
    <row r="1898" ht="15.0" customHeight="1">
      <c r="F1898" s="199" t="str">
        <f t="shared" si="4"/>
        <v/>
      </c>
      <c r="J1898" s="199" t="str">
        <f t="shared" si="5"/>
        <v/>
      </c>
      <c r="K1898" s="199" t="str">
        <f t="shared" si="6"/>
        <v/>
      </c>
    </row>
    <row r="1899" ht="15.0" customHeight="1">
      <c r="F1899" s="199" t="str">
        <f t="shared" si="4"/>
        <v/>
      </c>
      <c r="J1899" s="199" t="str">
        <f t="shared" si="5"/>
        <v/>
      </c>
      <c r="K1899" s="199" t="str">
        <f t="shared" si="6"/>
        <v/>
      </c>
    </row>
    <row r="1900" ht="15.0" customHeight="1">
      <c r="F1900" s="199" t="str">
        <f t="shared" si="4"/>
        <v/>
      </c>
      <c r="J1900" s="199" t="str">
        <f t="shared" si="5"/>
        <v/>
      </c>
      <c r="K1900" s="199" t="str">
        <f t="shared" si="6"/>
        <v/>
      </c>
    </row>
    <row r="1901" ht="15.0" customHeight="1">
      <c r="F1901" s="199" t="str">
        <f t="shared" si="4"/>
        <v/>
      </c>
      <c r="J1901" s="199" t="str">
        <f t="shared" si="5"/>
        <v/>
      </c>
      <c r="K1901" s="199" t="str">
        <f t="shared" si="6"/>
        <v/>
      </c>
    </row>
    <row r="1902" ht="15.0" customHeight="1">
      <c r="F1902" s="199" t="str">
        <f t="shared" si="4"/>
        <v/>
      </c>
      <c r="J1902" s="199" t="str">
        <f t="shared" si="5"/>
        <v/>
      </c>
      <c r="K1902" s="199" t="str">
        <f t="shared" si="6"/>
        <v/>
      </c>
    </row>
    <row r="1903" ht="15.0" customHeight="1">
      <c r="F1903" s="199" t="str">
        <f t="shared" si="4"/>
        <v/>
      </c>
      <c r="J1903" s="199" t="str">
        <f t="shared" si="5"/>
        <v/>
      </c>
      <c r="K1903" s="199" t="str">
        <f t="shared" si="6"/>
        <v/>
      </c>
    </row>
    <row r="1904" ht="15.0" customHeight="1">
      <c r="F1904" s="199" t="str">
        <f t="shared" si="4"/>
        <v/>
      </c>
      <c r="J1904" s="199" t="str">
        <f t="shared" si="5"/>
        <v/>
      </c>
      <c r="K1904" s="199" t="str">
        <f t="shared" si="6"/>
        <v/>
      </c>
    </row>
    <row r="1905" ht="15.0" customHeight="1">
      <c r="F1905" s="199" t="str">
        <f t="shared" si="4"/>
        <v/>
      </c>
      <c r="J1905" s="199" t="str">
        <f t="shared" si="5"/>
        <v/>
      </c>
      <c r="K1905" s="199" t="str">
        <f t="shared" si="6"/>
        <v/>
      </c>
    </row>
    <row r="1906" ht="15.0" customHeight="1">
      <c r="F1906" s="199" t="str">
        <f t="shared" si="4"/>
        <v/>
      </c>
      <c r="J1906" s="199" t="str">
        <f t="shared" si="5"/>
        <v/>
      </c>
      <c r="K1906" s="199" t="str">
        <f t="shared" si="6"/>
        <v/>
      </c>
    </row>
    <row r="1907" ht="15.0" customHeight="1">
      <c r="F1907" s="199" t="str">
        <f t="shared" si="4"/>
        <v/>
      </c>
      <c r="J1907" s="199" t="str">
        <f t="shared" si="5"/>
        <v/>
      </c>
      <c r="K1907" s="199" t="str">
        <f t="shared" si="6"/>
        <v/>
      </c>
    </row>
    <row r="1908" ht="15.0" customHeight="1">
      <c r="F1908" s="199" t="str">
        <f t="shared" si="4"/>
        <v/>
      </c>
      <c r="J1908" s="199" t="str">
        <f t="shared" si="5"/>
        <v/>
      </c>
      <c r="K1908" s="199" t="str">
        <f t="shared" si="6"/>
        <v/>
      </c>
    </row>
    <row r="1909" ht="15.0" customHeight="1">
      <c r="F1909" s="199" t="str">
        <f t="shared" si="4"/>
        <v/>
      </c>
      <c r="J1909" s="199" t="str">
        <f t="shared" si="5"/>
        <v/>
      </c>
      <c r="K1909" s="199" t="str">
        <f t="shared" si="6"/>
        <v/>
      </c>
    </row>
    <row r="1910" ht="15.0" customHeight="1">
      <c r="F1910" s="199" t="str">
        <f t="shared" si="4"/>
        <v/>
      </c>
      <c r="J1910" s="199" t="str">
        <f t="shared" si="5"/>
        <v/>
      </c>
      <c r="K1910" s="199" t="str">
        <f t="shared" si="6"/>
        <v/>
      </c>
    </row>
    <row r="1911" ht="15.0" customHeight="1">
      <c r="F1911" s="199" t="str">
        <f t="shared" si="4"/>
        <v/>
      </c>
      <c r="J1911" s="199" t="str">
        <f t="shared" si="5"/>
        <v/>
      </c>
      <c r="K1911" s="199" t="str">
        <f t="shared" si="6"/>
        <v/>
      </c>
    </row>
    <row r="1912" ht="15.0" customHeight="1">
      <c r="F1912" s="199" t="str">
        <f t="shared" si="4"/>
        <v/>
      </c>
      <c r="J1912" s="199" t="str">
        <f t="shared" si="5"/>
        <v/>
      </c>
      <c r="K1912" s="199" t="str">
        <f t="shared" si="6"/>
        <v/>
      </c>
    </row>
    <row r="1913" ht="15.0" customHeight="1">
      <c r="F1913" s="199" t="str">
        <f t="shared" si="4"/>
        <v/>
      </c>
      <c r="J1913" s="199" t="str">
        <f t="shared" si="5"/>
        <v/>
      </c>
      <c r="K1913" s="199" t="str">
        <f t="shared" si="6"/>
        <v/>
      </c>
    </row>
    <row r="1914" ht="15.0" customHeight="1">
      <c r="F1914" s="199" t="str">
        <f t="shared" si="4"/>
        <v/>
      </c>
      <c r="J1914" s="199" t="str">
        <f t="shared" si="5"/>
        <v/>
      </c>
      <c r="K1914" s="199" t="str">
        <f t="shared" si="6"/>
        <v/>
      </c>
    </row>
    <row r="1915" ht="15.0" customHeight="1">
      <c r="F1915" s="199" t="str">
        <f t="shared" si="4"/>
        <v/>
      </c>
      <c r="J1915" s="199" t="str">
        <f t="shared" si="5"/>
        <v/>
      </c>
      <c r="K1915" s="199" t="str">
        <f t="shared" si="6"/>
        <v/>
      </c>
    </row>
    <row r="1916" ht="15.0" customHeight="1">
      <c r="F1916" s="199" t="str">
        <f t="shared" si="4"/>
        <v/>
      </c>
      <c r="J1916" s="199" t="str">
        <f t="shared" si="5"/>
        <v/>
      </c>
      <c r="K1916" s="199" t="str">
        <f t="shared" si="6"/>
        <v/>
      </c>
    </row>
    <row r="1917" ht="15.0" customHeight="1">
      <c r="F1917" s="199" t="str">
        <f t="shared" si="4"/>
        <v/>
      </c>
      <c r="J1917" s="199" t="str">
        <f t="shared" si="5"/>
        <v/>
      </c>
      <c r="K1917" s="199" t="str">
        <f t="shared" si="6"/>
        <v/>
      </c>
    </row>
    <row r="1918" ht="15.0" customHeight="1">
      <c r="F1918" s="199" t="str">
        <f t="shared" si="4"/>
        <v/>
      </c>
      <c r="J1918" s="199" t="str">
        <f t="shared" si="5"/>
        <v/>
      </c>
      <c r="K1918" s="199" t="str">
        <f t="shared" si="6"/>
        <v/>
      </c>
    </row>
    <row r="1919" ht="15.0" customHeight="1">
      <c r="F1919" s="199" t="str">
        <f t="shared" si="4"/>
        <v/>
      </c>
      <c r="J1919" s="199" t="str">
        <f t="shared" si="5"/>
        <v/>
      </c>
      <c r="K1919" s="199" t="str">
        <f t="shared" si="6"/>
        <v/>
      </c>
    </row>
    <row r="1920" ht="15.0" customHeight="1">
      <c r="F1920" s="199" t="str">
        <f t="shared" si="4"/>
        <v/>
      </c>
      <c r="J1920" s="199" t="str">
        <f t="shared" si="5"/>
        <v/>
      </c>
      <c r="K1920" s="199" t="str">
        <f t="shared" si="6"/>
        <v/>
      </c>
    </row>
    <row r="1921" ht="15.0" customHeight="1">
      <c r="F1921" s="199" t="str">
        <f t="shared" si="4"/>
        <v/>
      </c>
      <c r="J1921" s="199" t="str">
        <f t="shared" si="5"/>
        <v/>
      </c>
      <c r="K1921" s="199" t="str">
        <f t="shared" si="6"/>
        <v/>
      </c>
    </row>
    <row r="1922" ht="15.0" customHeight="1">
      <c r="F1922" s="199" t="str">
        <f t="shared" si="4"/>
        <v/>
      </c>
      <c r="J1922" s="199" t="str">
        <f t="shared" si="5"/>
        <v/>
      </c>
      <c r="K1922" s="199" t="str">
        <f t="shared" si="6"/>
        <v/>
      </c>
    </row>
    <row r="1923" ht="15.0" customHeight="1">
      <c r="F1923" s="199" t="str">
        <f t="shared" si="4"/>
        <v/>
      </c>
      <c r="J1923" s="199" t="str">
        <f t="shared" si="5"/>
        <v/>
      </c>
      <c r="K1923" s="199" t="str">
        <f t="shared" si="6"/>
        <v/>
      </c>
    </row>
    <row r="1924" ht="15.0" customHeight="1">
      <c r="F1924" s="199" t="str">
        <f t="shared" si="4"/>
        <v/>
      </c>
      <c r="J1924" s="199" t="str">
        <f t="shared" si="5"/>
        <v/>
      </c>
      <c r="K1924" s="199" t="str">
        <f t="shared" si="6"/>
        <v/>
      </c>
    </row>
    <row r="1925" ht="15.0" customHeight="1">
      <c r="F1925" s="199" t="str">
        <f t="shared" si="4"/>
        <v/>
      </c>
      <c r="J1925" s="199" t="str">
        <f t="shared" si="5"/>
        <v/>
      </c>
      <c r="K1925" s="199" t="str">
        <f t="shared" si="6"/>
        <v/>
      </c>
    </row>
    <row r="1926" ht="15.0" customHeight="1">
      <c r="F1926" s="199" t="str">
        <f t="shared" si="4"/>
        <v/>
      </c>
      <c r="J1926" s="199" t="str">
        <f t="shared" si="5"/>
        <v/>
      </c>
      <c r="K1926" s="199" t="str">
        <f t="shared" si="6"/>
        <v/>
      </c>
    </row>
    <row r="1927" ht="15.0" customHeight="1">
      <c r="F1927" s="199" t="str">
        <f t="shared" si="4"/>
        <v/>
      </c>
      <c r="J1927" s="199" t="str">
        <f t="shared" si="5"/>
        <v/>
      </c>
      <c r="K1927" s="199" t="str">
        <f t="shared" si="6"/>
        <v/>
      </c>
    </row>
    <row r="1928" ht="15.0" customHeight="1">
      <c r="F1928" s="199" t="str">
        <f t="shared" si="4"/>
        <v/>
      </c>
      <c r="J1928" s="199" t="str">
        <f t="shared" si="5"/>
        <v/>
      </c>
      <c r="K1928" s="199" t="str">
        <f t="shared" si="6"/>
        <v/>
      </c>
    </row>
    <row r="1929" ht="15.0" customHeight="1">
      <c r="F1929" s="199" t="str">
        <f t="shared" si="4"/>
        <v/>
      </c>
      <c r="J1929" s="199" t="str">
        <f t="shared" si="5"/>
        <v/>
      </c>
      <c r="K1929" s="199" t="str">
        <f t="shared" si="6"/>
        <v/>
      </c>
    </row>
    <row r="1930" ht="15.0" customHeight="1">
      <c r="F1930" s="199" t="str">
        <f t="shared" si="4"/>
        <v/>
      </c>
      <c r="J1930" s="199" t="str">
        <f t="shared" si="5"/>
        <v/>
      </c>
      <c r="K1930" s="199" t="str">
        <f t="shared" si="6"/>
        <v/>
      </c>
    </row>
    <row r="1931" ht="15.0" customHeight="1">
      <c r="F1931" s="199" t="str">
        <f t="shared" si="4"/>
        <v/>
      </c>
      <c r="J1931" s="199" t="str">
        <f t="shared" si="5"/>
        <v/>
      </c>
      <c r="K1931" s="199" t="str">
        <f t="shared" si="6"/>
        <v/>
      </c>
    </row>
    <row r="1932" ht="15.0" customHeight="1">
      <c r="F1932" s="199" t="str">
        <f t="shared" si="4"/>
        <v/>
      </c>
      <c r="J1932" s="199" t="str">
        <f t="shared" si="5"/>
        <v/>
      </c>
      <c r="K1932" s="199" t="str">
        <f t="shared" si="6"/>
        <v/>
      </c>
    </row>
    <row r="1933" ht="15.0" customHeight="1">
      <c r="F1933" s="199" t="str">
        <f t="shared" si="4"/>
        <v/>
      </c>
      <c r="J1933" s="199" t="str">
        <f t="shared" si="5"/>
        <v/>
      </c>
      <c r="K1933" s="199" t="str">
        <f t="shared" si="6"/>
        <v/>
      </c>
    </row>
    <row r="1934" ht="15.0" customHeight="1">
      <c r="F1934" s="199" t="str">
        <f t="shared" si="4"/>
        <v/>
      </c>
      <c r="J1934" s="199" t="str">
        <f t="shared" si="5"/>
        <v/>
      </c>
      <c r="K1934" s="199" t="str">
        <f t="shared" si="6"/>
        <v/>
      </c>
    </row>
    <row r="1935" ht="15.0" customHeight="1">
      <c r="F1935" s="199" t="str">
        <f t="shared" si="4"/>
        <v/>
      </c>
      <c r="J1935" s="199" t="str">
        <f t="shared" si="5"/>
        <v/>
      </c>
      <c r="K1935" s="199" t="str">
        <f t="shared" si="6"/>
        <v/>
      </c>
    </row>
    <row r="1936" ht="15.0" customHeight="1">
      <c r="F1936" s="199" t="str">
        <f t="shared" si="4"/>
        <v/>
      </c>
      <c r="J1936" s="199" t="str">
        <f t="shared" si="5"/>
        <v/>
      </c>
      <c r="K1936" s="199" t="str">
        <f t="shared" si="6"/>
        <v/>
      </c>
    </row>
    <row r="1937" ht="15.0" customHeight="1">
      <c r="F1937" s="199" t="str">
        <f t="shared" si="4"/>
        <v/>
      </c>
      <c r="J1937" s="199" t="str">
        <f t="shared" si="5"/>
        <v/>
      </c>
      <c r="K1937" s="199" t="str">
        <f t="shared" si="6"/>
        <v/>
      </c>
    </row>
    <row r="1938" ht="15.0" customHeight="1">
      <c r="F1938" s="199" t="str">
        <f t="shared" si="4"/>
        <v/>
      </c>
      <c r="J1938" s="199" t="str">
        <f t="shared" si="5"/>
        <v/>
      </c>
      <c r="K1938" s="199" t="str">
        <f t="shared" si="6"/>
        <v/>
      </c>
    </row>
    <row r="1939" ht="15.0" customHeight="1">
      <c r="F1939" s="199" t="str">
        <f t="shared" si="4"/>
        <v/>
      </c>
      <c r="J1939" s="199" t="str">
        <f t="shared" si="5"/>
        <v/>
      </c>
      <c r="K1939" s="199" t="str">
        <f t="shared" si="6"/>
        <v/>
      </c>
    </row>
    <row r="1940" ht="15.0" customHeight="1">
      <c r="F1940" s="199" t="str">
        <f t="shared" si="4"/>
        <v/>
      </c>
      <c r="J1940" s="199" t="str">
        <f t="shared" si="5"/>
        <v/>
      </c>
      <c r="K1940" s="199" t="str">
        <f t="shared" si="6"/>
        <v/>
      </c>
    </row>
    <row r="1941" ht="15.0" customHeight="1">
      <c r="F1941" s="199" t="str">
        <f t="shared" si="4"/>
        <v/>
      </c>
      <c r="J1941" s="199" t="str">
        <f t="shared" si="5"/>
        <v/>
      </c>
      <c r="K1941" s="199" t="str">
        <f t="shared" si="6"/>
        <v/>
      </c>
    </row>
    <row r="1942" ht="15.0" customHeight="1">
      <c r="F1942" s="199" t="str">
        <f t="shared" si="4"/>
        <v/>
      </c>
      <c r="J1942" s="199" t="str">
        <f t="shared" si="5"/>
        <v/>
      </c>
      <c r="K1942" s="199" t="str">
        <f t="shared" si="6"/>
        <v/>
      </c>
    </row>
    <row r="1943" ht="15.0" customHeight="1">
      <c r="F1943" s="199" t="str">
        <f t="shared" si="4"/>
        <v/>
      </c>
      <c r="J1943" s="199" t="str">
        <f t="shared" si="5"/>
        <v/>
      </c>
      <c r="K1943" s="199" t="str">
        <f t="shared" si="6"/>
        <v/>
      </c>
    </row>
    <row r="1944" ht="15.0" customHeight="1">
      <c r="F1944" s="199" t="str">
        <f t="shared" si="4"/>
        <v/>
      </c>
      <c r="J1944" s="199" t="str">
        <f t="shared" si="5"/>
        <v/>
      </c>
      <c r="K1944" s="199" t="str">
        <f t="shared" si="6"/>
        <v/>
      </c>
    </row>
    <row r="1945" ht="15.0" customHeight="1">
      <c r="F1945" s="199" t="str">
        <f t="shared" si="4"/>
        <v/>
      </c>
      <c r="J1945" s="199" t="str">
        <f t="shared" si="5"/>
        <v/>
      </c>
      <c r="K1945" s="199" t="str">
        <f t="shared" si="6"/>
        <v/>
      </c>
    </row>
    <row r="1946" ht="15.0" customHeight="1">
      <c r="F1946" s="199" t="str">
        <f t="shared" si="4"/>
        <v/>
      </c>
      <c r="J1946" s="199" t="str">
        <f t="shared" si="5"/>
        <v/>
      </c>
      <c r="K1946" s="199" t="str">
        <f t="shared" si="6"/>
        <v/>
      </c>
    </row>
    <row r="1947" ht="15.0" customHeight="1">
      <c r="F1947" s="199" t="str">
        <f t="shared" si="4"/>
        <v/>
      </c>
      <c r="J1947" s="199" t="str">
        <f t="shared" si="5"/>
        <v/>
      </c>
      <c r="K1947" s="199" t="str">
        <f t="shared" si="6"/>
        <v/>
      </c>
    </row>
    <row r="1948" ht="15.0" customHeight="1">
      <c r="F1948" s="199" t="str">
        <f t="shared" si="4"/>
        <v/>
      </c>
      <c r="J1948" s="199" t="str">
        <f t="shared" si="5"/>
        <v/>
      </c>
      <c r="K1948" s="199" t="str">
        <f t="shared" si="6"/>
        <v/>
      </c>
    </row>
    <row r="1949" ht="15.0" customHeight="1">
      <c r="F1949" s="199" t="str">
        <f t="shared" si="4"/>
        <v/>
      </c>
      <c r="J1949" s="199" t="str">
        <f t="shared" si="5"/>
        <v/>
      </c>
      <c r="K1949" s="199" t="str">
        <f t="shared" si="6"/>
        <v/>
      </c>
    </row>
    <row r="1950" ht="15.0" customHeight="1">
      <c r="F1950" s="199" t="str">
        <f t="shared" si="4"/>
        <v/>
      </c>
      <c r="J1950" s="199" t="str">
        <f t="shared" si="5"/>
        <v/>
      </c>
      <c r="K1950" s="199" t="str">
        <f t="shared" si="6"/>
        <v/>
      </c>
    </row>
    <row r="1951" ht="15.0" customHeight="1">
      <c r="F1951" s="199" t="str">
        <f t="shared" si="4"/>
        <v/>
      </c>
      <c r="J1951" s="199" t="str">
        <f t="shared" si="5"/>
        <v/>
      </c>
      <c r="K1951" s="199" t="str">
        <f t="shared" si="6"/>
        <v/>
      </c>
    </row>
    <row r="1952" ht="15.0" customHeight="1">
      <c r="F1952" s="199" t="str">
        <f t="shared" si="4"/>
        <v/>
      </c>
      <c r="J1952" s="199" t="str">
        <f t="shared" si="5"/>
        <v/>
      </c>
      <c r="K1952" s="199" t="str">
        <f t="shared" si="6"/>
        <v/>
      </c>
    </row>
    <row r="1953" ht="15.0" customHeight="1">
      <c r="F1953" s="199" t="str">
        <f t="shared" si="4"/>
        <v/>
      </c>
      <c r="J1953" s="199" t="str">
        <f t="shared" si="5"/>
        <v/>
      </c>
      <c r="K1953" s="199" t="str">
        <f t="shared" si="6"/>
        <v/>
      </c>
    </row>
    <row r="1954" ht="15.0" customHeight="1">
      <c r="F1954" s="199" t="str">
        <f t="shared" si="4"/>
        <v/>
      </c>
      <c r="J1954" s="199" t="str">
        <f t="shared" si="5"/>
        <v/>
      </c>
      <c r="K1954" s="199" t="str">
        <f t="shared" si="6"/>
        <v/>
      </c>
    </row>
    <row r="1955" ht="15.0" customHeight="1">
      <c r="F1955" s="199" t="str">
        <f t="shared" si="4"/>
        <v/>
      </c>
      <c r="J1955" s="199" t="str">
        <f t="shared" si="5"/>
        <v/>
      </c>
      <c r="K1955" s="199" t="str">
        <f t="shared" si="6"/>
        <v/>
      </c>
    </row>
    <row r="1956" ht="15.0" customHeight="1">
      <c r="F1956" s="199" t="str">
        <f t="shared" si="4"/>
        <v/>
      </c>
      <c r="J1956" s="199" t="str">
        <f t="shared" si="5"/>
        <v/>
      </c>
      <c r="K1956" s="199" t="str">
        <f t="shared" si="6"/>
        <v/>
      </c>
    </row>
    <row r="1957" ht="15.0" customHeight="1">
      <c r="F1957" s="199" t="str">
        <f t="shared" si="4"/>
        <v/>
      </c>
      <c r="J1957" s="199" t="str">
        <f t="shared" si="5"/>
        <v/>
      </c>
      <c r="K1957" s="199" t="str">
        <f t="shared" si="6"/>
        <v/>
      </c>
    </row>
    <row r="1958" ht="15.0" customHeight="1">
      <c r="F1958" s="199" t="str">
        <f t="shared" si="4"/>
        <v/>
      </c>
      <c r="J1958" s="199" t="str">
        <f t="shared" si="5"/>
        <v/>
      </c>
      <c r="K1958" s="199" t="str">
        <f t="shared" si="6"/>
        <v/>
      </c>
    </row>
    <row r="1959" ht="15.0" customHeight="1">
      <c r="F1959" s="199" t="str">
        <f t="shared" si="4"/>
        <v/>
      </c>
      <c r="J1959" s="199" t="str">
        <f t="shared" si="5"/>
        <v/>
      </c>
      <c r="K1959" s="199" t="str">
        <f t="shared" si="6"/>
        <v/>
      </c>
    </row>
    <row r="1960" ht="15.0" customHeight="1">
      <c r="F1960" s="199" t="str">
        <f t="shared" si="4"/>
        <v/>
      </c>
      <c r="J1960" s="199" t="str">
        <f t="shared" si="5"/>
        <v/>
      </c>
      <c r="K1960" s="199" t="str">
        <f t="shared" si="6"/>
        <v/>
      </c>
    </row>
    <row r="1961" ht="15.0" customHeight="1">
      <c r="F1961" s="199" t="str">
        <f t="shared" si="4"/>
        <v/>
      </c>
      <c r="J1961" s="199" t="str">
        <f t="shared" si="5"/>
        <v/>
      </c>
      <c r="K1961" s="199" t="str">
        <f t="shared" si="6"/>
        <v/>
      </c>
    </row>
    <row r="1962" ht="15.0" customHeight="1">
      <c r="F1962" s="199" t="str">
        <f t="shared" si="4"/>
        <v/>
      </c>
      <c r="J1962" s="199" t="str">
        <f t="shared" si="5"/>
        <v/>
      </c>
      <c r="K1962" s="199" t="str">
        <f t="shared" si="6"/>
        <v/>
      </c>
    </row>
    <row r="1963" ht="15.0" customHeight="1">
      <c r="F1963" s="199" t="str">
        <f t="shared" si="4"/>
        <v/>
      </c>
      <c r="J1963" s="199" t="str">
        <f t="shared" si="5"/>
        <v/>
      </c>
      <c r="K1963" s="199" t="str">
        <f t="shared" si="6"/>
        <v/>
      </c>
    </row>
    <row r="1964" ht="15.0" customHeight="1">
      <c r="F1964" s="199" t="str">
        <f t="shared" si="4"/>
        <v/>
      </c>
      <c r="J1964" s="199" t="str">
        <f t="shared" si="5"/>
        <v/>
      </c>
      <c r="K1964" s="199" t="str">
        <f t="shared" si="6"/>
        <v/>
      </c>
    </row>
    <row r="1965" ht="15.0" customHeight="1">
      <c r="F1965" s="199" t="str">
        <f t="shared" si="4"/>
        <v/>
      </c>
      <c r="J1965" s="199" t="str">
        <f t="shared" si="5"/>
        <v/>
      </c>
      <c r="K1965" s="199" t="str">
        <f t="shared" si="6"/>
        <v/>
      </c>
    </row>
    <row r="1966" ht="15.0" customHeight="1">
      <c r="F1966" s="199" t="str">
        <f t="shared" si="4"/>
        <v/>
      </c>
      <c r="J1966" s="199" t="str">
        <f t="shared" si="5"/>
        <v/>
      </c>
      <c r="K1966" s="199" t="str">
        <f t="shared" si="6"/>
        <v/>
      </c>
    </row>
    <row r="1967" ht="15.0" customHeight="1">
      <c r="F1967" s="199" t="str">
        <f t="shared" si="4"/>
        <v/>
      </c>
      <c r="J1967" s="199" t="str">
        <f t="shared" si="5"/>
        <v/>
      </c>
      <c r="K1967" s="199" t="str">
        <f t="shared" si="6"/>
        <v/>
      </c>
    </row>
    <row r="1968" ht="15.0" customHeight="1">
      <c r="F1968" s="199" t="str">
        <f t="shared" si="4"/>
        <v/>
      </c>
      <c r="J1968" s="199" t="str">
        <f t="shared" si="5"/>
        <v/>
      </c>
      <c r="K1968" s="199" t="str">
        <f t="shared" si="6"/>
        <v/>
      </c>
    </row>
    <row r="1969" ht="15.0" customHeight="1">
      <c r="F1969" s="199" t="str">
        <f t="shared" si="4"/>
        <v/>
      </c>
      <c r="J1969" s="199" t="str">
        <f t="shared" si="5"/>
        <v/>
      </c>
      <c r="K1969" s="199" t="str">
        <f t="shared" si="6"/>
        <v/>
      </c>
    </row>
    <row r="1970" ht="15.0" customHeight="1">
      <c r="F1970" s="199" t="str">
        <f t="shared" si="4"/>
        <v/>
      </c>
      <c r="J1970" s="199" t="str">
        <f t="shared" si="5"/>
        <v/>
      </c>
      <c r="K1970" s="199" t="str">
        <f t="shared" si="6"/>
        <v/>
      </c>
    </row>
    <row r="1971" ht="15.0" customHeight="1">
      <c r="F1971" s="199" t="str">
        <f t="shared" si="4"/>
        <v/>
      </c>
      <c r="J1971" s="199" t="str">
        <f t="shared" si="5"/>
        <v/>
      </c>
      <c r="K1971" s="199" t="str">
        <f t="shared" si="6"/>
        <v/>
      </c>
    </row>
    <row r="1972" ht="15.0" customHeight="1">
      <c r="F1972" s="199" t="str">
        <f t="shared" si="4"/>
        <v/>
      </c>
      <c r="J1972" s="199" t="str">
        <f t="shared" si="5"/>
        <v/>
      </c>
      <c r="K1972" s="199" t="str">
        <f t="shared" si="6"/>
        <v/>
      </c>
    </row>
    <row r="1973" ht="15.0" customHeight="1">
      <c r="F1973" s="199" t="str">
        <f t="shared" si="4"/>
        <v/>
      </c>
      <c r="J1973" s="199" t="str">
        <f t="shared" si="5"/>
        <v/>
      </c>
      <c r="K1973" s="199" t="str">
        <f t="shared" si="6"/>
        <v/>
      </c>
    </row>
    <row r="1974" ht="15.0" customHeight="1">
      <c r="F1974" s="199" t="str">
        <f t="shared" si="4"/>
        <v/>
      </c>
      <c r="J1974" s="199" t="str">
        <f t="shared" si="5"/>
        <v/>
      </c>
      <c r="K1974" s="199" t="str">
        <f t="shared" si="6"/>
        <v/>
      </c>
    </row>
    <row r="1975" ht="15.0" customHeight="1">
      <c r="F1975" s="199" t="str">
        <f t="shared" si="4"/>
        <v/>
      </c>
      <c r="J1975" s="199" t="str">
        <f t="shared" si="5"/>
        <v/>
      </c>
      <c r="K1975" s="199" t="str">
        <f t="shared" si="6"/>
        <v/>
      </c>
    </row>
    <row r="1976" ht="15.0" customHeight="1">
      <c r="F1976" s="199" t="str">
        <f t="shared" si="4"/>
        <v/>
      </c>
      <c r="J1976" s="199" t="str">
        <f t="shared" si="5"/>
        <v/>
      </c>
      <c r="K1976" s="199" t="str">
        <f t="shared" si="6"/>
        <v/>
      </c>
    </row>
    <row r="1977" ht="15.0" customHeight="1">
      <c r="F1977" s="199" t="str">
        <f t="shared" si="4"/>
        <v/>
      </c>
      <c r="J1977" s="199" t="str">
        <f t="shared" si="5"/>
        <v/>
      </c>
      <c r="K1977" s="199" t="str">
        <f t="shared" si="6"/>
        <v/>
      </c>
    </row>
    <row r="1978" ht="15.0" customHeight="1">
      <c r="F1978" s="199" t="str">
        <f t="shared" si="4"/>
        <v/>
      </c>
      <c r="J1978" s="199" t="str">
        <f t="shared" si="5"/>
        <v/>
      </c>
      <c r="K1978" s="199" t="str">
        <f t="shared" si="6"/>
        <v/>
      </c>
    </row>
    <row r="1979" ht="15.0" customHeight="1">
      <c r="F1979" s="199" t="str">
        <f t="shared" si="4"/>
        <v/>
      </c>
      <c r="J1979" s="199" t="str">
        <f t="shared" si="5"/>
        <v/>
      </c>
      <c r="K1979" s="199" t="str">
        <f t="shared" si="6"/>
        <v/>
      </c>
    </row>
    <row r="1980" ht="15.0" customHeight="1">
      <c r="F1980" s="199" t="str">
        <f t="shared" si="4"/>
        <v/>
      </c>
      <c r="J1980" s="199" t="str">
        <f t="shared" si="5"/>
        <v/>
      </c>
      <c r="K1980" s="199" t="str">
        <f t="shared" si="6"/>
        <v/>
      </c>
    </row>
    <row r="1981" ht="15.0" customHeight="1">
      <c r="F1981" s="199" t="str">
        <f t="shared" si="4"/>
        <v/>
      </c>
      <c r="J1981" s="199" t="str">
        <f t="shared" si="5"/>
        <v/>
      </c>
      <c r="K1981" s="199" t="str">
        <f t="shared" si="6"/>
        <v/>
      </c>
    </row>
    <row r="1982" ht="15.0" customHeight="1">
      <c r="F1982" s="199" t="str">
        <f t="shared" si="4"/>
        <v/>
      </c>
      <c r="J1982" s="199" t="str">
        <f t="shared" si="5"/>
        <v/>
      </c>
      <c r="K1982" s="199" t="str">
        <f t="shared" si="6"/>
        <v/>
      </c>
    </row>
    <row r="1983" ht="15.0" customHeight="1">
      <c r="F1983" s="199" t="str">
        <f t="shared" si="4"/>
        <v/>
      </c>
      <c r="J1983" s="199" t="str">
        <f t="shared" si="5"/>
        <v/>
      </c>
      <c r="K1983" s="199" t="str">
        <f t="shared" si="6"/>
        <v/>
      </c>
    </row>
    <row r="1984" ht="15.0" customHeight="1">
      <c r="F1984" s="199" t="str">
        <f t="shared" si="4"/>
        <v/>
      </c>
      <c r="J1984" s="199" t="str">
        <f t="shared" si="5"/>
        <v/>
      </c>
      <c r="K1984" s="199" t="str">
        <f t="shared" si="6"/>
        <v/>
      </c>
    </row>
    <row r="1985" ht="15.0" customHeight="1">
      <c r="F1985" s="199" t="str">
        <f t="shared" si="4"/>
        <v/>
      </c>
      <c r="J1985" s="199" t="str">
        <f t="shared" si="5"/>
        <v/>
      </c>
      <c r="K1985" s="199" t="str">
        <f t="shared" si="6"/>
        <v/>
      </c>
    </row>
    <row r="1986" ht="15.0" customHeight="1">
      <c r="F1986" s="199" t="str">
        <f t="shared" si="4"/>
        <v/>
      </c>
      <c r="J1986" s="199" t="str">
        <f t="shared" si="5"/>
        <v/>
      </c>
      <c r="K1986" s="199" t="str">
        <f t="shared" si="6"/>
        <v/>
      </c>
    </row>
    <row r="1987" ht="15.0" customHeight="1">
      <c r="F1987" s="199" t="str">
        <f t="shared" si="4"/>
        <v/>
      </c>
      <c r="J1987" s="199" t="str">
        <f t="shared" si="5"/>
        <v/>
      </c>
      <c r="K1987" s="199" t="str">
        <f t="shared" si="6"/>
        <v/>
      </c>
    </row>
    <row r="1988" ht="15.0" customHeight="1">
      <c r="F1988" s="199" t="str">
        <f t="shared" si="4"/>
        <v/>
      </c>
      <c r="J1988" s="199" t="str">
        <f t="shared" si="5"/>
        <v/>
      </c>
      <c r="K1988" s="199" t="str">
        <f t="shared" si="6"/>
        <v/>
      </c>
    </row>
    <row r="1989" ht="15.0" customHeight="1">
      <c r="F1989" s="199" t="str">
        <f t="shared" si="4"/>
        <v/>
      </c>
      <c r="J1989" s="199" t="str">
        <f t="shared" si="5"/>
        <v/>
      </c>
      <c r="K1989" s="199" t="str">
        <f t="shared" si="6"/>
        <v/>
      </c>
    </row>
    <row r="1990" ht="15.0" customHeight="1">
      <c r="F1990" s="199" t="str">
        <f t="shared" si="4"/>
        <v/>
      </c>
      <c r="J1990" s="199" t="str">
        <f t="shared" si="5"/>
        <v/>
      </c>
      <c r="K1990" s="199" t="str">
        <f t="shared" si="6"/>
        <v/>
      </c>
    </row>
    <row r="1991" ht="15.0" customHeight="1">
      <c r="F1991" s="199" t="str">
        <f t="shared" si="4"/>
        <v/>
      </c>
      <c r="J1991" s="199" t="str">
        <f t="shared" si="5"/>
        <v/>
      </c>
      <c r="K1991" s="199" t="str">
        <f t="shared" si="6"/>
        <v/>
      </c>
    </row>
    <row r="1992" ht="15.0" customHeight="1">
      <c r="F1992" s="199" t="str">
        <f t="shared" si="4"/>
        <v/>
      </c>
      <c r="J1992" s="199" t="str">
        <f t="shared" si="5"/>
        <v/>
      </c>
      <c r="K1992" s="199" t="str">
        <f t="shared" si="6"/>
        <v/>
      </c>
    </row>
    <row r="1993" ht="15.0" customHeight="1">
      <c r="F1993" s="199" t="str">
        <f t="shared" si="4"/>
        <v/>
      </c>
      <c r="J1993" s="199" t="str">
        <f t="shared" si="5"/>
        <v/>
      </c>
      <c r="K1993" s="199" t="str">
        <f t="shared" si="6"/>
        <v/>
      </c>
    </row>
    <row r="1994" ht="15.0" customHeight="1">
      <c r="F1994" s="199" t="str">
        <f t="shared" si="4"/>
        <v/>
      </c>
      <c r="J1994" s="199" t="str">
        <f t="shared" si="5"/>
        <v/>
      </c>
      <c r="K1994" s="199" t="str">
        <f t="shared" si="6"/>
        <v/>
      </c>
    </row>
    <row r="1995" ht="15.0" customHeight="1">
      <c r="F1995" s="199" t="str">
        <f t="shared" si="4"/>
        <v/>
      </c>
      <c r="J1995" s="199" t="str">
        <f t="shared" si="5"/>
        <v/>
      </c>
      <c r="K1995" s="199" t="str">
        <f t="shared" si="6"/>
        <v/>
      </c>
    </row>
    <row r="1996" ht="15.0" customHeight="1">
      <c r="F1996" s="199" t="str">
        <f t="shared" si="4"/>
        <v/>
      </c>
      <c r="J1996" s="199" t="str">
        <f t="shared" si="5"/>
        <v/>
      </c>
      <c r="K1996" s="199" t="str">
        <f t="shared" si="6"/>
        <v/>
      </c>
    </row>
    <row r="1997" ht="15.0" customHeight="1">
      <c r="F1997" s="199" t="str">
        <f t="shared" si="4"/>
        <v/>
      </c>
      <c r="J1997" s="199" t="str">
        <f t="shared" si="5"/>
        <v/>
      </c>
      <c r="K1997" s="199" t="str">
        <f t="shared" si="6"/>
        <v/>
      </c>
    </row>
    <row r="1998" ht="15.0" customHeight="1">
      <c r="F1998" s="199" t="str">
        <f t="shared" si="4"/>
        <v/>
      </c>
      <c r="J1998" s="199" t="str">
        <f t="shared" si="5"/>
        <v/>
      </c>
      <c r="K1998" s="199" t="str">
        <f t="shared" si="6"/>
        <v/>
      </c>
    </row>
    <row r="1999" ht="15.0" customHeight="1">
      <c r="F1999" s="199" t="str">
        <f t="shared" si="4"/>
        <v/>
      </c>
      <c r="J1999" s="199" t="str">
        <f t="shared" si="5"/>
        <v/>
      </c>
      <c r="K1999" s="199" t="str">
        <f t="shared" si="6"/>
        <v/>
      </c>
    </row>
    <row r="2000" ht="15.0" customHeight="1">
      <c r="F2000" s="199" t="str">
        <f t="shared" si="4"/>
        <v/>
      </c>
      <c r="J2000" s="199" t="str">
        <f t="shared" si="5"/>
        <v/>
      </c>
      <c r="K2000" s="199" t="str">
        <f t="shared" si="6"/>
        <v/>
      </c>
    </row>
    <row r="2001" ht="15.0" customHeight="1">
      <c r="F2001" s="199" t="str">
        <f t="shared" si="4"/>
        <v/>
      </c>
      <c r="J2001" s="199" t="str">
        <f t="shared" si="5"/>
        <v/>
      </c>
      <c r="K2001" s="199" t="str">
        <f t="shared" si="6"/>
        <v/>
      </c>
    </row>
    <row r="2002" ht="15.0" customHeight="1">
      <c r="F2002" s="199" t="str">
        <f t="shared" si="4"/>
        <v/>
      </c>
      <c r="J2002" s="199" t="str">
        <f t="shared" si="5"/>
        <v/>
      </c>
      <c r="K2002" s="199" t="str">
        <f t="shared" si="6"/>
        <v/>
      </c>
    </row>
    <row r="2003" ht="15.0" customHeight="1">
      <c r="F2003" s="199" t="str">
        <f t="shared" si="4"/>
        <v/>
      </c>
      <c r="J2003" s="199" t="str">
        <f t="shared" si="5"/>
        <v/>
      </c>
      <c r="K2003" s="199" t="str">
        <f t="shared" si="6"/>
        <v/>
      </c>
    </row>
    <row r="2004" ht="15.0" customHeight="1">
      <c r="F2004" s="199" t="str">
        <f t="shared" si="4"/>
        <v/>
      </c>
      <c r="J2004" s="199" t="str">
        <f t="shared" si="5"/>
        <v/>
      </c>
      <c r="K2004" s="199" t="str">
        <f t="shared" si="6"/>
        <v/>
      </c>
    </row>
    <row r="2005" ht="15.0" customHeight="1">
      <c r="F2005" s="199" t="str">
        <f t="shared" si="4"/>
        <v/>
      </c>
      <c r="J2005" s="199" t="str">
        <f t="shared" si="5"/>
        <v/>
      </c>
      <c r="K2005" s="199" t="str">
        <f t="shared" si="6"/>
        <v/>
      </c>
    </row>
    <row r="2006" ht="15.0" customHeight="1">
      <c r="F2006" s="199" t="str">
        <f t="shared" si="4"/>
        <v/>
      </c>
      <c r="J2006" s="199" t="str">
        <f t="shared" si="5"/>
        <v/>
      </c>
      <c r="K2006" s="199" t="str">
        <f t="shared" si="6"/>
        <v/>
      </c>
    </row>
    <row r="2007" ht="15.0" customHeight="1">
      <c r="F2007" s="199" t="str">
        <f t="shared" si="4"/>
        <v/>
      </c>
      <c r="J2007" s="199" t="str">
        <f t="shared" si="5"/>
        <v/>
      </c>
      <c r="K2007" s="199" t="str">
        <f t="shared" si="6"/>
        <v/>
      </c>
    </row>
    <row r="2008" ht="15.0" customHeight="1">
      <c r="F2008" s="199" t="str">
        <f t="shared" si="4"/>
        <v/>
      </c>
      <c r="J2008" s="199" t="str">
        <f t="shared" si="5"/>
        <v/>
      </c>
      <c r="K2008" s="199" t="str">
        <f t="shared" si="6"/>
        <v/>
      </c>
    </row>
    <row r="2009" ht="15.0" customHeight="1">
      <c r="F2009" s="199" t="str">
        <f t="shared" si="4"/>
        <v/>
      </c>
      <c r="J2009" s="199" t="str">
        <f t="shared" si="5"/>
        <v/>
      </c>
      <c r="K2009" s="199" t="str">
        <f t="shared" si="6"/>
        <v/>
      </c>
    </row>
    <row r="2010" ht="15.0" customHeight="1">
      <c r="F2010" s="199" t="str">
        <f t="shared" si="4"/>
        <v/>
      </c>
      <c r="J2010" s="199" t="str">
        <f t="shared" si="5"/>
        <v/>
      </c>
      <c r="K2010" s="199" t="str">
        <f t="shared" si="6"/>
        <v/>
      </c>
    </row>
    <row r="2011" ht="15.0" customHeight="1">
      <c r="F2011" s="199" t="str">
        <f t="shared" si="4"/>
        <v/>
      </c>
      <c r="J2011" s="199" t="str">
        <f t="shared" si="5"/>
        <v/>
      </c>
      <c r="K2011" s="199" t="str">
        <f t="shared" si="6"/>
        <v/>
      </c>
    </row>
    <row r="2012" ht="15.0" customHeight="1">
      <c r="F2012" s="199" t="str">
        <f t="shared" si="4"/>
        <v/>
      </c>
      <c r="J2012" s="199" t="str">
        <f t="shared" si="5"/>
        <v/>
      </c>
      <c r="K2012" s="199" t="str">
        <f t="shared" si="6"/>
        <v/>
      </c>
    </row>
    <row r="2013" ht="15.0" customHeight="1">
      <c r="F2013" s="199" t="str">
        <f t="shared" si="4"/>
        <v/>
      </c>
      <c r="J2013" s="199" t="str">
        <f t="shared" si="5"/>
        <v/>
      </c>
      <c r="K2013" s="199" t="str">
        <f t="shared" si="6"/>
        <v/>
      </c>
    </row>
    <row r="2014" ht="15.0" customHeight="1">
      <c r="F2014" s="199" t="str">
        <f t="shared" si="4"/>
        <v/>
      </c>
      <c r="J2014" s="199" t="str">
        <f t="shared" si="5"/>
        <v/>
      </c>
      <c r="K2014" s="199" t="str">
        <f t="shared" si="6"/>
        <v/>
      </c>
    </row>
    <row r="2015" ht="15.0" customHeight="1">
      <c r="F2015" s="199" t="str">
        <f t="shared" si="4"/>
        <v/>
      </c>
      <c r="J2015" s="199" t="str">
        <f t="shared" si="5"/>
        <v/>
      </c>
      <c r="K2015" s="199" t="str">
        <f t="shared" si="6"/>
        <v/>
      </c>
    </row>
    <row r="2016" ht="15.0" customHeight="1">
      <c r="F2016" s="199" t="str">
        <f t="shared" si="4"/>
        <v/>
      </c>
      <c r="J2016" s="199" t="str">
        <f t="shared" si="5"/>
        <v/>
      </c>
      <c r="K2016" s="199" t="str">
        <f t="shared" si="6"/>
        <v/>
      </c>
    </row>
    <row r="2017" ht="15.0" customHeight="1">
      <c r="F2017" s="199" t="str">
        <f t="shared" si="4"/>
        <v/>
      </c>
      <c r="J2017" s="199" t="str">
        <f t="shared" si="5"/>
        <v/>
      </c>
      <c r="K2017" s="199" t="str">
        <f t="shared" si="6"/>
        <v/>
      </c>
    </row>
    <row r="2018" ht="15.0" customHeight="1">
      <c r="F2018" s="199" t="str">
        <f t="shared" si="4"/>
        <v/>
      </c>
      <c r="J2018" s="199" t="str">
        <f t="shared" si="5"/>
        <v/>
      </c>
      <c r="K2018" s="199" t="str">
        <f t="shared" si="6"/>
        <v/>
      </c>
    </row>
    <row r="2019" ht="15.0" customHeight="1">
      <c r="F2019" s="199" t="str">
        <f t="shared" si="4"/>
        <v/>
      </c>
      <c r="J2019" s="199" t="str">
        <f t="shared" si="5"/>
        <v/>
      </c>
      <c r="K2019" s="199" t="str">
        <f t="shared" si="6"/>
        <v/>
      </c>
    </row>
    <row r="2020" ht="15.0" customHeight="1">
      <c r="F2020" s="199" t="str">
        <f t="shared" si="4"/>
        <v/>
      </c>
      <c r="J2020" s="199" t="str">
        <f t="shared" si="5"/>
        <v/>
      </c>
      <c r="K2020" s="199" t="str">
        <f t="shared" si="6"/>
        <v/>
      </c>
    </row>
    <row r="2021" ht="15.0" customHeight="1">
      <c r="F2021" s="199" t="str">
        <f t="shared" si="4"/>
        <v/>
      </c>
      <c r="J2021" s="199" t="str">
        <f t="shared" si="5"/>
        <v/>
      </c>
      <c r="K2021" s="199" t="str">
        <f t="shared" si="6"/>
        <v/>
      </c>
    </row>
    <row r="2022" ht="15.0" customHeight="1">
      <c r="F2022" s="199" t="str">
        <f t="shared" si="4"/>
        <v/>
      </c>
      <c r="J2022" s="199" t="str">
        <f t="shared" si="5"/>
        <v/>
      </c>
      <c r="K2022" s="199" t="str">
        <f t="shared" si="6"/>
        <v/>
      </c>
    </row>
    <row r="2023" ht="15.0" customHeight="1">
      <c r="F2023" s="199" t="str">
        <f t="shared" si="4"/>
        <v/>
      </c>
      <c r="J2023" s="199" t="str">
        <f t="shared" si="5"/>
        <v/>
      </c>
      <c r="K2023" s="199" t="str">
        <f t="shared" si="6"/>
        <v/>
      </c>
    </row>
    <row r="2024" ht="15.0" customHeight="1">
      <c r="F2024" s="199" t="str">
        <f t="shared" si="4"/>
        <v/>
      </c>
      <c r="J2024" s="199" t="str">
        <f t="shared" si="5"/>
        <v/>
      </c>
      <c r="K2024" s="199" t="str">
        <f t="shared" si="6"/>
        <v/>
      </c>
    </row>
    <row r="2025" ht="15.0" customHeight="1">
      <c r="F2025" s="199" t="str">
        <f t="shared" si="4"/>
        <v/>
      </c>
      <c r="J2025" s="199" t="str">
        <f t="shared" si="5"/>
        <v/>
      </c>
      <c r="K2025" s="199" t="str">
        <f t="shared" si="6"/>
        <v/>
      </c>
    </row>
    <row r="2026" ht="15.0" customHeight="1">
      <c r="F2026" s="199" t="str">
        <f t="shared" si="4"/>
        <v/>
      </c>
      <c r="J2026" s="199" t="str">
        <f t="shared" si="5"/>
        <v/>
      </c>
      <c r="K2026" s="199" t="str">
        <f t="shared" si="6"/>
        <v/>
      </c>
    </row>
    <row r="2027" ht="15.0" customHeight="1">
      <c r="F2027" s="199" t="str">
        <f t="shared" si="4"/>
        <v/>
      </c>
      <c r="J2027" s="199" t="str">
        <f t="shared" si="5"/>
        <v/>
      </c>
      <c r="K2027" s="199" t="str">
        <f t="shared" si="6"/>
        <v/>
      </c>
    </row>
    <row r="2028" ht="15.0" customHeight="1">
      <c r="F2028" s="199" t="str">
        <f t="shared" si="4"/>
        <v/>
      </c>
      <c r="J2028" s="199" t="str">
        <f t="shared" si="5"/>
        <v/>
      </c>
      <c r="K2028" s="199" t="str">
        <f t="shared" si="6"/>
        <v/>
      </c>
    </row>
    <row r="2029" ht="15.0" customHeight="1">
      <c r="F2029" s="199" t="str">
        <f t="shared" si="4"/>
        <v/>
      </c>
      <c r="J2029" s="199" t="str">
        <f t="shared" si="5"/>
        <v/>
      </c>
      <c r="K2029" s="199" t="str">
        <f t="shared" si="6"/>
        <v/>
      </c>
    </row>
    <row r="2030" ht="15.0" customHeight="1">
      <c r="F2030" s="199" t="str">
        <f t="shared" si="4"/>
        <v/>
      </c>
      <c r="J2030" s="199" t="str">
        <f t="shared" si="5"/>
        <v/>
      </c>
      <c r="K2030" s="199" t="str">
        <f t="shared" si="6"/>
        <v/>
      </c>
    </row>
    <row r="2031" ht="15.0" customHeight="1">
      <c r="F2031" s="199" t="str">
        <f t="shared" si="4"/>
        <v/>
      </c>
      <c r="J2031" s="199" t="str">
        <f t="shared" si="5"/>
        <v/>
      </c>
      <c r="K2031" s="199" t="str">
        <f t="shared" si="6"/>
        <v/>
      </c>
    </row>
    <row r="2032" ht="15.0" customHeight="1">
      <c r="F2032" s="199" t="str">
        <f t="shared" si="4"/>
        <v/>
      </c>
      <c r="J2032" s="199" t="str">
        <f t="shared" si="5"/>
        <v/>
      </c>
      <c r="K2032" s="199" t="str">
        <f t="shared" si="6"/>
        <v/>
      </c>
    </row>
    <row r="2033" ht="15.0" customHeight="1">
      <c r="F2033" s="199" t="str">
        <f t="shared" si="4"/>
        <v/>
      </c>
      <c r="J2033" s="199" t="str">
        <f t="shared" si="5"/>
        <v/>
      </c>
      <c r="K2033" s="199" t="str">
        <f t="shared" si="6"/>
        <v/>
      </c>
    </row>
    <row r="2034" ht="15.0" customHeight="1">
      <c r="F2034" s="199" t="str">
        <f t="shared" si="4"/>
        <v/>
      </c>
      <c r="J2034" s="199" t="str">
        <f t="shared" si="5"/>
        <v/>
      </c>
      <c r="K2034" s="199" t="str">
        <f t="shared" si="6"/>
        <v/>
      </c>
    </row>
    <row r="2035" ht="15.0" customHeight="1">
      <c r="F2035" s="199" t="str">
        <f t="shared" si="4"/>
        <v/>
      </c>
      <c r="J2035" s="199" t="str">
        <f t="shared" si="5"/>
        <v/>
      </c>
      <c r="K2035" s="199" t="str">
        <f t="shared" si="6"/>
        <v/>
      </c>
    </row>
    <row r="2036" ht="15.0" customHeight="1">
      <c r="F2036" s="199" t="str">
        <f t="shared" si="4"/>
        <v/>
      </c>
      <c r="J2036" s="199" t="str">
        <f t="shared" si="5"/>
        <v/>
      </c>
      <c r="K2036" s="199" t="str">
        <f t="shared" si="6"/>
        <v/>
      </c>
    </row>
    <row r="2037" ht="15.0" customHeight="1">
      <c r="F2037" s="199" t="str">
        <f t="shared" si="4"/>
        <v/>
      </c>
      <c r="J2037" s="199" t="str">
        <f t="shared" si="5"/>
        <v/>
      </c>
      <c r="K2037" s="199" t="str">
        <f t="shared" si="6"/>
        <v/>
      </c>
    </row>
    <row r="2038" ht="15.0" customHeight="1">
      <c r="F2038" s="199" t="str">
        <f t="shared" si="4"/>
        <v/>
      </c>
      <c r="J2038" s="199" t="str">
        <f t="shared" si="5"/>
        <v/>
      </c>
      <c r="K2038" s="199" t="str">
        <f t="shared" si="6"/>
        <v/>
      </c>
    </row>
    <row r="2039" ht="15.0" customHeight="1">
      <c r="F2039" s="199" t="str">
        <f t="shared" si="4"/>
        <v/>
      </c>
      <c r="J2039" s="199" t="str">
        <f t="shared" si="5"/>
        <v/>
      </c>
      <c r="K2039" s="199" t="str">
        <f t="shared" si="6"/>
        <v/>
      </c>
    </row>
    <row r="2040" ht="15.0" customHeight="1">
      <c r="F2040" s="199" t="str">
        <f t="shared" si="4"/>
        <v/>
      </c>
      <c r="J2040" s="199" t="str">
        <f t="shared" si="5"/>
        <v/>
      </c>
      <c r="K2040" s="199" t="str">
        <f t="shared" si="6"/>
        <v/>
      </c>
    </row>
    <row r="2041" ht="15.0" customHeight="1">
      <c r="F2041" s="199" t="str">
        <f t="shared" si="4"/>
        <v/>
      </c>
      <c r="J2041" s="199" t="str">
        <f t="shared" si="5"/>
        <v/>
      </c>
      <c r="K2041" s="199" t="str">
        <f t="shared" si="6"/>
        <v/>
      </c>
    </row>
    <row r="2042" ht="15.0" customHeight="1">
      <c r="F2042" s="199" t="str">
        <f t="shared" si="4"/>
        <v/>
      </c>
      <c r="J2042" s="199" t="str">
        <f t="shared" si="5"/>
        <v/>
      </c>
      <c r="K2042" s="199" t="str">
        <f t="shared" si="6"/>
        <v/>
      </c>
    </row>
    <row r="2043" ht="15.0" customHeight="1">
      <c r="F2043" s="199" t="str">
        <f t="shared" si="4"/>
        <v/>
      </c>
      <c r="J2043" s="199" t="str">
        <f t="shared" si="5"/>
        <v/>
      </c>
      <c r="K2043" s="199" t="str">
        <f t="shared" si="6"/>
        <v/>
      </c>
    </row>
    <row r="2044" ht="15.0" customHeight="1">
      <c r="F2044" s="199" t="str">
        <f t="shared" si="4"/>
        <v/>
      </c>
      <c r="J2044" s="199" t="str">
        <f t="shared" si="5"/>
        <v/>
      </c>
      <c r="K2044" s="199" t="str">
        <f t="shared" si="6"/>
        <v/>
      </c>
    </row>
    <row r="2045" ht="15.0" customHeight="1">
      <c r="F2045" s="199" t="str">
        <f t="shared" si="4"/>
        <v/>
      </c>
      <c r="J2045" s="199" t="str">
        <f t="shared" si="5"/>
        <v/>
      </c>
      <c r="K2045" s="199" t="str">
        <f t="shared" si="6"/>
        <v/>
      </c>
    </row>
    <row r="2046" ht="15.0" customHeight="1">
      <c r="F2046" s="199" t="str">
        <f t="shared" si="4"/>
        <v/>
      </c>
      <c r="J2046" s="199" t="str">
        <f t="shared" si="5"/>
        <v/>
      </c>
      <c r="K2046" s="199" t="str">
        <f t="shared" si="6"/>
        <v/>
      </c>
    </row>
    <row r="2047" ht="15.0" customHeight="1">
      <c r="F2047" s="199" t="str">
        <f t="shared" si="4"/>
        <v/>
      </c>
      <c r="J2047" s="199" t="str">
        <f t="shared" si="5"/>
        <v/>
      </c>
      <c r="K2047" s="199" t="str">
        <f t="shared" si="6"/>
        <v/>
      </c>
    </row>
    <row r="2048" ht="15.0" customHeight="1">
      <c r="F2048" s="199" t="str">
        <f t="shared" si="4"/>
        <v/>
      </c>
      <c r="J2048" s="199" t="str">
        <f t="shared" si="5"/>
        <v/>
      </c>
      <c r="K2048" s="199" t="str">
        <f t="shared" si="6"/>
        <v/>
      </c>
    </row>
    <row r="2049" ht="15.0" customHeight="1">
      <c r="F2049" s="199" t="str">
        <f t="shared" si="4"/>
        <v/>
      </c>
      <c r="J2049" s="199" t="str">
        <f t="shared" si="5"/>
        <v/>
      </c>
      <c r="K2049" s="199" t="str">
        <f t="shared" si="6"/>
        <v/>
      </c>
    </row>
    <row r="2050" ht="15.0" customHeight="1">
      <c r="F2050" s="199" t="str">
        <f t="shared" si="4"/>
        <v/>
      </c>
      <c r="J2050" s="199" t="str">
        <f t="shared" si="5"/>
        <v/>
      </c>
      <c r="K2050" s="199" t="str">
        <f t="shared" si="6"/>
        <v/>
      </c>
    </row>
    <row r="2051" ht="15.0" customHeight="1">
      <c r="F2051" s="199" t="str">
        <f t="shared" si="4"/>
        <v/>
      </c>
      <c r="J2051" s="199" t="str">
        <f t="shared" si="5"/>
        <v/>
      </c>
      <c r="K2051" s="199" t="str">
        <f t="shared" si="6"/>
        <v/>
      </c>
    </row>
    <row r="2052" ht="15.0" customHeight="1">
      <c r="F2052" s="199" t="str">
        <f t="shared" si="4"/>
        <v/>
      </c>
      <c r="J2052" s="199" t="str">
        <f t="shared" si="5"/>
        <v/>
      </c>
      <c r="K2052" s="199" t="str">
        <f t="shared" si="6"/>
        <v/>
      </c>
    </row>
    <row r="2053" ht="15.0" customHeight="1">
      <c r="F2053" s="199" t="str">
        <f t="shared" si="4"/>
        <v/>
      </c>
      <c r="J2053" s="199" t="str">
        <f t="shared" si="5"/>
        <v/>
      </c>
      <c r="K2053" s="199" t="str">
        <f t="shared" si="6"/>
        <v/>
      </c>
    </row>
    <row r="2054" ht="15.0" customHeight="1">
      <c r="F2054" s="199" t="str">
        <f t="shared" si="4"/>
        <v/>
      </c>
      <c r="J2054" s="199" t="str">
        <f t="shared" si="5"/>
        <v/>
      </c>
      <c r="K2054" s="199" t="str">
        <f t="shared" si="6"/>
        <v/>
      </c>
    </row>
    <row r="2055" ht="15.0" customHeight="1">
      <c r="F2055" s="199" t="str">
        <f t="shared" si="4"/>
        <v/>
      </c>
      <c r="J2055" s="199" t="str">
        <f t="shared" si="5"/>
        <v/>
      </c>
      <c r="K2055" s="199" t="str">
        <f t="shared" si="6"/>
        <v/>
      </c>
    </row>
    <row r="2056" ht="15.0" customHeight="1">
      <c r="F2056" s="199" t="str">
        <f t="shared" si="4"/>
        <v/>
      </c>
      <c r="J2056" s="199" t="str">
        <f t="shared" si="5"/>
        <v/>
      </c>
      <c r="K2056" s="199" t="str">
        <f t="shared" si="6"/>
        <v/>
      </c>
    </row>
    <row r="2057" ht="15.0" customHeight="1">
      <c r="F2057" s="199" t="str">
        <f t="shared" si="4"/>
        <v/>
      </c>
      <c r="J2057" s="199" t="str">
        <f t="shared" si="5"/>
        <v/>
      </c>
      <c r="K2057" s="199" t="str">
        <f t="shared" si="6"/>
        <v/>
      </c>
    </row>
    <row r="2058" ht="15.0" customHeight="1">
      <c r="F2058" s="199" t="str">
        <f t="shared" si="4"/>
        <v/>
      </c>
      <c r="J2058" s="199" t="str">
        <f t="shared" si="5"/>
        <v/>
      </c>
      <c r="K2058" s="199" t="str">
        <f t="shared" si="6"/>
        <v/>
      </c>
    </row>
    <row r="2059" ht="15.0" customHeight="1">
      <c r="F2059" s="199" t="str">
        <f t="shared" si="4"/>
        <v/>
      </c>
      <c r="J2059" s="199" t="str">
        <f t="shared" si="5"/>
        <v/>
      </c>
      <c r="K2059" s="199" t="str">
        <f t="shared" si="6"/>
        <v/>
      </c>
    </row>
    <row r="2060" ht="15.0" customHeight="1">
      <c r="F2060" s="199" t="str">
        <f t="shared" si="4"/>
        <v/>
      </c>
      <c r="J2060" s="199" t="str">
        <f t="shared" si="5"/>
        <v/>
      </c>
      <c r="K2060" s="199" t="str">
        <f t="shared" si="6"/>
        <v/>
      </c>
    </row>
    <row r="2061" ht="15.0" customHeight="1">
      <c r="F2061" s="199" t="str">
        <f t="shared" si="4"/>
        <v/>
      </c>
      <c r="J2061" s="199" t="str">
        <f t="shared" si="5"/>
        <v/>
      </c>
      <c r="K2061" s="199" t="str">
        <f t="shared" si="6"/>
        <v/>
      </c>
    </row>
    <row r="2062" ht="15.0" customHeight="1">
      <c r="F2062" s="199" t="str">
        <f t="shared" si="4"/>
        <v/>
      </c>
      <c r="J2062" s="199" t="str">
        <f t="shared" si="5"/>
        <v/>
      </c>
      <c r="K2062" s="199" t="str">
        <f t="shared" si="6"/>
        <v/>
      </c>
    </row>
    <row r="2063" ht="15.0" customHeight="1">
      <c r="F2063" s="199" t="str">
        <f t="shared" si="4"/>
        <v/>
      </c>
      <c r="J2063" s="199" t="str">
        <f t="shared" si="5"/>
        <v/>
      </c>
      <c r="K2063" s="199" t="str">
        <f t="shared" si="6"/>
        <v/>
      </c>
    </row>
    <row r="2064" ht="15.0" customHeight="1">
      <c r="F2064" s="199" t="str">
        <f t="shared" si="4"/>
        <v/>
      </c>
      <c r="J2064" s="199" t="str">
        <f t="shared" si="5"/>
        <v/>
      </c>
      <c r="K2064" s="199" t="str">
        <f t="shared" si="6"/>
        <v/>
      </c>
    </row>
    <row r="2065" ht="15.0" customHeight="1">
      <c r="F2065" s="199" t="str">
        <f t="shared" si="4"/>
        <v/>
      </c>
      <c r="J2065" s="199" t="str">
        <f t="shared" si="5"/>
        <v/>
      </c>
      <c r="K2065" s="199" t="str">
        <f t="shared" si="6"/>
        <v/>
      </c>
    </row>
    <row r="2066" ht="15.0" customHeight="1">
      <c r="F2066" s="199" t="str">
        <f t="shared" si="4"/>
        <v/>
      </c>
      <c r="J2066" s="199" t="str">
        <f t="shared" si="5"/>
        <v/>
      </c>
      <c r="K2066" s="199" t="str">
        <f t="shared" si="6"/>
        <v/>
      </c>
    </row>
    <row r="2067" ht="15.0" customHeight="1">
      <c r="F2067" s="199" t="str">
        <f t="shared" si="4"/>
        <v/>
      </c>
      <c r="J2067" s="199" t="str">
        <f t="shared" si="5"/>
        <v/>
      </c>
      <c r="K2067" s="199" t="str">
        <f t="shared" si="6"/>
        <v/>
      </c>
    </row>
    <row r="2068" ht="15.0" customHeight="1">
      <c r="F2068" s="199" t="str">
        <f t="shared" si="4"/>
        <v/>
      </c>
      <c r="J2068" s="199" t="str">
        <f t="shared" si="5"/>
        <v/>
      </c>
      <c r="K2068" s="199" t="str">
        <f t="shared" si="6"/>
        <v/>
      </c>
    </row>
    <row r="2069" ht="15.0" customHeight="1">
      <c r="F2069" s="199" t="str">
        <f t="shared" si="4"/>
        <v/>
      </c>
      <c r="J2069" s="199" t="str">
        <f t="shared" si="5"/>
        <v/>
      </c>
      <c r="K2069" s="199" t="str">
        <f t="shared" si="6"/>
        <v/>
      </c>
    </row>
    <row r="2070" ht="15.0" customHeight="1">
      <c r="F2070" s="199" t="str">
        <f t="shared" si="4"/>
        <v/>
      </c>
      <c r="J2070" s="199" t="str">
        <f t="shared" si="5"/>
        <v/>
      </c>
      <c r="K2070" s="199" t="str">
        <f t="shared" si="6"/>
        <v/>
      </c>
    </row>
    <row r="2071" ht="15.0" customHeight="1">
      <c r="F2071" s="199" t="str">
        <f t="shared" si="4"/>
        <v/>
      </c>
      <c r="J2071" s="199" t="str">
        <f t="shared" si="5"/>
        <v/>
      </c>
      <c r="K2071" s="199" t="str">
        <f t="shared" si="6"/>
        <v/>
      </c>
    </row>
    <row r="2072" ht="15.0" customHeight="1">
      <c r="F2072" s="199" t="str">
        <f t="shared" si="4"/>
        <v/>
      </c>
      <c r="J2072" s="199" t="str">
        <f t="shared" si="5"/>
        <v/>
      </c>
      <c r="K2072" s="199" t="str">
        <f t="shared" si="6"/>
        <v/>
      </c>
    </row>
    <row r="2073" ht="15.0" customHeight="1">
      <c r="F2073" s="199" t="str">
        <f t="shared" si="4"/>
        <v/>
      </c>
      <c r="J2073" s="199" t="str">
        <f t="shared" si="5"/>
        <v/>
      </c>
      <c r="K2073" s="199" t="str">
        <f t="shared" si="6"/>
        <v/>
      </c>
    </row>
    <row r="2074" ht="15.0" customHeight="1">
      <c r="F2074" s="199" t="str">
        <f t="shared" si="4"/>
        <v/>
      </c>
      <c r="J2074" s="199" t="str">
        <f t="shared" si="5"/>
        <v/>
      </c>
      <c r="K2074" s="199" t="str">
        <f t="shared" si="6"/>
        <v/>
      </c>
    </row>
    <row r="2075" ht="15.0" customHeight="1">
      <c r="F2075" s="199" t="str">
        <f t="shared" si="4"/>
        <v/>
      </c>
      <c r="J2075" s="199" t="str">
        <f t="shared" si="5"/>
        <v/>
      </c>
      <c r="K2075" s="199" t="str">
        <f t="shared" si="6"/>
        <v/>
      </c>
    </row>
    <row r="2076" ht="15.0" customHeight="1">
      <c r="F2076" s="199" t="str">
        <f t="shared" si="4"/>
        <v/>
      </c>
      <c r="J2076" s="199" t="str">
        <f t="shared" si="5"/>
        <v/>
      </c>
      <c r="K2076" s="199" t="str">
        <f t="shared" si="6"/>
        <v/>
      </c>
    </row>
    <row r="2077" ht="15.0" customHeight="1">
      <c r="F2077" s="199" t="str">
        <f t="shared" si="4"/>
        <v/>
      </c>
      <c r="J2077" s="199" t="str">
        <f t="shared" si="5"/>
        <v/>
      </c>
      <c r="K2077" s="199" t="str">
        <f t="shared" si="6"/>
        <v/>
      </c>
    </row>
    <row r="2078" ht="15.0" customHeight="1">
      <c r="F2078" s="199" t="str">
        <f t="shared" si="4"/>
        <v/>
      </c>
      <c r="J2078" s="199" t="str">
        <f t="shared" si="5"/>
        <v/>
      </c>
      <c r="K2078" s="199" t="str">
        <f t="shared" si="6"/>
        <v/>
      </c>
    </row>
    <row r="2079" ht="15.0" customHeight="1">
      <c r="F2079" s="199" t="str">
        <f t="shared" si="4"/>
        <v/>
      </c>
      <c r="J2079" s="199" t="str">
        <f t="shared" si="5"/>
        <v/>
      </c>
      <c r="K2079" s="199" t="str">
        <f t="shared" si="6"/>
        <v/>
      </c>
    </row>
    <row r="2080" ht="15.0" customHeight="1">
      <c r="F2080" s="199" t="str">
        <f t="shared" si="4"/>
        <v/>
      </c>
      <c r="J2080" s="199" t="str">
        <f t="shared" si="5"/>
        <v/>
      </c>
      <c r="K2080" s="199" t="str">
        <f t="shared" si="6"/>
        <v/>
      </c>
    </row>
    <row r="2081" ht="15.0" customHeight="1">
      <c r="F2081" s="199" t="str">
        <f t="shared" si="4"/>
        <v/>
      </c>
      <c r="J2081" s="199" t="str">
        <f t="shared" si="5"/>
        <v/>
      </c>
      <c r="K2081" s="199" t="str">
        <f t="shared" si="6"/>
        <v/>
      </c>
    </row>
    <row r="2082" ht="15.0" customHeight="1">
      <c r="F2082" s="199" t="str">
        <f t="shared" si="4"/>
        <v/>
      </c>
      <c r="J2082" s="199" t="str">
        <f t="shared" si="5"/>
        <v/>
      </c>
      <c r="K2082" s="199" t="str">
        <f t="shared" si="6"/>
        <v/>
      </c>
    </row>
    <row r="2083" ht="15.0" customHeight="1">
      <c r="F2083" s="199" t="str">
        <f t="shared" si="4"/>
        <v/>
      </c>
      <c r="J2083" s="199" t="str">
        <f t="shared" si="5"/>
        <v/>
      </c>
      <c r="K2083" s="199" t="str">
        <f t="shared" si="6"/>
        <v/>
      </c>
    </row>
    <row r="2084" ht="15.0" customHeight="1">
      <c r="F2084" s="199" t="str">
        <f t="shared" si="4"/>
        <v/>
      </c>
      <c r="J2084" s="199" t="str">
        <f t="shared" si="5"/>
        <v/>
      </c>
      <c r="K2084" s="199" t="str">
        <f t="shared" si="6"/>
        <v/>
      </c>
    </row>
    <row r="2085" ht="15.0" customHeight="1">
      <c r="F2085" s="199" t="str">
        <f t="shared" si="4"/>
        <v/>
      </c>
      <c r="J2085" s="199" t="str">
        <f t="shared" si="5"/>
        <v/>
      </c>
      <c r="K2085" s="199" t="str">
        <f t="shared" si="6"/>
        <v/>
      </c>
    </row>
    <row r="2086" ht="15.0" customHeight="1">
      <c r="F2086" s="199" t="str">
        <f t="shared" si="4"/>
        <v/>
      </c>
      <c r="J2086" s="199" t="str">
        <f t="shared" si="5"/>
        <v/>
      </c>
      <c r="K2086" s="199" t="str">
        <f t="shared" si="6"/>
        <v/>
      </c>
    </row>
    <row r="2087" ht="15.0" customHeight="1">
      <c r="F2087" s="199" t="str">
        <f t="shared" si="4"/>
        <v/>
      </c>
      <c r="J2087" s="199" t="str">
        <f t="shared" si="5"/>
        <v/>
      </c>
      <c r="K2087" s="199" t="str">
        <f t="shared" si="6"/>
        <v/>
      </c>
    </row>
    <row r="2088" ht="15.0" customHeight="1">
      <c r="F2088" s="199" t="str">
        <f t="shared" si="4"/>
        <v/>
      </c>
      <c r="J2088" s="199" t="str">
        <f t="shared" si="5"/>
        <v/>
      </c>
      <c r="K2088" s="199" t="str">
        <f t="shared" si="6"/>
        <v/>
      </c>
    </row>
    <row r="2089" ht="15.0" customHeight="1">
      <c r="F2089" s="199" t="str">
        <f t="shared" si="4"/>
        <v/>
      </c>
      <c r="J2089" s="199" t="str">
        <f t="shared" si="5"/>
        <v/>
      </c>
      <c r="K2089" s="199" t="str">
        <f t="shared" si="6"/>
        <v/>
      </c>
    </row>
    <row r="2090" ht="15.0" customHeight="1">
      <c r="F2090" s="199" t="str">
        <f t="shared" si="4"/>
        <v/>
      </c>
      <c r="J2090" s="199" t="str">
        <f t="shared" si="5"/>
        <v/>
      </c>
      <c r="K2090" s="199" t="str">
        <f t="shared" si="6"/>
        <v/>
      </c>
    </row>
    <row r="2091" ht="15.0" customHeight="1">
      <c r="F2091" s="199" t="str">
        <f t="shared" si="4"/>
        <v/>
      </c>
      <c r="J2091" s="199" t="str">
        <f t="shared" si="5"/>
        <v/>
      </c>
      <c r="K2091" s="199" t="str">
        <f t="shared" si="6"/>
        <v/>
      </c>
    </row>
    <row r="2092" ht="15.0" customHeight="1">
      <c r="F2092" s="199" t="str">
        <f t="shared" si="4"/>
        <v/>
      </c>
      <c r="J2092" s="199" t="str">
        <f t="shared" si="5"/>
        <v/>
      </c>
      <c r="K2092" s="199" t="str">
        <f t="shared" si="6"/>
        <v/>
      </c>
    </row>
    <row r="2093" ht="15.0" customHeight="1">
      <c r="F2093" s="199" t="str">
        <f t="shared" si="4"/>
        <v/>
      </c>
      <c r="J2093" s="199" t="str">
        <f t="shared" si="5"/>
        <v/>
      </c>
      <c r="K2093" s="199" t="str">
        <f t="shared" si="6"/>
        <v/>
      </c>
    </row>
    <row r="2094" ht="15.0" customHeight="1">
      <c r="F2094" s="199" t="str">
        <f t="shared" si="4"/>
        <v/>
      </c>
      <c r="J2094" s="199" t="str">
        <f t="shared" si="5"/>
        <v/>
      </c>
      <c r="K2094" s="199" t="str">
        <f t="shared" si="6"/>
        <v/>
      </c>
    </row>
    <row r="2095" ht="15.0" customHeight="1">
      <c r="F2095" s="199" t="str">
        <f t="shared" si="4"/>
        <v/>
      </c>
      <c r="J2095" s="199" t="str">
        <f t="shared" si="5"/>
        <v/>
      </c>
      <c r="K2095" s="199" t="str">
        <f t="shared" si="6"/>
        <v/>
      </c>
    </row>
    <row r="2096" ht="15.0" customHeight="1">
      <c r="F2096" s="199" t="str">
        <f t="shared" si="4"/>
        <v/>
      </c>
      <c r="J2096" s="199" t="str">
        <f t="shared" si="5"/>
        <v/>
      </c>
      <c r="K2096" s="199" t="str">
        <f t="shared" si="6"/>
        <v/>
      </c>
    </row>
    <row r="2097" ht="15.0" customHeight="1">
      <c r="F2097" s="199" t="str">
        <f t="shared" si="4"/>
        <v/>
      </c>
      <c r="J2097" s="199" t="str">
        <f t="shared" si="5"/>
        <v/>
      </c>
      <c r="K2097" s="199" t="str">
        <f t="shared" si="6"/>
        <v/>
      </c>
    </row>
    <row r="2098" ht="15.0" customHeight="1">
      <c r="F2098" s="199" t="str">
        <f t="shared" si="4"/>
        <v/>
      </c>
      <c r="J2098" s="199" t="str">
        <f t="shared" si="5"/>
        <v/>
      </c>
      <c r="K2098" s="199" t="str">
        <f t="shared" si="6"/>
        <v/>
      </c>
    </row>
    <row r="2099" ht="15.0" customHeight="1">
      <c r="F2099" s="199" t="str">
        <f t="shared" si="4"/>
        <v/>
      </c>
      <c r="J2099" s="199" t="str">
        <f t="shared" si="5"/>
        <v/>
      </c>
      <c r="K2099" s="199" t="str">
        <f t="shared" si="6"/>
        <v/>
      </c>
    </row>
    <row r="2100" ht="15.0" customHeight="1">
      <c r="F2100" s="199" t="str">
        <f t="shared" si="4"/>
        <v/>
      </c>
      <c r="J2100" s="199" t="str">
        <f t="shared" si="5"/>
        <v/>
      </c>
      <c r="K2100" s="199" t="str">
        <f t="shared" si="6"/>
        <v/>
      </c>
    </row>
    <row r="2101" ht="15.0" customHeight="1">
      <c r="F2101" s="199" t="str">
        <f t="shared" si="4"/>
        <v/>
      </c>
      <c r="J2101" s="199" t="str">
        <f t="shared" si="5"/>
        <v/>
      </c>
      <c r="K2101" s="199" t="str">
        <f t="shared" si="6"/>
        <v/>
      </c>
    </row>
    <row r="2102" ht="15.0" customHeight="1">
      <c r="F2102" s="199" t="str">
        <f t="shared" si="4"/>
        <v/>
      </c>
      <c r="J2102" s="199" t="str">
        <f t="shared" si="5"/>
        <v/>
      </c>
      <c r="K2102" s="199" t="str">
        <f t="shared" si="6"/>
        <v/>
      </c>
    </row>
    <row r="2103" ht="15.0" customHeight="1">
      <c r="F2103" s="199" t="str">
        <f t="shared" si="4"/>
        <v/>
      </c>
      <c r="J2103" s="199" t="str">
        <f t="shared" si="5"/>
        <v/>
      </c>
      <c r="K2103" s="199" t="str">
        <f t="shared" si="6"/>
        <v/>
      </c>
    </row>
    <row r="2104" ht="15.0" customHeight="1">
      <c r="F2104" s="199" t="str">
        <f t="shared" si="4"/>
        <v/>
      </c>
      <c r="J2104" s="199" t="str">
        <f t="shared" si="5"/>
        <v/>
      </c>
      <c r="K2104" s="199" t="str">
        <f t="shared" si="6"/>
        <v/>
      </c>
    </row>
    <row r="2105" ht="15.0" customHeight="1">
      <c r="F2105" s="199" t="str">
        <f t="shared" si="4"/>
        <v/>
      </c>
      <c r="J2105" s="199" t="str">
        <f t="shared" si="5"/>
        <v/>
      </c>
      <c r="K2105" s="199" t="str">
        <f t="shared" si="6"/>
        <v/>
      </c>
    </row>
    <row r="2106" ht="15.0" customHeight="1">
      <c r="F2106" s="199" t="str">
        <f t="shared" si="4"/>
        <v/>
      </c>
      <c r="J2106" s="199" t="str">
        <f t="shared" si="5"/>
        <v/>
      </c>
      <c r="K2106" s="199" t="str">
        <f t="shared" si="6"/>
        <v/>
      </c>
    </row>
    <row r="2107" ht="15.0" customHeight="1">
      <c r="F2107" s="199" t="str">
        <f t="shared" si="4"/>
        <v/>
      </c>
      <c r="J2107" s="199" t="str">
        <f t="shared" si="5"/>
        <v/>
      </c>
      <c r="K2107" s="199" t="str">
        <f t="shared" si="6"/>
        <v/>
      </c>
    </row>
    <row r="2108" ht="15.0" customHeight="1">
      <c r="F2108" s="199" t="str">
        <f t="shared" si="4"/>
        <v/>
      </c>
      <c r="J2108" s="199" t="str">
        <f t="shared" si="5"/>
        <v/>
      </c>
      <c r="K2108" s="199" t="str">
        <f t="shared" si="6"/>
        <v/>
      </c>
    </row>
    <row r="2109" ht="15.0" customHeight="1">
      <c r="F2109" s="199" t="str">
        <f t="shared" si="4"/>
        <v/>
      </c>
      <c r="J2109" s="199" t="str">
        <f t="shared" si="5"/>
        <v/>
      </c>
      <c r="K2109" s="199" t="str">
        <f t="shared" si="6"/>
        <v/>
      </c>
    </row>
    <row r="2110" ht="15.0" customHeight="1">
      <c r="F2110" s="199" t="str">
        <f t="shared" si="4"/>
        <v/>
      </c>
      <c r="J2110" s="199" t="str">
        <f t="shared" si="5"/>
        <v/>
      </c>
      <c r="K2110" s="199" t="str">
        <f t="shared" si="6"/>
        <v/>
      </c>
    </row>
    <row r="2111" ht="15.0" customHeight="1">
      <c r="F2111" s="199" t="str">
        <f t="shared" si="4"/>
        <v/>
      </c>
      <c r="J2111" s="199" t="str">
        <f t="shared" si="5"/>
        <v/>
      </c>
      <c r="K2111" s="199" t="str">
        <f t="shared" si="6"/>
        <v/>
      </c>
    </row>
    <row r="2112" ht="15.0" customHeight="1">
      <c r="F2112" s="199" t="str">
        <f t="shared" si="4"/>
        <v/>
      </c>
      <c r="J2112" s="199" t="str">
        <f t="shared" si="5"/>
        <v/>
      </c>
      <c r="K2112" s="199" t="str">
        <f t="shared" si="6"/>
        <v/>
      </c>
    </row>
    <row r="2113" ht="15.0" customHeight="1">
      <c r="F2113" s="199" t="str">
        <f t="shared" si="4"/>
        <v/>
      </c>
      <c r="J2113" s="199" t="str">
        <f t="shared" si="5"/>
        <v/>
      </c>
      <c r="K2113" s="199" t="str">
        <f t="shared" si="6"/>
        <v/>
      </c>
    </row>
    <row r="2114" ht="15.0" customHeight="1">
      <c r="F2114" s="199" t="str">
        <f t="shared" si="4"/>
        <v/>
      </c>
      <c r="J2114" s="199" t="str">
        <f t="shared" si="5"/>
        <v/>
      </c>
      <c r="K2114" s="199" t="str">
        <f t="shared" si="6"/>
        <v/>
      </c>
    </row>
    <row r="2115" ht="15.0" customHeight="1">
      <c r="F2115" s="199" t="str">
        <f t="shared" si="4"/>
        <v/>
      </c>
      <c r="J2115" s="199" t="str">
        <f t="shared" si="5"/>
        <v/>
      </c>
      <c r="K2115" s="199" t="str">
        <f t="shared" si="6"/>
        <v/>
      </c>
    </row>
    <row r="2116" ht="15.0" customHeight="1">
      <c r="F2116" s="199" t="str">
        <f t="shared" si="4"/>
        <v/>
      </c>
      <c r="J2116" s="199" t="str">
        <f t="shared" si="5"/>
        <v/>
      </c>
      <c r="K2116" s="199" t="str">
        <f t="shared" si="6"/>
        <v/>
      </c>
    </row>
    <row r="2117" ht="15.0" customHeight="1">
      <c r="F2117" s="199" t="str">
        <f t="shared" si="4"/>
        <v/>
      </c>
      <c r="J2117" s="199" t="str">
        <f t="shared" si="5"/>
        <v/>
      </c>
      <c r="K2117" s="199" t="str">
        <f t="shared" si="6"/>
        <v/>
      </c>
    </row>
    <row r="2118" ht="15.0" customHeight="1">
      <c r="F2118" s="199" t="str">
        <f t="shared" si="4"/>
        <v/>
      </c>
      <c r="J2118" s="199" t="str">
        <f t="shared" si="5"/>
        <v/>
      </c>
      <c r="K2118" s="199" t="str">
        <f t="shared" si="6"/>
        <v/>
      </c>
    </row>
    <row r="2119" ht="15.0" customHeight="1">
      <c r="F2119" s="199" t="str">
        <f t="shared" si="4"/>
        <v/>
      </c>
      <c r="J2119" s="199" t="str">
        <f t="shared" si="5"/>
        <v/>
      </c>
      <c r="K2119" s="199" t="str">
        <f t="shared" si="6"/>
        <v/>
      </c>
    </row>
    <row r="2120" ht="15.0" customHeight="1">
      <c r="F2120" s="199" t="str">
        <f t="shared" si="4"/>
        <v/>
      </c>
      <c r="J2120" s="199" t="str">
        <f t="shared" si="5"/>
        <v/>
      </c>
      <c r="K2120" s="199" t="str">
        <f t="shared" si="6"/>
        <v/>
      </c>
    </row>
    <row r="2121" ht="15.0" customHeight="1">
      <c r="F2121" s="199" t="str">
        <f t="shared" si="4"/>
        <v/>
      </c>
      <c r="J2121" s="199" t="str">
        <f t="shared" si="5"/>
        <v/>
      </c>
      <c r="K2121" s="199" t="str">
        <f t="shared" si="6"/>
        <v/>
      </c>
    </row>
    <row r="2122" ht="15.0" customHeight="1">
      <c r="F2122" s="199" t="str">
        <f t="shared" si="4"/>
        <v/>
      </c>
      <c r="J2122" s="199" t="str">
        <f t="shared" si="5"/>
        <v/>
      </c>
      <c r="K2122" s="199" t="str">
        <f t="shared" si="6"/>
        <v/>
      </c>
    </row>
    <row r="2123" ht="15.0" customHeight="1">
      <c r="F2123" s="199" t="str">
        <f t="shared" si="4"/>
        <v/>
      </c>
      <c r="J2123" s="199" t="str">
        <f t="shared" si="5"/>
        <v/>
      </c>
      <c r="K2123" s="199" t="str">
        <f t="shared" si="6"/>
        <v/>
      </c>
    </row>
    <row r="2124" ht="15.0" customHeight="1">
      <c r="F2124" s="199" t="str">
        <f t="shared" si="4"/>
        <v/>
      </c>
      <c r="J2124" s="199" t="str">
        <f t="shared" si="5"/>
        <v/>
      </c>
      <c r="K2124" s="199" t="str">
        <f t="shared" si="6"/>
        <v/>
      </c>
    </row>
    <row r="2125" ht="15.0" customHeight="1">
      <c r="F2125" s="199" t="str">
        <f t="shared" si="4"/>
        <v/>
      </c>
      <c r="J2125" s="199" t="str">
        <f t="shared" si="5"/>
        <v/>
      </c>
      <c r="K2125" s="199" t="str">
        <f t="shared" si="6"/>
        <v/>
      </c>
    </row>
    <row r="2126" ht="15.0" customHeight="1">
      <c r="F2126" s="199" t="str">
        <f t="shared" si="4"/>
        <v/>
      </c>
      <c r="J2126" s="199" t="str">
        <f t="shared" si="5"/>
        <v/>
      </c>
      <c r="K2126" s="199" t="str">
        <f t="shared" si="6"/>
        <v/>
      </c>
    </row>
    <row r="2127" ht="15.0" customHeight="1">
      <c r="F2127" s="199" t="str">
        <f t="shared" si="4"/>
        <v/>
      </c>
      <c r="J2127" s="199" t="str">
        <f t="shared" si="5"/>
        <v/>
      </c>
      <c r="K2127" s="199" t="str">
        <f t="shared" si="6"/>
        <v/>
      </c>
    </row>
    <row r="2128" ht="15.0" customHeight="1">
      <c r="F2128" s="199" t="str">
        <f t="shared" si="4"/>
        <v/>
      </c>
      <c r="J2128" s="199" t="str">
        <f t="shared" si="5"/>
        <v/>
      </c>
      <c r="K2128" s="199" t="str">
        <f t="shared" si="6"/>
        <v/>
      </c>
    </row>
    <row r="2129" ht="15.0" customHeight="1">
      <c r="F2129" s="199" t="str">
        <f t="shared" si="4"/>
        <v/>
      </c>
      <c r="J2129" s="199" t="str">
        <f t="shared" si="5"/>
        <v/>
      </c>
      <c r="K2129" s="199" t="str">
        <f t="shared" si="6"/>
        <v/>
      </c>
    </row>
    <row r="2130" ht="15.0" customHeight="1">
      <c r="F2130" s="199" t="str">
        <f t="shared" si="4"/>
        <v/>
      </c>
      <c r="J2130" s="199" t="str">
        <f t="shared" si="5"/>
        <v/>
      </c>
      <c r="K2130" s="199" t="str">
        <f t="shared" si="6"/>
        <v/>
      </c>
    </row>
    <row r="2131" ht="15.0" customHeight="1">
      <c r="F2131" s="199" t="str">
        <f t="shared" si="4"/>
        <v/>
      </c>
      <c r="J2131" s="199" t="str">
        <f t="shared" si="5"/>
        <v/>
      </c>
      <c r="K2131" s="199" t="str">
        <f t="shared" si="6"/>
        <v/>
      </c>
    </row>
    <row r="2132" ht="15.0" customHeight="1">
      <c r="F2132" s="199" t="str">
        <f t="shared" si="4"/>
        <v/>
      </c>
      <c r="J2132" s="199" t="str">
        <f t="shared" si="5"/>
        <v/>
      </c>
      <c r="K2132" s="199" t="str">
        <f t="shared" si="6"/>
        <v/>
      </c>
    </row>
    <row r="2133" ht="15.0" customHeight="1">
      <c r="F2133" s="199" t="str">
        <f t="shared" si="4"/>
        <v/>
      </c>
      <c r="J2133" s="199" t="str">
        <f t="shared" si="5"/>
        <v/>
      </c>
      <c r="K2133" s="199" t="str">
        <f t="shared" si="6"/>
        <v/>
      </c>
    </row>
    <row r="2134" ht="15.0" customHeight="1">
      <c r="F2134" s="199" t="str">
        <f t="shared" si="4"/>
        <v/>
      </c>
      <c r="J2134" s="199" t="str">
        <f t="shared" si="5"/>
        <v/>
      </c>
      <c r="K2134" s="199" t="str">
        <f t="shared" si="6"/>
        <v/>
      </c>
    </row>
    <row r="2135" ht="15.0" customHeight="1">
      <c r="F2135" s="199" t="str">
        <f t="shared" si="4"/>
        <v/>
      </c>
      <c r="J2135" s="199" t="str">
        <f t="shared" si="5"/>
        <v/>
      </c>
      <c r="K2135" s="199" t="str">
        <f t="shared" si="6"/>
        <v/>
      </c>
    </row>
    <row r="2136" ht="15.0" customHeight="1">
      <c r="F2136" s="199" t="str">
        <f t="shared" si="4"/>
        <v/>
      </c>
      <c r="J2136" s="199" t="str">
        <f t="shared" si="5"/>
        <v/>
      </c>
      <c r="K2136" s="199" t="str">
        <f t="shared" si="6"/>
        <v/>
      </c>
    </row>
    <row r="2137" ht="15.0" customHeight="1">
      <c r="F2137" s="199" t="str">
        <f t="shared" si="4"/>
        <v/>
      </c>
      <c r="J2137" s="199" t="str">
        <f t="shared" si="5"/>
        <v/>
      </c>
      <c r="K2137" s="199" t="str">
        <f t="shared" si="6"/>
        <v/>
      </c>
    </row>
    <row r="2138" ht="15.0" customHeight="1">
      <c r="F2138" s="199" t="str">
        <f t="shared" si="4"/>
        <v/>
      </c>
      <c r="J2138" s="199" t="str">
        <f t="shared" si="5"/>
        <v/>
      </c>
      <c r="K2138" s="199" t="str">
        <f t="shared" si="6"/>
        <v/>
      </c>
    </row>
    <row r="2139" ht="15.0" customHeight="1">
      <c r="F2139" s="199" t="str">
        <f t="shared" si="4"/>
        <v/>
      </c>
      <c r="J2139" s="199" t="str">
        <f t="shared" si="5"/>
        <v/>
      </c>
      <c r="K2139" s="199" t="str">
        <f t="shared" si="6"/>
        <v/>
      </c>
    </row>
    <row r="2140" ht="15.0" customHeight="1">
      <c r="F2140" s="199" t="str">
        <f t="shared" si="4"/>
        <v/>
      </c>
      <c r="J2140" s="199" t="str">
        <f t="shared" si="5"/>
        <v/>
      </c>
      <c r="K2140" s="199" t="str">
        <f t="shared" si="6"/>
        <v/>
      </c>
    </row>
    <row r="2141" ht="15.0" customHeight="1">
      <c r="F2141" s="199" t="str">
        <f t="shared" si="4"/>
        <v/>
      </c>
      <c r="J2141" s="199" t="str">
        <f t="shared" si="5"/>
        <v/>
      </c>
      <c r="K2141" s="199" t="str">
        <f t="shared" si="6"/>
        <v/>
      </c>
    </row>
    <row r="2142" ht="15.0" customHeight="1">
      <c r="F2142" s="199" t="str">
        <f t="shared" si="4"/>
        <v/>
      </c>
      <c r="J2142" s="199" t="str">
        <f t="shared" si="5"/>
        <v/>
      </c>
      <c r="K2142" s="199" t="str">
        <f t="shared" si="6"/>
        <v/>
      </c>
    </row>
    <row r="2143" ht="15.0" customHeight="1">
      <c r="F2143" s="199" t="str">
        <f t="shared" si="4"/>
        <v/>
      </c>
      <c r="J2143" s="199" t="str">
        <f t="shared" si="5"/>
        <v/>
      </c>
      <c r="K2143" s="199" t="str">
        <f t="shared" si="6"/>
        <v/>
      </c>
    </row>
    <row r="2144" ht="15.0" customHeight="1">
      <c r="F2144" s="199" t="str">
        <f t="shared" si="4"/>
        <v/>
      </c>
      <c r="J2144" s="199" t="str">
        <f t="shared" si="5"/>
        <v/>
      </c>
      <c r="K2144" s="199" t="str">
        <f t="shared" si="6"/>
        <v/>
      </c>
    </row>
    <row r="2145" ht="15.0" customHeight="1">
      <c r="F2145" s="199" t="str">
        <f t="shared" si="4"/>
        <v/>
      </c>
      <c r="J2145" s="199" t="str">
        <f t="shared" si="5"/>
        <v/>
      </c>
      <c r="K2145" s="199" t="str">
        <f t="shared" si="6"/>
        <v/>
      </c>
    </row>
    <row r="2146" ht="15.0" customHeight="1">
      <c r="F2146" s="199" t="str">
        <f t="shared" si="4"/>
        <v/>
      </c>
      <c r="J2146" s="199" t="str">
        <f t="shared" si="5"/>
        <v/>
      </c>
      <c r="K2146" s="199" t="str">
        <f t="shared" si="6"/>
        <v/>
      </c>
    </row>
    <row r="2147" ht="15.0" customHeight="1">
      <c r="F2147" s="199" t="str">
        <f t="shared" si="4"/>
        <v/>
      </c>
      <c r="J2147" s="199" t="str">
        <f t="shared" si="5"/>
        <v/>
      </c>
      <c r="K2147" s="199" t="str">
        <f t="shared" si="6"/>
        <v/>
      </c>
    </row>
    <row r="2148" ht="15.0" customHeight="1">
      <c r="F2148" s="199" t="str">
        <f t="shared" si="4"/>
        <v/>
      </c>
      <c r="J2148" s="199" t="str">
        <f t="shared" si="5"/>
        <v/>
      </c>
      <c r="K2148" s="199" t="str">
        <f t="shared" si="6"/>
        <v/>
      </c>
    </row>
    <row r="2149" ht="15.0" customHeight="1">
      <c r="F2149" s="199" t="str">
        <f t="shared" si="4"/>
        <v/>
      </c>
      <c r="J2149" s="199" t="str">
        <f t="shared" si="5"/>
        <v/>
      </c>
      <c r="K2149" s="199" t="str">
        <f t="shared" si="6"/>
        <v/>
      </c>
    </row>
    <row r="2150" ht="15.0" customHeight="1">
      <c r="F2150" s="199" t="str">
        <f t="shared" si="4"/>
        <v/>
      </c>
      <c r="J2150" s="199" t="str">
        <f t="shared" si="5"/>
        <v/>
      </c>
      <c r="K2150" s="199" t="str">
        <f t="shared" si="6"/>
        <v/>
      </c>
    </row>
    <row r="2151" ht="15.0" customHeight="1">
      <c r="F2151" s="199" t="str">
        <f t="shared" si="4"/>
        <v/>
      </c>
      <c r="J2151" s="199" t="str">
        <f t="shared" si="5"/>
        <v/>
      </c>
      <c r="K2151" s="199" t="str">
        <f t="shared" si="6"/>
        <v/>
      </c>
    </row>
    <row r="2152" ht="15.0" customHeight="1">
      <c r="F2152" s="199" t="str">
        <f t="shared" si="4"/>
        <v/>
      </c>
      <c r="J2152" s="199" t="str">
        <f t="shared" si="5"/>
        <v/>
      </c>
      <c r="K2152" s="199" t="str">
        <f t="shared" si="6"/>
        <v/>
      </c>
    </row>
    <row r="2153" ht="15.0" customHeight="1">
      <c r="F2153" s="199" t="str">
        <f t="shared" si="4"/>
        <v/>
      </c>
      <c r="J2153" s="199" t="str">
        <f t="shared" si="5"/>
        <v/>
      </c>
      <c r="K2153" s="199" t="str">
        <f t="shared" si="6"/>
        <v/>
      </c>
    </row>
    <row r="2154" ht="15.0" customHeight="1">
      <c r="F2154" s="199" t="str">
        <f t="shared" si="4"/>
        <v/>
      </c>
      <c r="J2154" s="199" t="str">
        <f t="shared" si="5"/>
        <v/>
      </c>
      <c r="K2154" s="199" t="str">
        <f t="shared" si="6"/>
        <v/>
      </c>
    </row>
    <row r="2155" ht="15.0" customHeight="1">
      <c r="F2155" s="199" t="str">
        <f t="shared" si="4"/>
        <v/>
      </c>
      <c r="J2155" s="199" t="str">
        <f t="shared" si="5"/>
        <v/>
      </c>
      <c r="K2155" s="199" t="str">
        <f t="shared" si="6"/>
        <v/>
      </c>
    </row>
    <row r="2156" ht="15.0" customHeight="1">
      <c r="F2156" s="199" t="str">
        <f t="shared" si="4"/>
        <v/>
      </c>
      <c r="J2156" s="199" t="str">
        <f t="shared" si="5"/>
        <v/>
      </c>
      <c r="K2156" s="199" t="str">
        <f t="shared" si="6"/>
        <v/>
      </c>
    </row>
    <row r="2157" ht="15.0" customHeight="1">
      <c r="F2157" s="199" t="str">
        <f t="shared" si="4"/>
        <v/>
      </c>
      <c r="J2157" s="199" t="str">
        <f t="shared" si="5"/>
        <v/>
      </c>
      <c r="K2157" s="199" t="str">
        <f t="shared" si="6"/>
        <v/>
      </c>
    </row>
    <row r="2158" ht="15.0" customHeight="1">
      <c r="F2158" s="199" t="str">
        <f t="shared" si="4"/>
        <v/>
      </c>
      <c r="J2158" s="199" t="str">
        <f t="shared" si="5"/>
        <v/>
      </c>
      <c r="K2158" s="199" t="str">
        <f t="shared" si="6"/>
        <v/>
      </c>
    </row>
    <row r="2159" ht="15.0" customHeight="1">
      <c r="F2159" s="199" t="str">
        <f t="shared" si="4"/>
        <v/>
      </c>
      <c r="J2159" s="199" t="str">
        <f t="shared" si="5"/>
        <v/>
      </c>
      <c r="K2159" s="199" t="str">
        <f t="shared" si="6"/>
        <v/>
      </c>
    </row>
    <row r="2160" ht="15.0" customHeight="1">
      <c r="F2160" s="199" t="str">
        <f t="shared" si="4"/>
        <v/>
      </c>
      <c r="J2160" s="199" t="str">
        <f t="shared" si="5"/>
        <v/>
      </c>
      <c r="K2160" s="199" t="str">
        <f t="shared" si="6"/>
        <v/>
      </c>
    </row>
    <row r="2161" ht="15.0" customHeight="1">
      <c r="F2161" s="199" t="str">
        <f t="shared" si="4"/>
        <v/>
      </c>
      <c r="J2161" s="199" t="str">
        <f t="shared" si="5"/>
        <v/>
      </c>
      <c r="K2161" s="199" t="str">
        <f t="shared" si="6"/>
        <v/>
      </c>
    </row>
    <row r="2162" ht="15.0" customHeight="1">
      <c r="F2162" s="199" t="str">
        <f t="shared" si="4"/>
        <v/>
      </c>
      <c r="J2162" s="199" t="str">
        <f t="shared" si="5"/>
        <v/>
      </c>
      <c r="K2162" s="199" t="str">
        <f t="shared" si="6"/>
        <v/>
      </c>
    </row>
    <row r="2163" ht="15.0" customHeight="1">
      <c r="F2163" s="199" t="str">
        <f t="shared" si="4"/>
        <v/>
      </c>
      <c r="J2163" s="199" t="str">
        <f t="shared" si="5"/>
        <v/>
      </c>
      <c r="K2163" s="199" t="str">
        <f t="shared" si="6"/>
        <v/>
      </c>
    </row>
    <row r="2164" ht="15.0" customHeight="1">
      <c r="F2164" s="199" t="str">
        <f t="shared" si="4"/>
        <v/>
      </c>
      <c r="J2164" s="199" t="str">
        <f t="shared" si="5"/>
        <v/>
      </c>
      <c r="K2164" s="199" t="str">
        <f t="shared" si="6"/>
        <v/>
      </c>
    </row>
    <row r="2165" ht="15.0" customHeight="1">
      <c r="F2165" s="199" t="str">
        <f t="shared" si="4"/>
        <v/>
      </c>
      <c r="J2165" s="199" t="str">
        <f t="shared" si="5"/>
        <v/>
      </c>
      <c r="K2165" s="199" t="str">
        <f t="shared" si="6"/>
        <v/>
      </c>
    </row>
    <row r="2166" ht="15.0" customHeight="1">
      <c r="F2166" s="199" t="str">
        <f t="shared" si="4"/>
        <v/>
      </c>
      <c r="J2166" s="199" t="str">
        <f t="shared" si="5"/>
        <v/>
      </c>
      <c r="K2166" s="199" t="str">
        <f t="shared" si="6"/>
        <v/>
      </c>
    </row>
    <row r="2167" ht="15.0" customHeight="1">
      <c r="F2167" s="199" t="str">
        <f t="shared" si="4"/>
        <v/>
      </c>
      <c r="J2167" s="199" t="str">
        <f t="shared" si="5"/>
        <v/>
      </c>
      <c r="K2167" s="199" t="str">
        <f t="shared" si="6"/>
        <v/>
      </c>
    </row>
    <row r="2168" ht="15.0" customHeight="1">
      <c r="F2168" s="199" t="str">
        <f t="shared" si="4"/>
        <v/>
      </c>
      <c r="J2168" s="199" t="str">
        <f t="shared" si="5"/>
        <v/>
      </c>
      <c r="K2168" s="199" t="str">
        <f t="shared" si="6"/>
        <v/>
      </c>
    </row>
    <row r="2169" ht="15.0" customHeight="1">
      <c r="F2169" s="199" t="str">
        <f t="shared" si="4"/>
        <v/>
      </c>
      <c r="J2169" s="199" t="str">
        <f t="shared" si="5"/>
        <v/>
      </c>
      <c r="K2169" s="199" t="str">
        <f t="shared" si="6"/>
        <v/>
      </c>
    </row>
    <row r="2170" ht="15.0" customHeight="1">
      <c r="F2170" s="199" t="str">
        <f t="shared" si="4"/>
        <v/>
      </c>
      <c r="J2170" s="199" t="str">
        <f t="shared" si="5"/>
        <v/>
      </c>
      <c r="K2170" s="199" t="str">
        <f t="shared" si="6"/>
        <v/>
      </c>
    </row>
    <row r="2171" ht="15.0" customHeight="1">
      <c r="F2171" s="199" t="str">
        <f t="shared" si="4"/>
        <v/>
      </c>
      <c r="J2171" s="199" t="str">
        <f t="shared" si="5"/>
        <v/>
      </c>
      <c r="K2171" s="199" t="str">
        <f t="shared" si="6"/>
        <v/>
      </c>
    </row>
    <row r="2172" ht="15.0" customHeight="1">
      <c r="F2172" s="199" t="str">
        <f t="shared" si="4"/>
        <v/>
      </c>
      <c r="J2172" s="199" t="str">
        <f t="shared" si="5"/>
        <v/>
      </c>
      <c r="K2172" s="199" t="str">
        <f t="shared" si="6"/>
        <v/>
      </c>
    </row>
    <row r="2173" ht="15.0" customHeight="1">
      <c r="F2173" s="199" t="str">
        <f t="shared" si="4"/>
        <v/>
      </c>
      <c r="J2173" s="199" t="str">
        <f t="shared" si="5"/>
        <v/>
      </c>
      <c r="K2173" s="199" t="str">
        <f t="shared" si="6"/>
        <v/>
      </c>
    </row>
    <row r="2174" ht="15.0" customHeight="1">
      <c r="F2174" s="199" t="str">
        <f t="shared" si="4"/>
        <v/>
      </c>
      <c r="J2174" s="199" t="str">
        <f t="shared" si="5"/>
        <v/>
      </c>
      <c r="K2174" s="199" t="str">
        <f t="shared" si="6"/>
        <v/>
      </c>
    </row>
    <row r="2175" ht="15.0" customHeight="1">
      <c r="F2175" s="199" t="str">
        <f t="shared" si="4"/>
        <v/>
      </c>
      <c r="J2175" s="199" t="str">
        <f t="shared" si="5"/>
        <v/>
      </c>
      <c r="K2175" s="199" t="str">
        <f t="shared" si="6"/>
        <v/>
      </c>
    </row>
    <row r="2176" ht="15.0" customHeight="1">
      <c r="F2176" s="199" t="str">
        <f t="shared" si="4"/>
        <v/>
      </c>
      <c r="J2176" s="199" t="str">
        <f t="shared" si="5"/>
        <v/>
      </c>
      <c r="K2176" s="199" t="str">
        <f t="shared" si="6"/>
        <v/>
      </c>
    </row>
    <row r="2177" ht="15.0" customHeight="1">
      <c r="F2177" s="199" t="str">
        <f t="shared" si="4"/>
        <v/>
      </c>
      <c r="J2177" s="199" t="str">
        <f t="shared" si="5"/>
        <v/>
      </c>
      <c r="K2177" s="199" t="str">
        <f t="shared" si="6"/>
        <v/>
      </c>
    </row>
    <row r="2178" ht="15.0" customHeight="1">
      <c r="F2178" s="199" t="str">
        <f t="shared" si="4"/>
        <v/>
      </c>
      <c r="J2178" s="199" t="str">
        <f t="shared" si="5"/>
        <v/>
      </c>
      <c r="K2178" s="199" t="str">
        <f t="shared" si="6"/>
        <v/>
      </c>
    </row>
    <row r="2179" ht="15.0" customHeight="1">
      <c r="F2179" s="199" t="str">
        <f t="shared" si="4"/>
        <v/>
      </c>
      <c r="J2179" s="199" t="str">
        <f t="shared" si="5"/>
        <v/>
      </c>
      <c r="K2179" s="199" t="str">
        <f t="shared" si="6"/>
        <v/>
      </c>
    </row>
    <row r="2180" ht="15.0" customHeight="1">
      <c r="F2180" s="199" t="str">
        <f t="shared" si="4"/>
        <v/>
      </c>
      <c r="J2180" s="199" t="str">
        <f t="shared" si="5"/>
        <v/>
      </c>
      <c r="K2180" s="199" t="str">
        <f t="shared" si="6"/>
        <v/>
      </c>
    </row>
    <row r="2181" ht="15.0" customHeight="1">
      <c r="F2181" s="199" t="str">
        <f t="shared" si="4"/>
        <v/>
      </c>
      <c r="J2181" s="199" t="str">
        <f t="shared" si="5"/>
        <v/>
      </c>
      <c r="K2181" s="199" t="str">
        <f t="shared" si="6"/>
        <v/>
      </c>
    </row>
    <row r="2182" ht="15.0" customHeight="1">
      <c r="F2182" s="199" t="str">
        <f t="shared" si="4"/>
        <v/>
      </c>
      <c r="J2182" s="199" t="str">
        <f t="shared" si="5"/>
        <v/>
      </c>
      <c r="K2182" s="199" t="str">
        <f t="shared" si="6"/>
        <v/>
      </c>
    </row>
    <row r="2183" ht="15.0" customHeight="1">
      <c r="F2183" s="199" t="str">
        <f t="shared" si="4"/>
        <v/>
      </c>
      <c r="J2183" s="199" t="str">
        <f t="shared" si="5"/>
        <v/>
      </c>
      <c r="K2183" s="199" t="str">
        <f t="shared" si="6"/>
        <v/>
      </c>
    </row>
    <row r="2184" ht="15.0" customHeight="1">
      <c r="F2184" s="199" t="str">
        <f t="shared" si="4"/>
        <v/>
      </c>
      <c r="J2184" s="199" t="str">
        <f t="shared" si="5"/>
        <v/>
      </c>
      <c r="K2184" s="199" t="str">
        <f t="shared" si="6"/>
        <v/>
      </c>
    </row>
    <row r="2185" ht="15.0" customHeight="1">
      <c r="F2185" s="199" t="str">
        <f t="shared" si="4"/>
        <v/>
      </c>
      <c r="J2185" s="199" t="str">
        <f t="shared" si="5"/>
        <v/>
      </c>
      <c r="K2185" s="199" t="str">
        <f t="shared" si="6"/>
        <v/>
      </c>
    </row>
    <row r="2186" ht="15.0" customHeight="1">
      <c r="F2186" s="199" t="str">
        <f t="shared" si="4"/>
        <v/>
      </c>
      <c r="J2186" s="199" t="str">
        <f t="shared" si="5"/>
        <v/>
      </c>
      <c r="K2186" s="199" t="str">
        <f t="shared" si="6"/>
        <v/>
      </c>
    </row>
    <row r="2187" ht="15.0" customHeight="1">
      <c r="F2187" s="199" t="str">
        <f t="shared" si="4"/>
        <v/>
      </c>
      <c r="J2187" s="199" t="str">
        <f t="shared" si="5"/>
        <v/>
      </c>
      <c r="K2187" s="199" t="str">
        <f t="shared" si="6"/>
        <v/>
      </c>
    </row>
    <row r="2188" ht="15.0" customHeight="1">
      <c r="F2188" s="199" t="str">
        <f t="shared" si="4"/>
        <v/>
      </c>
      <c r="J2188" s="199" t="str">
        <f t="shared" si="5"/>
        <v/>
      </c>
      <c r="K2188" s="199" t="str">
        <f t="shared" si="6"/>
        <v/>
      </c>
    </row>
    <row r="2189" ht="15.0" customHeight="1">
      <c r="F2189" s="199" t="str">
        <f t="shared" si="4"/>
        <v/>
      </c>
      <c r="J2189" s="199" t="str">
        <f t="shared" si="5"/>
        <v/>
      </c>
      <c r="K2189" s="199" t="str">
        <f t="shared" si="6"/>
        <v/>
      </c>
    </row>
    <row r="2190" ht="15.0" customHeight="1">
      <c r="F2190" s="199" t="str">
        <f t="shared" si="4"/>
        <v/>
      </c>
      <c r="J2190" s="199" t="str">
        <f t="shared" si="5"/>
        <v/>
      </c>
      <c r="K2190" s="199" t="str">
        <f t="shared" si="6"/>
        <v/>
      </c>
    </row>
    <row r="2191" ht="15.0" customHeight="1">
      <c r="F2191" s="199" t="str">
        <f t="shared" si="4"/>
        <v/>
      </c>
      <c r="J2191" s="199" t="str">
        <f t="shared" si="5"/>
        <v/>
      </c>
      <c r="K2191" s="199" t="str">
        <f t="shared" si="6"/>
        <v/>
      </c>
    </row>
    <row r="2192" ht="15.0" customHeight="1">
      <c r="F2192" s="199" t="str">
        <f t="shared" si="4"/>
        <v/>
      </c>
      <c r="J2192" s="199" t="str">
        <f t="shared" si="5"/>
        <v/>
      </c>
      <c r="K2192" s="199" t="str">
        <f t="shared" si="6"/>
        <v/>
      </c>
    </row>
    <row r="2193" ht="15.0" customHeight="1">
      <c r="F2193" s="199" t="str">
        <f t="shared" si="4"/>
        <v/>
      </c>
      <c r="J2193" s="199" t="str">
        <f t="shared" si="5"/>
        <v/>
      </c>
      <c r="K2193" s="199" t="str">
        <f t="shared" si="6"/>
        <v/>
      </c>
    </row>
    <row r="2194" ht="15.0" customHeight="1">
      <c r="F2194" s="199" t="str">
        <f t="shared" si="4"/>
        <v/>
      </c>
      <c r="J2194" s="199" t="str">
        <f t="shared" si="5"/>
        <v/>
      </c>
      <c r="K2194" s="199" t="str">
        <f t="shared" si="6"/>
        <v/>
      </c>
    </row>
    <row r="2195" ht="15.0" customHeight="1">
      <c r="F2195" s="199" t="str">
        <f t="shared" si="4"/>
        <v/>
      </c>
      <c r="J2195" s="199" t="str">
        <f t="shared" si="5"/>
        <v/>
      </c>
      <c r="K2195" s="199" t="str">
        <f t="shared" si="6"/>
        <v/>
      </c>
    </row>
    <row r="2196" ht="15.0" customHeight="1">
      <c r="F2196" s="199" t="str">
        <f t="shared" si="4"/>
        <v/>
      </c>
      <c r="J2196" s="199" t="str">
        <f t="shared" si="5"/>
        <v/>
      </c>
      <c r="K2196" s="199" t="str">
        <f t="shared" si="6"/>
        <v/>
      </c>
    </row>
    <row r="2197" ht="15.0" customHeight="1">
      <c r="F2197" s="199" t="str">
        <f t="shared" si="4"/>
        <v/>
      </c>
      <c r="J2197" s="199" t="str">
        <f t="shared" si="5"/>
        <v/>
      </c>
      <c r="K2197" s="199" t="str">
        <f t="shared" si="6"/>
        <v/>
      </c>
    </row>
    <row r="2198" ht="15.0" customHeight="1">
      <c r="F2198" s="199" t="str">
        <f t="shared" si="4"/>
        <v/>
      </c>
      <c r="J2198" s="199" t="str">
        <f t="shared" si="5"/>
        <v/>
      </c>
      <c r="K2198" s="199" t="str">
        <f t="shared" si="6"/>
        <v/>
      </c>
    </row>
    <row r="2199" ht="15.0" customHeight="1">
      <c r="F2199" s="199" t="str">
        <f t="shared" si="4"/>
        <v/>
      </c>
      <c r="J2199" s="199" t="str">
        <f t="shared" si="5"/>
        <v/>
      </c>
      <c r="K2199" s="199" t="str">
        <f t="shared" si="6"/>
        <v/>
      </c>
    </row>
    <row r="2200" ht="15.0" customHeight="1">
      <c r="F2200" s="199" t="str">
        <f t="shared" si="4"/>
        <v/>
      </c>
      <c r="J2200" s="199" t="str">
        <f t="shared" si="5"/>
        <v/>
      </c>
      <c r="K2200" s="199" t="str">
        <f t="shared" si="6"/>
        <v/>
      </c>
    </row>
    <row r="2201" ht="15.0" customHeight="1">
      <c r="F2201" s="199" t="str">
        <f t="shared" si="4"/>
        <v/>
      </c>
      <c r="J2201" s="199" t="str">
        <f t="shared" si="5"/>
        <v/>
      </c>
      <c r="K2201" s="199" t="str">
        <f t="shared" si="6"/>
        <v/>
      </c>
    </row>
    <row r="2202" ht="15.0" customHeight="1">
      <c r="F2202" s="199" t="str">
        <f t="shared" si="4"/>
        <v/>
      </c>
      <c r="J2202" s="199" t="str">
        <f t="shared" si="5"/>
        <v/>
      </c>
      <c r="K2202" s="199" t="str">
        <f t="shared" si="6"/>
        <v/>
      </c>
    </row>
    <row r="2203" ht="15.0" customHeight="1">
      <c r="F2203" s="199" t="str">
        <f t="shared" si="4"/>
        <v/>
      </c>
      <c r="J2203" s="199" t="str">
        <f t="shared" si="5"/>
        <v/>
      </c>
      <c r="K2203" s="199" t="str">
        <f t="shared" si="6"/>
        <v/>
      </c>
    </row>
    <row r="2204" ht="15.0" customHeight="1">
      <c r="F2204" s="199" t="str">
        <f t="shared" si="4"/>
        <v/>
      </c>
      <c r="J2204" s="199" t="str">
        <f t="shared" si="5"/>
        <v/>
      </c>
      <c r="K2204" s="199" t="str">
        <f t="shared" si="6"/>
        <v/>
      </c>
    </row>
    <row r="2205" ht="15.0" customHeight="1">
      <c r="F2205" s="199" t="str">
        <f t="shared" si="4"/>
        <v/>
      </c>
      <c r="J2205" s="199" t="str">
        <f t="shared" si="5"/>
        <v/>
      </c>
      <c r="K2205" s="199" t="str">
        <f t="shared" si="6"/>
        <v/>
      </c>
    </row>
    <row r="2206" ht="15.0" customHeight="1">
      <c r="F2206" s="199" t="str">
        <f t="shared" si="4"/>
        <v/>
      </c>
      <c r="J2206" s="199" t="str">
        <f t="shared" si="5"/>
        <v/>
      </c>
      <c r="K2206" s="199" t="str">
        <f t="shared" si="6"/>
        <v/>
      </c>
    </row>
    <row r="2207" ht="15.0" customHeight="1">
      <c r="F2207" s="199" t="str">
        <f t="shared" si="4"/>
        <v/>
      </c>
      <c r="J2207" s="199" t="str">
        <f t="shared" si="5"/>
        <v/>
      </c>
      <c r="K2207" s="199" t="str">
        <f t="shared" si="6"/>
        <v/>
      </c>
    </row>
    <row r="2208" ht="15.0" customHeight="1">
      <c r="F2208" s="199" t="str">
        <f t="shared" si="4"/>
        <v/>
      </c>
      <c r="J2208" s="199" t="str">
        <f t="shared" si="5"/>
        <v/>
      </c>
      <c r="K2208" s="199" t="str">
        <f t="shared" si="6"/>
        <v/>
      </c>
    </row>
    <row r="2209" ht="15.0" customHeight="1">
      <c r="F2209" s="199" t="str">
        <f t="shared" si="4"/>
        <v/>
      </c>
      <c r="J2209" s="199" t="str">
        <f t="shared" si="5"/>
        <v/>
      </c>
      <c r="K2209" s="199" t="str">
        <f t="shared" si="6"/>
        <v/>
      </c>
    </row>
    <row r="2210" ht="15.0" customHeight="1">
      <c r="F2210" s="199" t="str">
        <f t="shared" si="4"/>
        <v/>
      </c>
      <c r="J2210" s="199" t="str">
        <f t="shared" si="5"/>
        <v/>
      </c>
      <c r="K2210" s="199" t="str">
        <f t="shared" si="6"/>
        <v/>
      </c>
    </row>
    <row r="2211" ht="15.0" customHeight="1">
      <c r="F2211" s="199" t="str">
        <f t="shared" si="4"/>
        <v/>
      </c>
      <c r="J2211" s="199" t="str">
        <f t="shared" si="5"/>
        <v/>
      </c>
      <c r="K2211" s="199" t="str">
        <f t="shared" si="6"/>
        <v/>
      </c>
    </row>
    <row r="2212" ht="15.0" customHeight="1">
      <c r="F2212" s="199" t="str">
        <f t="shared" si="4"/>
        <v/>
      </c>
      <c r="J2212" s="199" t="str">
        <f t="shared" si="5"/>
        <v/>
      </c>
      <c r="K2212" s="199" t="str">
        <f t="shared" si="6"/>
        <v/>
      </c>
    </row>
    <row r="2213" ht="15.0" customHeight="1">
      <c r="F2213" s="199" t="str">
        <f t="shared" si="4"/>
        <v/>
      </c>
      <c r="J2213" s="199" t="str">
        <f t="shared" si="5"/>
        <v/>
      </c>
      <c r="K2213" s="199" t="str">
        <f t="shared" si="6"/>
        <v/>
      </c>
    </row>
    <row r="2214" ht="15.0" customHeight="1">
      <c r="F2214" s="199" t="str">
        <f t="shared" si="4"/>
        <v/>
      </c>
      <c r="J2214" s="199" t="str">
        <f t="shared" si="5"/>
        <v/>
      </c>
      <c r="K2214" s="199" t="str">
        <f t="shared" si="6"/>
        <v/>
      </c>
    </row>
    <row r="2215" ht="15.0" customHeight="1">
      <c r="F2215" s="199" t="str">
        <f t="shared" si="4"/>
        <v/>
      </c>
      <c r="J2215" s="199" t="str">
        <f t="shared" si="5"/>
        <v/>
      </c>
      <c r="K2215" s="199" t="str">
        <f t="shared" si="6"/>
        <v/>
      </c>
    </row>
    <row r="2216" ht="15.0" customHeight="1">
      <c r="F2216" s="199" t="str">
        <f t="shared" si="4"/>
        <v/>
      </c>
      <c r="J2216" s="199" t="str">
        <f t="shared" si="5"/>
        <v/>
      </c>
      <c r="K2216" s="199" t="str">
        <f t="shared" si="6"/>
        <v/>
      </c>
    </row>
    <row r="2217" ht="15.0" customHeight="1">
      <c r="F2217" s="199" t="str">
        <f t="shared" si="4"/>
        <v/>
      </c>
      <c r="J2217" s="199" t="str">
        <f t="shared" si="5"/>
        <v/>
      </c>
      <c r="K2217" s="199" t="str">
        <f t="shared" si="6"/>
        <v/>
      </c>
    </row>
    <row r="2218" ht="15.0" customHeight="1">
      <c r="F2218" s="199" t="str">
        <f t="shared" si="4"/>
        <v/>
      </c>
      <c r="J2218" s="199" t="str">
        <f t="shared" si="5"/>
        <v/>
      </c>
      <c r="K2218" s="199" t="str">
        <f t="shared" si="6"/>
        <v/>
      </c>
    </row>
    <row r="2219" ht="15.0" customHeight="1">
      <c r="F2219" s="199" t="str">
        <f t="shared" si="4"/>
        <v/>
      </c>
      <c r="J2219" s="199" t="str">
        <f t="shared" si="5"/>
        <v/>
      </c>
      <c r="K2219" s="199" t="str">
        <f t="shared" si="6"/>
        <v/>
      </c>
    </row>
    <row r="2220" ht="15.0" customHeight="1">
      <c r="F2220" s="199" t="str">
        <f t="shared" si="4"/>
        <v/>
      </c>
      <c r="J2220" s="199" t="str">
        <f t="shared" si="5"/>
        <v/>
      </c>
      <c r="K2220" s="199" t="str">
        <f t="shared" si="6"/>
        <v/>
      </c>
    </row>
    <row r="2221" ht="15.0" customHeight="1">
      <c r="F2221" s="199" t="str">
        <f t="shared" si="4"/>
        <v/>
      </c>
      <c r="J2221" s="199" t="str">
        <f t="shared" si="5"/>
        <v/>
      </c>
      <c r="K2221" s="199" t="str">
        <f t="shared" si="6"/>
        <v/>
      </c>
    </row>
    <row r="2222" ht="15.0" customHeight="1">
      <c r="F2222" s="199" t="str">
        <f t="shared" si="4"/>
        <v/>
      </c>
      <c r="J2222" s="199" t="str">
        <f t="shared" si="5"/>
        <v/>
      </c>
      <c r="K2222" s="199" t="str">
        <f t="shared" si="6"/>
        <v/>
      </c>
    </row>
    <row r="2223" ht="15.0" customHeight="1">
      <c r="F2223" s="199" t="str">
        <f t="shared" si="4"/>
        <v/>
      </c>
      <c r="J2223" s="199" t="str">
        <f t="shared" si="5"/>
        <v/>
      </c>
      <c r="K2223" s="199" t="str">
        <f t="shared" si="6"/>
        <v/>
      </c>
    </row>
    <row r="2224" ht="15.0" customHeight="1">
      <c r="F2224" s="199" t="str">
        <f t="shared" si="4"/>
        <v/>
      </c>
      <c r="J2224" s="199" t="str">
        <f t="shared" si="5"/>
        <v/>
      </c>
      <c r="K2224" s="199" t="str">
        <f t="shared" si="6"/>
        <v/>
      </c>
    </row>
    <row r="2225" ht="15.0" customHeight="1">
      <c r="F2225" s="199" t="str">
        <f t="shared" si="4"/>
        <v/>
      </c>
      <c r="J2225" s="199" t="str">
        <f t="shared" si="5"/>
        <v/>
      </c>
      <c r="K2225" s="199" t="str">
        <f t="shared" si="6"/>
        <v/>
      </c>
    </row>
    <row r="2226" ht="15.0" customHeight="1">
      <c r="F2226" s="199" t="str">
        <f t="shared" si="4"/>
        <v/>
      </c>
      <c r="J2226" s="199" t="str">
        <f t="shared" si="5"/>
        <v/>
      </c>
      <c r="K2226" s="199" t="str">
        <f t="shared" si="6"/>
        <v/>
      </c>
    </row>
    <row r="2227" ht="15.0" customHeight="1">
      <c r="F2227" s="199" t="str">
        <f t="shared" si="4"/>
        <v/>
      </c>
      <c r="J2227" s="199" t="str">
        <f t="shared" si="5"/>
        <v/>
      </c>
      <c r="K2227" s="199" t="str">
        <f t="shared" si="6"/>
        <v/>
      </c>
    </row>
    <row r="2228" ht="15.0" customHeight="1">
      <c r="F2228" s="199" t="str">
        <f t="shared" si="4"/>
        <v/>
      </c>
      <c r="J2228" s="199" t="str">
        <f t="shared" si="5"/>
        <v/>
      </c>
      <c r="K2228" s="199" t="str">
        <f t="shared" si="6"/>
        <v/>
      </c>
    </row>
    <row r="2229" ht="15.0" customHeight="1">
      <c r="F2229" s="199" t="str">
        <f t="shared" si="4"/>
        <v/>
      </c>
      <c r="J2229" s="199" t="str">
        <f t="shared" si="5"/>
        <v/>
      </c>
      <c r="K2229" s="199" t="str">
        <f t="shared" si="6"/>
        <v/>
      </c>
    </row>
    <row r="2230" ht="15.0" customHeight="1">
      <c r="F2230" s="199" t="str">
        <f t="shared" si="4"/>
        <v/>
      </c>
      <c r="J2230" s="199" t="str">
        <f t="shared" si="5"/>
        <v/>
      </c>
      <c r="K2230" s="199" t="str">
        <f t="shared" si="6"/>
        <v/>
      </c>
    </row>
    <row r="2231" ht="15.0" customHeight="1">
      <c r="F2231" s="199" t="str">
        <f t="shared" si="4"/>
        <v/>
      </c>
      <c r="J2231" s="199" t="str">
        <f t="shared" si="5"/>
        <v/>
      </c>
      <c r="K2231" s="199" t="str">
        <f t="shared" si="6"/>
        <v/>
      </c>
    </row>
    <row r="2232" ht="15.0" customHeight="1">
      <c r="F2232" s="199" t="str">
        <f t="shared" si="4"/>
        <v/>
      </c>
      <c r="J2232" s="199" t="str">
        <f t="shared" si="5"/>
        <v/>
      </c>
      <c r="K2232" s="199" t="str">
        <f t="shared" si="6"/>
        <v/>
      </c>
    </row>
    <row r="2233" ht="15.0" customHeight="1">
      <c r="F2233" s="199" t="str">
        <f t="shared" si="4"/>
        <v/>
      </c>
      <c r="J2233" s="199" t="str">
        <f t="shared" si="5"/>
        <v/>
      </c>
      <c r="K2233" s="199" t="str">
        <f t="shared" si="6"/>
        <v/>
      </c>
    </row>
    <row r="2234" ht="15.0" customHeight="1">
      <c r="F2234" s="199" t="str">
        <f t="shared" si="4"/>
        <v/>
      </c>
      <c r="J2234" s="199" t="str">
        <f t="shared" si="5"/>
        <v/>
      </c>
      <c r="K2234" s="199" t="str">
        <f t="shared" si="6"/>
        <v/>
      </c>
    </row>
    <row r="2235" ht="15.0" customHeight="1">
      <c r="F2235" s="199" t="str">
        <f t="shared" si="4"/>
        <v/>
      </c>
      <c r="J2235" s="199" t="str">
        <f t="shared" si="5"/>
        <v/>
      </c>
      <c r="K2235" s="199" t="str">
        <f t="shared" si="6"/>
        <v/>
      </c>
    </row>
    <row r="2236" ht="15.0" customHeight="1">
      <c r="F2236" s="199" t="str">
        <f t="shared" si="4"/>
        <v/>
      </c>
      <c r="J2236" s="199" t="str">
        <f t="shared" si="5"/>
        <v/>
      </c>
      <c r="K2236" s="199" t="str">
        <f t="shared" si="6"/>
        <v/>
      </c>
    </row>
    <row r="2237" ht="15.0" customHeight="1">
      <c r="F2237" s="199" t="str">
        <f t="shared" si="4"/>
        <v/>
      </c>
      <c r="J2237" s="199" t="str">
        <f t="shared" si="5"/>
        <v/>
      </c>
      <c r="K2237" s="199" t="str">
        <f t="shared" si="6"/>
        <v/>
      </c>
    </row>
    <row r="2238" ht="15.0" customHeight="1">
      <c r="F2238" s="199" t="str">
        <f t="shared" si="4"/>
        <v/>
      </c>
      <c r="J2238" s="199" t="str">
        <f t="shared" si="5"/>
        <v/>
      </c>
      <c r="K2238" s="199" t="str">
        <f t="shared" si="6"/>
        <v/>
      </c>
    </row>
    <row r="2239" ht="15.0" customHeight="1">
      <c r="F2239" s="199" t="str">
        <f t="shared" si="4"/>
        <v/>
      </c>
      <c r="J2239" s="199" t="str">
        <f t="shared" si="5"/>
        <v/>
      </c>
      <c r="K2239" s="199" t="str">
        <f t="shared" si="6"/>
        <v/>
      </c>
    </row>
    <row r="2240" ht="15.0" customHeight="1">
      <c r="F2240" s="199" t="str">
        <f t="shared" si="4"/>
        <v/>
      </c>
      <c r="J2240" s="199" t="str">
        <f t="shared" si="5"/>
        <v/>
      </c>
      <c r="K2240" s="199" t="str">
        <f t="shared" si="6"/>
        <v/>
      </c>
    </row>
    <row r="2241" ht="15.0" customHeight="1">
      <c r="F2241" s="199" t="str">
        <f t="shared" si="4"/>
        <v/>
      </c>
      <c r="J2241" s="199" t="str">
        <f t="shared" si="5"/>
        <v/>
      </c>
      <c r="K2241" s="199" t="str">
        <f t="shared" si="6"/>
        <v/>
      </c>
    </row>
    <row r="2242" ht="15.0" customHeight="1">
      <c r="F2242" s="199" t="str">
        <f t="shared" si="4"/>
        <v/>
      </c>
      <c r="J2242" s="199" t="str">
        <f t="shared" si="5"/>
        <v/>
      </c>
      <c r="K2242" s="199" t="str">
        <f t="shared" si="6"/>
        <v/>
      </c>
    </row>
    <row r="2243" ht="15.0" customHeight="1">
      <c r="F2243" s="199" t="str">
        <f t="shared" si="4"/>
        <v/>
      </c>
      <c r="J2243" s="199" t="str">
        <f t="shared" si="5"/>
        <v/>
      </c>
      <c r="K2243" s="199" t="str">
        <f t="shared" si="6"/>
        <v/>
      </c>
    </row>
    <row r="2244" ht="15.0" customHeight="1">
      <c r="F2244" s="199" t="str">
        <f t="shared" si="4"/>
        <v/>
      </c>
      <c r="J2244" s="199" t="str">
        <f t="shared" si="5"/>
        <v/>
      </c>
      <c r="K2244" s="199" t="str">
        <f t="shared" si="6"/>
        <v/>
      </c>
    </row>
    <row r="2245" ht="15.0" customHeight="1">
      <c r="F2245" s="199" t="str">
        <f t="shared" si="4"/>
        <v/>
      </c>
      <c r="J2245" s="199" t="str">
        <f t="shared" si="5"/>
        <v/>
      </c>
      <c r="K2245" s="199" t="str">
        <f t="shared" si="6"/>
        <v/>
      </c>
    </row>
    <row r="2246" ht="15.0" customHeight="1">
      <c r="F2246" s="199" t="str">
        <f t="shared" si="4"/>
        <v/>
      </c>
      <c r="J2246" s="199" t="str">
        <f t="shared" si="5"/>
        <v/>
      </c>
      <c r="K2246" s="199" t="str">
        <f t="shared" si="6"/>
        <v/>
      </c>
    </row>
    <row r="2247" ht="15.0" customHeight="1">
      <c r="F2247" s="199" t="str">
        <f t="shared" si="4"/>
        <v/>
      </c>
      <c r="J2247" s="199" t="str">
        <f t="shared" si="5"/>
        <v/>
      </c>
      <c r="K2247" s="199" t="str">
        <f t="shared" si="6"/>
        <v/>
      </c>
    </row>
    <row r="2248" ht="15.0" customHeight="1">
      <c r="F2248" s="199" t="str">
        <f t="shared" si="4"/>
        <v/>
      </c>
      <c r="J2248" s="199" t="str">
        <f t="shared" si="5"/>
        <v/>
      </c>
      <c r="K2248" s="199" t="str">
        <f t="shared" si="6"/>
        <v/>
      </c>
    </row>
    <row r="2249" ht="15.0" customHeight="1">
      <c r="F2249" s="199" t="str">
        <f t="shared" si="4"/>
        <v/>
      </c>
      <c r="J2249" s="199" t="str">
        <f t="shared" si="5"/>
        <v/>
      </c>
      <c r="K2249" s="199" t="str">
        <f t="shared" si="6"/>
        <v/>
      </c>
    </row>
    <row r="2250" ht="15.0" customHeight="1">
      <c r="F2250" s="199" t="str">
        <f t="shared" si="4"/>
        <v/>
      </c>
      <c r="J2250" s="199" t="str">
        <f t="shared" si="5"/>
        <v/>
      </c>
      <c r="K2250" s="199" t="str">
        <f t="shared" si="6"/>
        <v/>
      </c>
    </row>
    <row r="2251" ht="15.0" customHeight="1">
      <c r="F2251" s="199" t="str">
        <f t="shared" si="4"/>
        <v/>
      </c>
      <c r="J2251" s="199" t="str">
        <f t="shared" si="5"/>
        <v/>
      </c>
      <c r="K2251" s="199" t="str">
        <f t="shared" si="6"/>
        <v/>
      </c>
    </row>
    <row r="2252" ht="15.0" customHeight="1">
      <c r="F2252" s="199" t="str">
        <f t="shared" si="4"/>
        <v/>
      </c>
      <c r="J2252" s="199" t="str">
        <f t="shared" si="5"/>
        <v/>
      </c>
      <c r="K2252" s="199" t="str">
        <f t="shared" si="6"/>
        <v/>
      </c>
    </row>
    <row r="2253" ht="15.0" customHeight="1">
      <c r="F2253" s="199" t="str">
        <f t="shared" si="4"/>
        <v/>
      </c>
      <c r="J2253" s="199" t="str">
        <f t="shared" si="5"/>
        <v/>
      </c>
      <c r="K2253" s="199" t="str">
        <f t="shared" si="6"/>
        <v/>
      </c>
    </row>
    <row r="2254" ht="15.0" customHeight="1">
      <c r="F2254" s="199" t="str">
        <f t="shared" si="4"/>
        <v/>
      </c>
      <c r="J2254" s="199" t="str">
        <f t="shared" si="5"/>
        <v/>
      </c>
      <c r="K2254" s="199" t="str">
        <f t="shared" si="6"/>
        <v/>
      </c>
    </row>
    <row r="2255" ht="15.0" customHeight="1">
      <c r="F2255" s="199" t="str">
        <f t="shared" si="4"/>
        <v/>
      </c>
      <c r="J2255" s="199" t="str">
        <f t="shared" si="5"/>
        <v/>
      </c>
      <c r="K2255" s="199" t="str">
        <f t="shared" si="6"/>
        <v/>
      </c>
    </row>
    <row r="2256" ht="15.0" customHeight="1">
      <c r="F2256" s="199" t="str">
        <f t="shared" si="4"/>
        <v/>
      </c>
      <c r="J2256" s="199" t="str">
        <f t="shared" si="5"/>
        <v/>
      </c>
      <c r="K2256" s="199" t="str">
        <f t="shared" si="6"/>
        <v/>
      </c>
    </row>
    <row r="2257" ht="15.0" customHeight="1">
      <c r="F2257" s="199" t="str">
        <f t="shared" si="4"/>
        <v/>
      </c>
      <c r="J2257" s="199" t="str">
        <f t="shared" si="5"/>
        <v/>
      </c>
      <c r="K2257" s="199" t="str">
        <f t="shared" si="6"/>
        <v/>
      </c>
    </row>
    <row r="2258" ht="15.0" customHeight="1">
      <c r="F2258" s="199" t="str">
        <f t="shared" si="4"/>
        <v/>
      </c>
      <c r="J2258" s="199" t="str">
        <f t="shared" si="5"/>
        <v/>
      </c>
      <c r="K2258" s="199" t="str">
        <f t="shared" si="6"/>
        <v/>
      </c>
    </row>
    <row r="2259" ht="15.0" customHeight="1">
      <c r="F2259" s="199" t="str">
        <f t="shared" si="4"/>
        <v/>
      </c>
      <c r="J2259" s="199" t="str">
        <f t="shared" si="5"/>
        <v/>
      </c>
      <c r="K2259" s="199" t="str">
        <f t="shared" si="6"/>
        <v/>
      </c>
    </row>
    <row r="2260" ht="15.0" customHeight="1">
      <c r="F2260" s="199" t="str">
        <f t="shared" si="4"/>
        <v/>
      </c>
      <c r="J2260" s="199" t="str">
        <f t="shared" si="5"/>
        <v/>
      </c>
      <c r="K2260" s="199" t="str">
        <f t="shared" si="6"/>
        <v/>
      </c>
    </row>
    <row r="2261" ht="15.0" customHeight="1">
      <c r="F2261" s="199" t="str">
        <f t="shared" si="4"/>
        <v/>
      </c>
      <c r="J2261" s="199" t="str">
        <f t="shared" si="5"/>
        <v/>
      </c>
      <c r="K2261" s="199" t="str">
        <f t="shared" si="6"/>
        <v/>
      </c>
    </row>
    <row r="2262" ht="15.0" customHeight="1">
      <c r="F2262" s="199" t="str">
        <f t="shared" si="4"/>
        <v/>
      </c>
      <c r="J2262" s="199" t="str">
        <f t="shared" si="5"/>
        <v/>
      </c>
      <c r="K2262" s="199" t="str">
        <f t="shared" si="6"/>
        <v/>
      </c>
    </row>
    <row r="2263" ht="15.0" customHeight="1">
      <c r="F2263" s="199" t="str">
        <f t="shared" si="4"/>
        <v/>
      </c>
      <c r="J2263" s="199" t="str">
        <f t="shared" si="5"/>
        <v/>
      </c>
      <c r="K2263" s="199" t="str">
        <f t="shared" si="6"/>
        <v/>
      </c>
    </row>
    <row r="2264" ht="15.0" customHeight="1">
      <c r="F2264" s="199" t="str">
        <f t="shared" si="4"/>
        <v/>
      </c>
      <c r="J2264" s="199" t="str">
        <f t="shared" si="5"/>
        <v/>
      </c>
      <c r="K2264" s="199" t="str">
        <f t="shared" si="6"/>
        <v/>
      </c>
    </row>
    <row r="2265" ht="15.0" customHeight="1">
      <c r="F2265" s="199" t="str">
        <f t="shared" si="4"/>
        <v/>
      </c>
      <c r="J2265" s="199" t="str">
        <f t="shared" si="5"/>
        <v/>
      </c>
      <c r="K2265" s="199" t="str">
        <f t="shared" si="6"/>
        <v/>
      </c>
    </row>
    <row r="2266" ht="15.0" customHeight="1">
      <c r="F2266" s="199" t="str">
        <f t="shared" si="4"/>
        <v/>
      </c>
      <c r="J2266" s="199" t="str">
        <f t="shared" si="5"/>
        <v/>
      </c>
      <c r="K2266" s="199" t="str">
        <f t="shared" si="6"/>
        <v/>
      </c>
    </row>
    <row r="2267" ht="15.0" customHeight="1">
      <c r="F2267" s="199" t="str">
        <f t="shared" si="4"/>
        <v/>
      </c>
      <c r="J2267" s="199" t="str">
        <f t="shared" si="5"/>
        <v/>
      </c>
      <c r="K2267" s="199" t="str">
        <f t="shared" si="6"/>
        <v/>
      </c>
    </row>
    <row r="2268" ht="15.0" customHeight="1">
      <c r="F2268" s="199" t="str">
        <f t="shared" si="4"/>
        <v/>
      </c>
      <c r="J2268" s="199" t="str">
        <f t="shared" si="5"/>
        <v/>
      </c>
      <c r="K2268" s="199" t="str">
        <f t="shared" si="6"/>
        <v/>
      </c>
    </row>
    <row r="2269" ht="15.0" customHeight="1">
      <c r="F2269" s="199" t="str">
        <f t="shared" si="4"/>
        <v/>
      </c>
      <c r="J2269" s="199" t="str">
        <f t="shared" si="5"/>
        <v/>
      </c>
      <c r="K2269" s="199" t="str">
        <f t="shared" si="6"/>
        <v/>
      </c>
    </row>
    <row r="2270" ht="15.0" customHeight="1">
      <c r="F2270" s="199" t="str">
        <f t="shared" si="4"/>
        <v/>
      </c>
      <c r="J2270" s="199" t="str">
        <f t="shared" si="5"/>
        <v/>
      </c>
      <c r="K2270" s="199" t="str">
        <f t="shared" si="6"/>
        <v/>
      </c>
    </row>
    <row r="2271" ht="15.0" customHeight="1">
      <c r="F2271" s="199" t="str">
        <f t="shared" si="4"/>
        <v/>
      </c>
      <c r="J2271" s="199" t="str">
        <f t="shared" si="5"/>
        <v/>
      </c>
      <c r="K2271" s="199" t="str">
        <f t="shared" si="6"/>
        <v/>
      </c>
    </row>
    <row r="2272" ht="15.0" customHeight="1">
      <c r="F2272" s="199" t="str">
        <f t="shared" si="4"/>
        <v/>
      </c>
      <c r="J2272" s="199" t="str">
        <f t="shared" si="5"/>
        <v/>
      </c>
      <c r="K2272" s="199" t="str">
        <f t="shared" si="6"/>
        <v/>
      </c>
    </row>
    <row r="2273" ht="15.0" customHeight="1">
      <c r="F2273" s="199" t="str">
        <f t="shared" si="4"/>
        <v/>
      </c>
      <c r="J2273" s="199" t="str">
        <f t="shared" si="5"/>
        <v/>
      </c>
      <c r="K2273" s="199" t="str">
        <f t="shared" si="6"/>
        <v/>
      </c>
    </row>
    <row r="2274" ht="15.0" customHeight="1">
      <c r="F2274" s="199" t="str">
        <f t="shared" si="4"/>
        <v/>
      </c>
      <c r="J2274" s="199" t="str">
        <f t="shared" si="5"/>
        <v/>
      </c>
      <c r="K2274" s="199" t="str">
        <f t="shared" si="6"/>
        <v/>
      </c>
    </row>
    <row r="2275" ht="15.0" customHeight="1">
      <c r="F2275" s="199" t="str">
        <f t="shared" si="4"/>
        <v/>
      </c>
      <c r="J2275" s="199" t="str">
        <f t="shared" si="5"/>
        <v/>
      </c>
      <c r="K2275" s="199" t="str">
        <f t="shared" si="6"/>
        <v/>
      </c>
    </row>
    <row r="2276" ht="15.0" customHeight="1">
      <c r="F2276" s="199" t="str">
        <f t="shared" si="4"/>
        <v/>
      </c>
      <c r="J2276" s="199" t="str">
        <f t="shared" si="5"/>
        <v/>
      </c>
      <c r="K2276" s="199" t="str">
        <f t="shared" si="6"/>
        <v/>
      </c>
    </row>
    <row r="2277" ht="15.0" customHeight="1">
      <c r="F2277" s="199" t="str">
        <f t="shared" si="4"/>
        <v/>
      </c>
      <c r="J2277" s="199" t="str">
        <f t="shared" si="5"/>
        <v/>
      </c>
      <c r="K2277" s="199" t="str">
        <f t="shared" si="6"/>
        <v/>
      </c>
    </row>
    <row r="2278" ht="15.0" customHeight="1">
      <c r="F2278" s="199" t="str">
        <f t="shared" si="4"/>
        <v/>
      </c>
      <c r="J2278" s="199" t="str">
        <f t="shared" si="5"/>
        <v/>
      </c>
      <c r="K2278" s="199" t="str">
        <f t="shared" si="6"/>
        <v/>
      </c>
    </row>
    <row r="2279" ht="15.0" customHeight="1">
      <c r="F2279" s="199" t="str">
        <f t="shared" si="4"/>
        <v/>
      </c>
      <c r="J2279" s="199" t="str">
        <f t="shared" si="5"/>
        <v/>
      </c>
      <c r="K2279" s="199" t="str">
        <f t="shared" si="6"/>
        <v/>
      </c>
    </row>
    <row r="2280" ht="15.0" customHeight="1">
      <c r="F2280" s="199" t="str">
        <f t="shared" si="4"/>
        <v/>
      </c>
      <c r="J2280" s="199" t="str">
        <f t="shared" si="5"/>
        <v/>
      </c>
      <c r="K2280" s="199" t="str">
        <f t="shared" si="6"/>
        <v/>
      </c>
    </row>
    <row r="2281" ht="15.0" customHeight="1">
      <c r="F2281" s="199" t="str">
        <f t="shared" si="4"/>
        <v/>
      </c>
      <c r="J2281" s="199" t="str">
        <f t="shared" si="5"/>
        <v/>
      </c>
      <c r="K2281" s="199" t="str">
        <f t="shared" si="6"/>
        <v/>
      </c>
    </row>
    <row r="2282" ht="15.0" customHeight="1">
      <c r="F2282" s="199" t="str">
        <f t="shared" si="4"/>
        <v/>
      </c>
      <c r="J2282" s="199" t="str">
        <f t="shared" si="5"/>
        <v/>
      </c>
      <c r="K2282" s="199" t="str">
        <f t="shared" si="6"/>
        <v/>
      </c>
    </row>
    <row r="2283" ht="15.0" customHeight="1">
      <c r="F2283" s="199" t="str">
        <f t="shared" si="4"/>
        <v/>
      </c>
      <c r="J2283" s="199" t="str">
        <f t="shared" si="5"/>
        <v/>
      </c>
      <c r="K2283" s="199" t="str">
        <f t="shared" si="6"/>
        <v/>
      </c>
    </row>
    <row r="2284" ht="15.0" customHeight="1">
      <c r="F2284" s="199" t="str">
        <f t="shared" si="4"/>
        <v/>
      </c>
      <c r="J2284" s="199" t="str">
        <f t="shared" si="5"/>
        <v/>
      </c>
      <c r="K2284" s="199" t="str">
        <f t="shared" si="6"/>
        <v/>
      </c>
    </row>
    <row r="2285" ht="15.0" customHeight="1">
      <c r="F2285" s="199" t="str">
        <f t="shared" si="4"/>
        <v/>
      </c>
      <c r="J2285" s="199" t="str">
        <f t="shared" si="5"/>
        <v/>
      </c>
      <c r="K2285" s="199" t="str">
        <f t="shared" si="6"/>
        <v/>
      </c>
    </row>
    <row r="2286" ht="15.0" customHeight="1">
      <c r="F2286" s="199" t="str">
        <f t="shared" si="4"/>
        <v/>
      </c>
      <c r="J2286" s="199" t="str">
        <f t="shared" si="5"/>
        <v/>
      </c>
      <c r="K2286" s="199" t="str">
        <f t="shared" si="6"/>
        <v/>
      </c>
    </row>
    <row r="2287" ht="15.0" customHeight="1">
      <c r="F2287" s="199" t="str">
        <f t="shared" si="4"/>
        <v/>
      </c>
      <c r="J2287" s="199" t="str">
        <f t="shared" si="5"/>
        <v/>
      </c>
      <c r="K2287" s="199" t="str">
        <f t="shared" si="6"/>
        <v/>
      </c>
    </row>
    <row r="2288" ht="15.0" customHeight="1">
      <c r="F2288" s="199" t="str">
        <f t="shared" si="4"/>
        <v/>
      </c>
      <c r="J2288" s="199" t="str">
        <f t="shared" si="5"/>
        <v/>
      </c>
      <c r="K2288" s="199" t="str">
        <f t="shared" si="6"/>
        <v/>
      </c>
    </row>
    <row r="2289" ht="15.0" customHeight="1">
      <c r="F2289" s="199" t="str">
        <f t="shared" si="4"/>
        <v/>
      </c>
      <c r="J2289" s="199" t="str">
        <f t="shared" si="5"/>
        <v/>
      </c>
      <c r="K2289" s="199" t="str">
        <f t="shared" si="6"/>
        <v/>
      </c>
    </row>
    <row r="2290" ht="15.0" customHeight="1">
      <c r="F2290" s="199" t="str">
        <f t="shared" si="4"/>
        <v/>
      </c>
      <c r="J2290" s="199" t="str">
        <f t="shared" si="5"/>
        <v/>
      </c>
      <c r="K2290" s="199" t="str">
        <f t="shared" si="6"/>
        <v/>
      </c>
    </row>
    <row r="2291" ht="15.0" customHeight="1">
      <c r="F2291" s="199" t="str">
        <f t="shared" si="4"/>
        <v/>
      </c>
      <c r="J2291" s="199" t="str">
        <f t="shared" si="5"/>
        <v/>
      </c>
      <c r="K2291" s="199" t="str">
        <f t="shared" si="6"/>
        <v/>
      </c>
    </row>
    <row r="2292" ht="15.0" customHeight="1">
      <c r="F2292" s="199" t="str">
        <f t="shared" si="4"/>
        <v/>
      </c>
      <c r="J2292" s="199" t="str">
        <f t="shared" si="5"/>
        <v/>
      </c>
      <c r="K2292" s="199" t="str">
        <f t="shared" si="6"/>
        <v/>
      </c>
    </row>
    <row r="2293" ht="15.0" customHeight="1">
      <c r="F2293" s="199" t="str">
        <f t="shared" si="4"/>
        <v/>
      </c>
      <c r="J2293" s="199" t="str">
        <f t="shared" si="5"/>
        <v/>
      </c>
      <c r="K2293" s="199" t="str">
        <f t="shared" si="6"/>
        <v/>
      </c>
    </row>
    <row r="2294" ht="15.0" customHeight="1">
      <c r="F2294" s="199" t="str">
        <f t="shared" si="4"/>
        <v/>
      </c>
      <c r="J2294" s="199" t="str">
        <f t="shared" si="5"/>
        <v/>
      </c>
      <c r="K2294" s="199" t="str">
        <f t="shared" si="6"/>
        <v/>
      </c>
    </row>
    <row r="2295" ht="15.0" customHeight="1">
      <c r="F2295" s="199" t="str">
        <f t="shared" si="4"/>
        <v/>
      </c>
      <c r="J2295" s="199" t="str">
        <f t="shared" si="5"/>
        <v/>
      </c>
      <c r="K2295" s="199" t="str">
        <f t="shared" si="6"/>
        <v/>
      </c>
    </row>
    <row r="2296" ht="15.0" customHeight="1">
      <c r="F2296" s="199" t="str">
        <f t="shared" si="4"/>
        <v/>
      </c>
      <c r="J2296" s="199" t="str">
        <f t="shared" si="5"/>
        <v/>
      </c>
      <c r="K2296" s="199" t="str">
        <f t="shared" si="6"/>
        <v/>
      </c>
    </row>
    <row r="2297" ht="15.0" customHeight="1">
      <c r="F2297" s="199" t="str">
        <f t="shared" si="4"/>
        <v/>
      </c>
      <c r="J2297" s="199" t="str">
        <f t="shared" si="5"/>
        <v/>
      </c>
      <c r="K2297" s="199" t="str">
        <f t="shared" si="6"/>
        <v/>
      </c>
    </row>
    <row r="2298" ht="15.0" customHeight="1">
      <c r="F2298" s="199" t="str">
        <f t="shared" si="4"/>
        <v/>
      </c>
      <c r="J2298" s="199" t="str">
        <f t="shared" si="5"/>
        <v/>
      </c>
      <c r="K2298" s="199" t="str">
        <f t="shared" si="6"/>
        <v/>
      </c>
    </row>
    <row r="2299" ht="15.0" customHeight="1">
      <c r="F2299" s="199" t="str">
        <f t="shared" si="4"/>
        <v/>
      </c>
      <c r="J2299" s="199" t="str">
        <f t="shared" si="5"/>
        <v/>
      </c>
      <c r="K2299" s="199" t="str">
        <f t="shared" si="6"/>
        <v/>
      </c>
    </row>
    <row r="2300" ht="15.0" customHeight="1">
      <c r="F2300" s="199" t="str">
        <f t="shared" si="4"/>
        <v/>
      </c>
      <c r="J2300" s="199" t="str">
        <f t="shared" si="5"/>
        <v/>
      </c>
      <c r="K2300" s="199" t="str">
        <f t="shared" si="6"/>
        <v/>
      </c>
    </row>
    <row r="2301" ht="15.0" customHeight="1">
      <c r="F2301" s="199" t="str">
        <f t="shared" si="4"/>
        <v/>
      </c>
      <c r="J2301" s="199" t="str">
        <f t="shared" si="5"/>
        <v/>
      </c>
      <c r="K2301" s="199" t="str">
        <f t="shared" si="6"/>
        <v/>
      </c>
    </row>
    <row r="2302" ht="15.0" customHeight="1">
      <c r="F2302" s="199" t="str">
        <f t="shared" si="4"/>
        <v/>
      </c>
      <c r="J2302" s="199" t="str">
        <f t="shared" si="5"/>
        <v/>
      </c>
      <c r="K2302" s="199" t="str">
        <f t="shared" si="6"/>
        <v/>
      </c>
    </row>
    <row r="2303" ht="15.0" customHeight="1">
      <c r="F2303" s="199" t="str">
        <f t="shared" si="4"/>
        <v/>
      </c>
      <c r="J2303" s="199" t="str">
        <f t="shared" si="5"/>
        <v/>
      </c>
      <c r="K2303" s="199" t="str">
        <f t="shared" si="6"/>
        <v/>
      </c>
    </row>
    <row r="2304" ht="15.0" customHeight="1">
      <c r="F2304" s="199" t="str">
        <f t="shared" si="4"/>
        <v/>
      </c>
      <c r="J2304" s="199" t="str">
        <f t="shared" si="5"/>
        <v/>
      </c>
      <c r="K2304" s="199" t="str">
        <f t="shared" si="6"/>
        <v/>
      </c>
    </row>
    <row r="2305" ht="15.0" customHeight="1">
      <c r="F2305" s="199" t="str">
        <f t="shared" si="4"/>
        <v/>
      </c>
      <c r="J2305" s="199" t="str">
        <f t="shared" si="5"/>
        <v/>
      </c>
      <c r="K2305" s="199" t="str">
        <f t="shared" si="6"/>
        <v/>
      </c>
    </row>
    <row r="2306" ht="15.0" customHeight="1">
      <c r="F2306" s="199" t="str">
        <f t="shared" si="4"/>
        <v/>
      </c>
      <c r="J2306" s="199" t="str">
        <f t="shared" si="5"/>
        <v/>
      </c>
      <c r="K2306" s="199" t="str">
        <f t="shared" si="6"/>
        <v/>
      </c>
    </row>
    <row r="2307" ht="15.0" customHeight="1">
      <c r="F2307" s="199" t="str">
        <f t="shared" si="4"/>
        <v/>
      </c>
      <c r="J2307" s="199" t="str">
        <f t="shared" si="5"/>
        <v/>
      </c>
      <c r="K2307" s="199" t="str">
        <f t="shared" si="6"/>
        <v/>
      </c>
    </row>
    <row r="2308" ht="15.0" customHeight="1">
      <c r="F2308" s="199" t="str">
        <f t="shared" si="4"/>
        <v/>
      </c>
      <c r="J2308" s="199" t="str">
        <f t="shared" si="5"/>
        <v/>
      </c>
      <c r="K2308" s="199" t="str">
        <f t="shared" si="6"/>
        <v/>
      </c>
    </row>
    <row r="2309" ht="15.0" customHeight="1">
      <c r="F2309" s="199" t="str">
        <f t="shared" si="4"/>
        <v/>
      </c>
      <c r="J2309" s="199" t="str">
        <f t="shared" si="5"/>
        <v/>
      </c>
      <c r="K2309" s="199" t="str">
        <f t="shared" si="6"/>
        <v/>
      </c>
    </row>
    <row r="2310" ht="15.0" customHeight="1">
      <c r="F2310" s="199" t="str">
        <f t="shared" si="4"/>
        <v/>
      </c>
      <c r="J2310" s="199" t="str">
        <f t="shared" si="5"/>
        <v/>
      </c>
      <c r="K2310" s="199" t="str">
        <f t="shared" si="6"/>
        <v/>
      </c>
    </row>
    <row r="2311" ht="15.0" customHeight="1">
      <c r="F2311" s="199" t="str">
        <f t="shared" si="4"/>
        <v/>
      </c>
      <c r="J2311" s="199" t="str">
        <f t="shared" si="5"/>
        <v/>
      </c>
      <c r="K2311" s="199" t="str">
        <f t="shared" si="6"/>
        <v/>
      </c>
    </row>
    <row r="2312" ht="15.0" customHeight="1">
      <c r="F2312" s="199" t="str">
        <f t="shared" si="4"/>
        <v/>
      </c>
      <c r="J2312" s="199" t="str">
        <f t="shared" si="5"/>
        <v/>
      </c>
      <c r="K2312" s="199" t="str">
        <f t="shared" si="6"/>
        <v/>
      </c>
    </row>
    <row r="2313" ht="15.0" customHeight="1">
      <c r="F2313" s="199" t="str">
        <f t="shared" si="4"/>
        <v/>
      </c>
      <c r="J2313" s="199" t="str">
        <f t="shared" si="5"/>
        <v/>
      </c>
      <c r="K2313" s="199" t="str">
        <f t="shared" si="6"/>
        <v/>
      </c>
    </row>
    <row r="2314" ht="15.0" customHeight="1">
      <c r="F2314" s="199" t="str">
        <f t="shared" si="4"/>
        <v/>
      </c>
      <c r="J2314" s="199" t="str">
        <f t="shared" si="5"/>
        <v/>
      </c>
      <c r="K2314" s="199" t="str">
        <f t="shared" si="6"/>
        <v/>
      </c>
    </row>
    <row r="2315" ht="15.0" customHeight="1">
      <c r="F2315" s="199" t="str">
        <f t="shared" si="4"/>
        <v/>
      </c>
      <c r="J2315" s="199" t="str">
        <f t="shared" si="5"/>
        <v/>
      </c>
      <c r="K2315" s="199" t="str">
        <f t="shared" si="6"/>
        <v/>
      </c>
    </row>
    <row r="2316" ht="15.0" customHeight="1">
      <c r="F2316" s="199" t="str">
        <f t="shared" si="4"/>
        <v/>
      </c>
      <c r="J2316" s="199" t="str">
        <f t="shared" si="5"/>
        <v/>
      </c>
      <c r="K2316" s="199" t="str">
        <f t="shared" si="6"/>
        <v/>
      </c>
    </row>
    <row r="2317" ht="15.0" customHeight="1">
      <c r="F2317" s="199" t="str">
        <f t="shared" si="4"/>
        <v/>
      </c>
      <c r="J2317" s="199" t="str">
        <f t="shared" si="5"/>
        <v/>
      </c>
      <c r="K2317" s="199" t="str">
        <f t="shared" si="6"/>
        <v/>
      </c>
    </row>
    <row r="2318" ht="15.0" customHeight="1">
      <c r="F2318" s="199" t="str">
        <f t="shared" si="4"/>
        <v/>
      </c>
      <c r="J2318" s="199" t="str">
        <f t="shared" si="5"/>
        <v/>
      </c>
      <c r="K2318" s="199" t="str">
        <f t="shared" si="6"/>
        <v/>
      </c>
    </row>
    <row r="2319" ht="15.0" customHeight="1">
      <c r="F2319" s="199" t="str">
        <f t="shared" si="4"/>
        <v/>
      </c>
      <c r="J2319" s="199" t="str">
        <f t="shared" si="5"/>
        <v/>
      </c>
      <c r="K2319" s="199" t="str">
        <f t="shared" si="6"/>
        <v/>
      </c>
    </row>
    <row r="2320" ht="15.0" customHeight="1">
      <c r="F2320" s="199" t="str">
        <f t="shared" si="4"/>
        <v/>
      </c>
      <c r="J2320" s="199" t="str">
        <f t="shared" si="5"/>
        <v/>
      </c>
      <c r="K2320" s="199" t="str">
        <f t="shared" si="6"/>
        <v/>
      </c>
    </row>
    <row r="2321" ht="15.0" customHeight="1">
      <c r="F2321" s="199" t="str">
        <f t="shared" si="4"/>
        <v/>
      </c>
      <c r="J2321" s="199" t="str">
        <f t="shared" si="5"/>
        <v/>
      </c>
      <c r="K2321" s="199" t="str">
        <f t="shared" si="6"/>
        <v/>
      </c>
    </row>
    <row r="2322" ht="15.0" customHeight="1">
      <c r="F2322" s="199" t="str">
        <f t="shared" si="4"/>
        <v/>
      </c>
      <c r="J2322" s="199" t="str">
        <f t="shared" si="5"/>
        <v/>
      </c>
      <c r="K2322" s="199" t="str">
        <f t="shared" si="6"/>
        <v/>
      </c>
    </row>
    <row r="2323" ht="15.0" customHeight="1">
      <c r="F2323" s="199" t="str">
        <f t="shared" si="4"/>
        <v/>
      </c>
      <c r="J2323" s="199" t="str">
        <f t="shared" si="5"/>
        <v/>
      </c>
      <c r="K2323" s="199" t="str">
        <f t="shared" si="6"/>
        <v/>
      </c>
    </row>
    <row r="2324" ht="15.0" customHeight="1">
      <c r="F2324" s="199" t="str">
        <f t="shared" si="4"/>
        <v/>
      </c>
      <c r="J2324" s="199" t="str">
        <f t="shared" si="5"/>
        <v/>
      </c>
      <c r="K2324" s="199" t="str">
        <f t="shared" si="6"/>
        <v/>
      </c>
    </row>
    <row r="2325" ht="15.0" customHeight="1">
      <c r="F2325" s="199" t="str">
        <f t="shared" si="4"/>
        <v/>
      </c>
      <c r="J2325" s="199" t="str">
        <f t="shared" si="5"/>
        <v/>
      </c>
      <c r="K2325" s="199" t="str">
        <f t="shared" si="6"/>
        <v/>
      </c>
    </row>
    <row r="2326" ht="15.0" customHeight="1">
      <c r="F2326" s="199" t="str">
        <f t="shared" si="4"/>
        <v/>
      </c>
      <c r="J2326" s="199" t="str">
        <f t="shared" si="5"/>
        <v/>
      </c>
      <c r="K2326" s="199" t="str">
        <f t="shared" si="6"/>
        <v/>
      </c>
    </row>
    <row r="2327" ht="15.0" customHeight="1">
      <c r="F2327" s="199" t="str">
        <f t="shared" si="4"/>
        <v/>
      </c>
      <c r="J2327" s="199" t="str">
        <f t="shared" si="5"/>
        <v/>
      </c>
      <c r="K2327" s="199" t="str">
        <f t="shared" si="6"/>
        <v/>
      </c>
    </row>
    <row r="2328" ht="15.0" customHeight="1">
      <c r="F2328" s="199" t="str">
        <f t="shared" si="4"/>
        <v/>
      </c>
      <c r="J2328" s="199" t="str">
        <f t="shared" si="5"/>
        <v/>
      </c>
      <c r="K2328" s="199" t="str">
        <f t="shared" si="6"/>
        <v/>
      </c>
    </row>
    <row r="2329" ht="15.0" customHeight="1">
      <c r="F2329" s="199" t="str">
        <f t="shared" si="4"/>
        <v/>
      </c>
      <c r="J2329" s="199" t="str">
        <f t="shared" si="5"/>
        <v/>
      </c>
      <c r="K2329" s="199" t="str">
        <f t="shared" si="6"/>
        <v/>
      </c>
    </row>
    <row r="2330" ht="15.0" customHeight="1">
      <c r="F2330" s="199" t="str">
        <f t="shared" si="4"/>
        <v/>
      </c>
      <c r="J2330" s="199" t="str">
        <f t="shared" si="5"/>
        <v/>
      </c>
      <c r="K2330" s="199" t="str">
        <f t="shared" si="6"/>
        <v/>
      </c>
    </row>
    <row r="2331" ht="15.0" customHeight="1">
      <c r="F2331" s="199" t="str">
        <f t="shared" si="4"/>
        <v/>
      </c>
      <c r="J2331" s="199" t="str">
        <f t="shared" si="5"/>
        <v/>
      </c>
      <c r="K2331" s="199" t="str">
        <f t="shared" si="6"/>
        <v/>
      </c>
    </row>
    <row r="2332" ht="15.0" customHeight="1">
      <c r="F2332" s="199" t="str">
        <f t="shared" si="4"/>
        <v/>
      </c>
      <c r="J2332" s="199" t="str">
        <f t="shared" si="5"/>
        <v/>
      </c>
      <c r="K2332" s="199" t="str">
        <f t="shared" si="6"/>
        <v/>
      </c>
    </row>
    <row r="2333" ht="15.0" customHeight="1">
      <c r="F2333" s="199" t="str">
        <f t="shared" si="4"/>
        <v/>
      </c>
      <c r="J2333" s="199" t="str">
        <f t="shared" si="5"/>
        <v/>
      </c>
      <c r="K2333" s="199" t="str">
        <f t="shared" si="6"/>
        <v/>
      </c>
    </row>
    <row r="2334" ht="15.0" customHeight="1">
      <c r="F2334" s="199" t="str">
        <f t="shared" si="4"/>
        <v/>
      </c>
      <c r="J2334" s="199" t="str">
        <f t="shared" si="5"/>
        <v/>
      </c>
      <c r="K2334" s="199" t="str">
        <f t="shared" si="6"/>
        <v/>
      </c>
    </row>
    <row r="2335" ht="15.0" customHeight="1">
      <c r="F2335" s="199" t="str">
        <f t="shared" si="4"/>
        <v/>
      </c>
      <c r="J2335" s="199" t="str">
        <f t="shared" si="5"/>
        <v/>
      </c>
      <c r="K2335" s="199" t="str">
        <f t="shared" si="6"/>
        <v/>
      </c>
    </row>
    <row r="2336" ht="15.0" customHeight="1">
      <c r="F2336" s="199" t="str">
        <f t="shared" si="4"/>
        <v/>
      </c>
      <c r="J2336" s="199" t="str">
        <f t="shared" si="5"/>
        <v/>
      </c>
      <c r="K2336" s="199" t="str">
        <f t="shared" si="6"/>
        <v/>
      </c>
    </row>
    <row r="2337" ht="15.0" customHeight="1">
      <c r="F2337" s="199" t="str">
        <f t="shared" si="4"/>
        <v/>
      </c>
      <c r="J2337" s="199" t="str">
        <f t="shared" si="5"/>
        <v/>
      </c>
      <c r="K2337" s="199" t="str">
        <f t="shared" si="6"/>
        <v/>
      </c>
    </row>
    <row r="2338" ht="15.0" customHeight="1">
      <c r="F2338" s="199" t="str">
        <f t="shared" si="4"/>
        <v/>
      </c>
      <c r="J2338" s="199" t="str">
        <f t="shared" si="5"/>
        <v/>
      </c>
      <c r="K2338" s="199" t="str">
        <f t="shared" si="6"/>
        <v/>
      </c>
    </row>
    <row r="2339" ht="15.0" customHeight="1">
      <c r="F2339" s="199" t="str">
        <f t="shared" si="4"/>
        <v/>
      </c>
      <c r="J2339" s="199" t="str">
        <f t="shared" si="5"/>
        <v/>
      </c>
      <c r="K2339" s="199" t="str">
        <f t="shared" si="6"/>
        <v/>
      </c>
    </row>
    <row r="2340" ht="15.0" customHeight="1">
      <c r="F2340" s="199" t="str">
        <f t="shared" si="4"/>
        <v/>
      </c>
      <c r="J2340" s="199" t="str">
        <f t="shared" si="5"/>
        <v/>
      </c>
      <c r="K2340" s="199" t="str">
        <f t="shared" si="6"/>
        <v/>
      </c>
    </row>
    <row r="2341" ht="15.0" customHeight="1">
      <c r="F2341" s="199" t="str">
        <f t="shared" si="4"/>
        <v/>
      </c>
      <c r="J2341" s="199" t="str">
        <f t="shared" si="5"/>
        <v/>
      </c>
      <c r="K2341" s="199" t="str">
        <f t="shared" si="6"/>
        <v/>
      </c>
    </row>
    <row r="2342" ht="15.0" customHeight="1">
      <c r="F2342" s="199" t="str">
        <f t="shared" si="4"/>
        <v/>
      </c>
      <c r="J2342" s="199" t="str">
        <f t="shared" si="5"/>
        <v/>
      </c>
      <c r="K2342" s="199" t="str">
        <f t="shared" si="6"/>
        <v/>
      </c>
    </row>
    <row r="2343" ht="15.0" customHeight="1">
      <c r="F2343" s="199" t="str">
        <f t="shared" si="4"/>
        <v/>
      </c>
      <c r="J2343" s="199" t="str">
        <f t="shared" si="5"/>
        <v/>
      </c>
      <c r="K2343" s="199" t="str">
        <f t="shared" si="6"/>
        <v/>
      </c>
    </row>
    <row r="2344" ht="15.0" customHeight="1">
      <c r="F2344" s="199" t="str">
        <f t="shared" si="4"/>
        <v/>
      </c>
      <c r="J2344" s="199" t="str">
        <f t="shared" si="5"/>
        <v/>
      </c>
      <c r="K2344" s="199" t="str">
        <f t="shared" si="6"/>
        <v/>
      </c>
    </row>
    <row r="2345" ht="15.0" customHeight="1">
      <c r="F2345" s="199" t="str">
        <f t="shared" si="4"/>
        <v/>
      </c>
      <c r="J2345" s="199" t="str">
        <f t="shared" si="5"/>
        <v/>
      </c>
      <c r="K2345" s="199" t="str">
        <f t="shared" si="6"/>
        <v/>
      </c>
    </row>
    <row r="2346" ht="15.0" customHeight="1">
      <c r="F2346" s="199" t="str">
        <f t="shared" si="4"/>
        <v/>
      </c>
      <c r="J2346" s="199" t="str">
        <f t="shared" si="5"/>
        <v/>
      </c>
      <c r="K2346" s="199" t="str">
        <f t="shared" si="6"/>
        <v/>
      </c>
    </row>
    <row r="2347" ht="15.0" customHeight="1">
      <c r="F2347" s="199" t="str">
        <f t="shared" si="4"/>
        <v/>
      </c>
      <c r="J2347" s="199" t="str">
        <f t="shared" si="5"/>
        <v/>
      </c>
      <c r="K2347" s="199" t="str">
        <f t="shared" si="6"/>
        <v/>
      </c>
    </row>
    <row r="2348" ht="15.0" customHeight="1">
      <c r="F2348" s="199" t="str">
        <f t="shared" si="4"/>
        <v/>
      </c>
      <c r="J2348" s="199" t="str">
        <f t="shared" si="5"/>
        <v/>
      </c>
      <c r="K2348" s="199" t="str">
        <f t="shared" si="6"/>
        <v/>
      </c>
    </row>
    <row r="2349" ht="15.0" customHeight="1">
      <c r="F2349" s="199" t="str">
        <f t="shared" si="4"/>
        <v/>
      </c>
      <c r="J2349" s="199" t="str">
        <f t="shared" si="5"/>
        <v/>
      </c>
      <c r="K2349" s="199" t="str">
        <f t="shared" si="6"/>
        <v/>
      </c>
    </row>
    <row r="2350" ht="15.0" customHeight="1">
      <c r="F2350" s="199" t="str">
        <f t="shared" si="4"/>
        <v/>
      </c>
      <c r="J2350" s="199" t="str">
        <f t="shared" si="5"/>
        <v/>
      </c>
      <c r="K2350" s="199" t="str">
        <f t="shared" si="6"/>
        <v/>
      </c>
    </row>
    <row r="2351" ht="15.0" customHeight="1">
      <c r="F2351" s="199" t="str">
        <f t="shared" si="4"/>
        <v/>
      </c>
      <c r="J2351" s="199" t="str">
        <f t="shared" si="5"/>
        <v/>
      </c>
      <c r="K2351" s="199" t="str">
        <f t="shared" si="6"/>
        <v/>
      </c>
    </row>
    <row r="2352" ht="15.0" customHeight="1">
      <c r="F2352" s="199" t="str">
        <f t="shared" si="4"/>
        <v/>
      </c>
      <c r="J2352" s="199" t="str">
        <f t="shared" si="5"/>
        <v/>
      </c>
      <c r="K2352" s="199" t="str">
        <f t="shared" si="6"/>
        <v/>
      </c>
    </row>
    <row r="2353" ht="15.0" customHeight="1">
      <c r="F2353" s="199" t="str">
        <f t="shared" si="4"/>
        <v/>
      </c>
      <c r="J2353" s="199" t="str">
        <f t="shared" si="5"/>
        <v/>
      </c>
      <c r="K2353" s="199" t="str">
        <f t="shared" si="6"/>
        <v/>
      </c>
    </row>
    <row r="2354" ht="15.0" customHeight="1">
      <c r="F2354" s="199" t="str">
        <f t="shared" si="4"/>
        <v/>
      </c>
      <c r="J2354" s="199" t="str">
        <f t="shared" si="5"/>
        <v/>
      </c>
      <c r="K2354" s="199" t="str">
        <f t="shared" si="6"/>
        <v/>
      </c>
    </row>
    <row r="2355" ht="15.0" customHeight="1">
      <c r="F2355" s="199" t="str">
        <f t="shared" si="4"/>
        <v/>
      </c>
      <c r="J2355" s="199" t="str">
        <f t="shared" si="5"/>
        <v/>
      </c>
      <c r="K2355" s="199" t="str">
        <f t="shared" si="6"/>
        <v/>
      </c>
    </row>
    <row r="2356" ht="15.0" customHeight="1">
      <c r="F2356" s="199" t="str">
        <f t="shared" si="4"/>
        <v/>
      </c>
      <c r="J2356" s="199" t="str">
        <f t="shared" si="5"/>
        <v/>
      </c>
      <c r="K2356" s="199" t="str">
        <f t="shared" si="6"/>
        <v/>
      </c>
    </row>
    <row r="2357" ht="15.0" customHeight="1">
      <c r="F2357" s="199" t="str">
        <f t="shared" si="4"/>
        <v/>
      </c>
      <c r="J2357" s="199" t="str">
        <f t="shared" si="5"/>
        <v/>
      </c>
      <c r="K2357" s="199" t="str">
        <f t="shared" si="6"/>
        <v/>
      </c>
    </row>
    <row r="2358" ht="15.0" customHeight="1">
      <c r="F2358" s="199" t="str">
        <f t="shared" si="4"/>
        <v/>
      </c>
      <c r="J2358" s="199" t="str">
        <f t="shared" si="5"/>
        <v/>
      </c>
      <c r="K2358" s="199" t="str">
        <f t="shared" si="6"/>
        <v/>
      </c>
    </row>
    <row r="2359" ht="15.0" customHeight="1">
      <c r="F2359" s="199" t="str">
        <f t="shared" si="4"/>
        <v/>
      </c>
      <c r="J2359" s="199" t="str">
        <f t="shared" si="5"/>
        <v/>
      </c>
      <c r="K2359" s="199" t="str">
        <f t="shared" si="6"/>
        <v/>
      </c>
    </row>
    <row r="2360" ht="15.0" customHeight="1">
      <c r="F2360" s="199" t="str">
        <f t="shared" si="4"/>
        <v/>
      </c>
      <c r="J2360" s="199" t="str">
        <f t="shared" si="5"/>
        <v/>
      </c>
      <c r="K2360" s="199" t="str">
        <f t="shared" si="6"/>
        <v/>
      </c>
    </row>
    <row r="2361" ht="15.0" customHeight="1">
      <c r="F2361" s="199" t="str">
        <f t="shared" si="4"/>
        <v/>
      </c>
      <c r="J2361" s="199" t="str">
        <f t="shared" si="5"/>
        <v/>
      </c>
      <c r="K2361" s="199" t="str">
        <f t="shared" si="6"/>
        <v/>
      </c>
    </row>
    <row r="2362" ht="15.0" customHeight="1">
      <c r="F2362" s="199" t="str">
        <f t="shared" si="4"/>
        <v/>
      </c>
      <c r="J2362" s="199" t="str">
        <f t="shared" si="5"/>
        <v/>
      </c>
      <c r="K2362" s="199" t="str">
        <f t="shared" si="6"/>
        <v/>
      </c>
    </row>
    <row r="2363" ht="15.0" customHeight="1">
      <c r="F2363" s="199" t="str">
        <f t="shared" si="4"/>
        <v/>
      </c>
      <c r="J2363" s="199" t="str">
        <f t="shared" si="5"/>
        <v/>
      </c>
      <c r="K2363" s="199" t="str">
        <f t="shared" si="6"/>
        <v/>
      </c>
    </row>
    <row r="2364" ht="15.0" customHeight="1">
      <c r="F2364" s="199" t="str">
        <f t="shared" si="4"/>
        <v/>
      </c>
      <c r="J2364" s="199" t="str">
        <f t="shared" si="5"/>
        <v/>
      </c>
      <c r="K2364" s="199" t="str">
        <f t="shared" si="6"/>
        <v/>
      </c>
    </row>
    <row r="2365" ht="15.0" customHeight="1">
      <c r="F2365" s="199" t="str">
        <f t="shared" si="4"/>
        <v/>
      </c>
      <c r="J2365" s="199" t="str">
        <f t="shared" si="5"/>
        <v/>
      </c>
      <c r="K2365" s="199" t="str">
        <f t="shared" si="6"/>
        <v/>
      </c>
    </row>
    <row r="2366" ht="15.0" customHeight="1">
      <c r="F2366" s="199" t="str">
        <f t="shared" si="4"/>
        <v/>
      </c>
      <c r="J2366" s="199" t="str">
        <f t="shared" si="5"/>
        <v/>
      </c>
      <c r="K2366" s="199" t="str">
        <f t="shared" si="6"/>
        <v/>
      </c>
    </row>
    <row r="2367" ht="15.0" customHeight="1">
      <c r="F2367" s="199" t="str">
        <f t="shared" si="4"/>
        <v/>
      </c>
      <c r="J2367" s="199" t="str">
        <f t="shared" si="5"/>
        <v/>
      </c>
      <c r="K2367" s="199" t="str">
        <f t="shared" si="6"/>
        <v/>
      </c>
    </row>
    <row r="2368" ht="15.0" customHeight="1">
      <c r="F2368" s="199" t="str">
        <f t="shared" si="4"/>
        <v/>
      </c>
      <c r="J2368" s="199" t="str">
        <f t="shared" si="5"/>
        <v/>
      </c>
      <c r="K2368" s="199" t="str">
        <f t="shared" si="6"/>
        <v/>
      </c>
    </row>
    <row r="2369" ht="15.0" customHeight="1">
      <c r="F2369" s="199" t="str">
        <f t="shared" si="4"/>
        <v/>
      </c>
      <c r="J2369" s="199" t="str">
        <f t="shared" si="5"/>
        <v/>
      </c>
      <c r="K2369" s="199" t="str">
        <f t="shared" si="6"/>
        <v/>
      </c>
    </row>
    <row r="2370" ht="15.0" customHeight="1">
      <c r="F2370" s="199" t="str">
        <f t="shared" si="4"/>
        <v/>
      </c>
      <c r="J2370" s="199" t="str">
        <f t="shared" si="5"/>
        <v/>
      </c>
      <c r="K2370" s="199" t="str">
        <f t="shared" si="6"/>
        <v/>
      </c>
    </row>
    <row r="2371" ht="15.0" customHeight="1">
      <c r="F2371" s="199" t="str">
        <f t="shared" si="4"/>
        <v/>
      </c>
      <c r="J2371" s="199" t="str">
        <f t="shared" si="5"/>
        <v/>
      </c>
      <c r="K2371" s="199" t="str">
        <f t="shared" si="6"/>
        <v/>
      </c>
    </row>
    <row r="2372" ht="15.0" customHeight="1">
      <c r="F2372" s="199" t="str">
        <f t="shared" si="4"/>
        <v/>
      </c>
      <c r="J2372" s="199" t="str">
        <f t="shared" si="5"/>
        <v/>
      </c>
      <c r="K2372" s="199" t="str">
        <f t="shared" si="6"/>
        <v/>
      </c>
    </row>
    <row r="2373" ht="15.0" customHeight="1">
      <c r="F2373" s="199" t="str">
        <f t="shared" si="4"/>
        <v/>
      </c>
      <c r="J2373" s="199" t="str">
        <f t="shared" si="5"/>
        <v/>
      </c>
      <c r="K2373" s="199" t="str">
        <f t="shared" si="6"/>
        <v/>
      </c>
    </row>
    <row r="2374" ht="15.0" customHeight="1">
      <c r="F2374" s="199" t="str">
        <f t="shared" si="4"/>
        <v/>
      </c>
      <c r="J2374" s="199" t="str">
        <f t="shared" si="5"/>
        <v/>
      </c>
      <c r="K2374" s="199" t="str">
        <f t="shared" si="6"/>
        <v/>
      </c>
    </row>
    <row r="2375" ht="15.0" customHeight="1">
      <c r="F2375" s="199" t="str">
        <f t="shared" si="4"/>
        <v/>
      </c>
      <c r="J2375" s="199" t="str">
        <f t="shared" si="5"/>
        <v/>
      </c>
      <c r="K2375" s="199" t="str">
        <f t="shared" si="6"/>
        <v/>
      </c>
    </row>
    <row r="2376" ht="15.0" customHeight="1">
      <c r="F2376" s="199" t="str">
        <f t="shared" si="4"/>
        <v/>
      </c>
      <c r="J2376" s="199" t="str">
        <f t="shared" si="5"/>
        <v/>
      </c>
      <c r="K2376" s="199" t="str">
        <f t="shared" si="6"/>
        <v/>
      </c>
    </row>
    <row r="2377" ht="15.0" customHeight="1">
      <c r="F2377" s="199" t="str">
        <f t="shared" si="4"/>
        <v/>
      </c>
      <c r="J2377" s="199" t="str">
        <f t="shared" si="5"/>
        <v/>
      </c>
      <c r="K2377" s="199" t="str">
        <f t="shared" si="6"/>
        <v/>
      </c>
    </row>
    <row r="2378" ht="15.0" customHeight="1">
      <c r="F2378" s="199" t="str">
        <f t="shared" si="4"/>
        <v/>
      </c>
      <c r="J2378" s="199" t="str">
        <f t="shared" si="5"/>
        <v/>
      </c>
      <c r="K2378" s="199" t="str">
        <f t="shared" si="6"/>
        <v/>
      </c>
    </row>
    <row r="2379" ht="15.0" customHeight="1">
      <c r="F2379" s="199" t="str">
        <f t="shared" si="4"/>
        <v/>
      </c>
      <c r="J2379" s="199" t="str">
        <f t="shared" si="5"/>
        <v/>
      </c>
      <c r="K2379" s="199" t="str">
        <f t="shared" si="6"/>
        <v/>
      </c>
    </row>
    <row r="2380" ht="15.0" customHeight="1">
      <c r="F2380" s="199" t="str">
        <f t="shared" si="4"/>
        <v/>
      </c>
      <c r="J2380" s="199" t="str">
        <f t="shared" si="5"/>
        <v/>
      </c>
      <c r="K2380" s="199" t="str">
        <f t="shared" si="6"/>
        <v/>
      </c>
    </row>
    <row r="2381" ht="15.0" customHeight="1">
      <c r="F2381" s="199" t="str">
        <f t="shared" si="4"/>
        <v/>
      </c>
      <c r="J2381" s="199" t="str">
        <f t="shared" si="5"/>
        <v/>
      </c>
      <c r="K2381" s="199" t="str">
        <f t="shared" si="6"/>
        <v/>
      </c>
    </row>
    <row r="2382" ht="15.0" customHeight="1">
      <c r="F2382" s="199" t="str">
        <f t="shared" si="4"/>
        <v/>
      </c>
      <c r="J2382" s="199" t="str">
        <f t="shared" si="5"/>
        <v/>
      </c>
      <c r="K2382" s="199" t="str">
        <f t="shared" si="6"/>
        <v/>
      </c>
    </row>
    <row r="2383" ht="15.0" customHeight="1">
      <c r="F2383" s="199" t="str">
        <f t="shared" si="4"/>
        <v/>
      </c>
      <c r="J2383" s="199" t="str">
        <f t="shared" si="5"/>
        <v/>
      </c>
      <c r="K2383" s="199" t="str">
        <f t="shared" si="6"/>
        <v/>
      </c>
    </row>
    <row r="2384" ht="15.0" customHeight="1">
      <c r="F2384" s="199" t="str">
        <f t="shared" si="4"/>
        <v/>
      </c>
      <c r="J2384" s="199" t="str">
        <f t="shared" si="5"/>
        <v/>
      </c>
      <c r="K2384" s="199" t="str">
        <f t="shared" si="6"/>
        <v/>
      </c>
    </row>
    <row r="2385" ht="15.0" customHeight="1">
      <c r="F2385" s="199" t="str">
        <f t="shared" si="4"/>
        <v/>
      </c>
      <c r="J2385" s="199" t="str">
        <f t="shared" si="5"/>
        <v/>
      </c>
      <c r="K2385" s="199" t="str">
        <f t="shared" si="6"/>
        <v/>
      </c>
    </row>
    <row r="2386" ht="15.0" customHeight="1">
      <c r="F2386" s="199" t="str">
        <f t="shared" si="4"/>
        <v/>
      </c>
      <c r="J2386" s="199" t="str">
        <f t="shared" si="5"/>
        <v/>
      </c>
      <c r="K2386" s="199" t="str">
        <f t="shared" si="6"/>
        <v/>
      </c>
    </row>
    <row r="2387" ht="15.0" customHeight="1">
      <c r="F2387" s="199" t="str">
        <f t="shared" si="4"/>
        <v/>
      </c>
      <c r="J2387" s="199" t="str">
        <f t="shared" si="5"/>
        <v/>
      </c>
      <c r="K2387" s="199" t="str">
        <f t="shared" si="6"/>
        <v/>
      </c>
    </row>
    <row r="2388" ht="15.0" customHeight="1">
      <c r="F2388" s="199" t="str">
        <f t="shared" si="4"/>
        <v/>
      </c>
      <c r="J2388" s="199" t="str">
        <f t="shared" si="5"/>
        <v/>
      </c>
      <c r="K2388" s="199" t="str">
        <f t="shared" si="6"/>
        <v/>
      </c>
    </row>
    <row r="2389" ht="15.0" customHeight="1">
      <c r="F2389" s="199" t="str">
        <f t="shared" si="4"/>
        <v/>
      </c>
      <c r="J2389" s="199" t="str">
        <f t="shared" si="5"/>
        <v/>
      </c>
      <c r="K2389" s="199" t="str">
        <f t="shared" si="6"/>
        <v/>
      </c>
    </row>
    <row r="2390" ht="15.0" customHeight="1">
      <c r="F2390" s="199" t="str">
        <f t="shared" si="4"/>
        <v/>
      </c>
      <c r="J2390" s="199" t="str">
        <f t="shared" si="5"/>
        <v/>
      </c>
      <c r="K2390" s="199" t="str">
        <f t="shared" si="6"/>
        <v/>
      </c>
    </row>
    <row r="2391" ht="15.0" customHeight="1">
      <c r="F2391" s="199" t="str">
        <f t="shared" si="4"/>
        <v/>
      </c>
      <c r="J2391" s="199" t="str">
        <f t="shared" si="5"/>
        <v/>
      </c>
      <c r="K2391" s="199" t="str">
        <f t="shared" si="6"/>
        <v/>
      </c>
    </row>
    <row r="2392" ht="15.0" customHeight="1">
      <c r="F2392" s="199" t="str">
        <f t="shared" si="4"/>
        <v/>
      </c>
      <c r="J2392" s="199" t="str">
        <f t="shared" si="5"/>
        <v/>
      </c>
      <c r="K2392" s="199" t="str">
        <f t="shared" si="6"/>
        <v/>
      </c>
    </row>
    <row r="2393" ht="15.0" customHeight="1">
      <c r="F2393" s="199" t="str">
        <f t="shared" si="4"/>
        <v/>
      </c>
      <c r="J2393" s="199" t="str">
        <f t="shared" si="5"/>
        <v/>
      </c>
      <c r="K2393" s="199" t="str">
        <f t="shared" si="6"/>
        <v/>
      </c>
    </row>
    <row r="2394" ht="15.0" customHeight="1">
      <c r="F2394" s="199" t="str">
        <f t="shared" si="4"/>
        <v/>
      </c>
      <c r="J2394" s="199" t="str">
        <f t="shared" si="5"/>
        <v/>
      </c>
      <c r="K2394" s="199" t="str">
        <f t="shared" si="6"/>
        <v/>
      </c>
    </row>
    <row r="2395" ht="15.0" customHeight="1">
      <c r="F2395" s="199" t="str">
        <f t="shared" si="4"/>
        <v/>
      </c>
      <c r="J2395" s="199" t="str">
        <f t="shared" si="5"/>
        <v/>
      </c>
      <c r="K2395" s="199" t="str">
        <f t="shared" si="6"/>
        <v/>
      </c>
    </row>
    <row r="2396" ht="15.0" customHeight="1">
      <c r="F2396" s="199" t="str">
        <f t="shared" si="4"/>
        <v/>
      </c>
      <c r="J2396" s="199" t="str">
        <f t="shared" si="5"/>
        <v/>
      </c>
      <c r="K2396" s="199" t="str">
        <f t="shared" si="6"/>
        <v/>
      </c>
    </row>
    <row r="2397" ht="15.0" customHeight="1">
      <c r="F2397" s="199" t="str">
        <f t="shared" si="4"/>
        <v/>
      </c>
      <c r="J2397" s="199" t="str">
        <f t="shared" si="5"/>
        <v/>
      </c>
      <c r="K2397" s="199" t="str">
        <f t="shared" si="6"/>
        <v/>
      </c>
    </row>
    <row r="2398" ht="15.0" customHeight="1">
      <c r="F2398" s="199" t="str">
        <f t="shared" si="4"/>
        <v/>
      </c>
      <c r="J2398" s="199" t="str">
        <f t="shared" si="5"/>
        <v/>
      </c>
      <c r="K2398" s="199" t="str">
        <f t="shared" si="6"/>
        <v/>
      </c>
    </row>
    <row r="2399" ht="15.0" customHeight="1">
      <c r="F2399" s="199" t="str">
        <f t="shared" si="4"/>
        <v/>
      </c>
      <c r="J2399" s="199" t="str">
        <f t="shared" si="5"/>
        <v/>
      </c>
      <c r="K2399" s="199" t="str">
        <f t="shared" si="6"/>
        <v/>
      </c>
    </row>
    <row r="2400" ht="15.0" customHeight="1">
      <c r="F2400" s="199" t="str">
        <f t="shared" si="4"/>
        <v/>
      </c>
      <c r="J2400" s="199" t="str">
        <f t="shared" si="5"/>
        <v/>
      </c>
      <c r="K2400" s="199" t="str">
        <f t="shared" si="6"/>
        <v/>
      </c>
    </row>
    <row r="2401" ht="15.0" customHeight="1">
      <c r="F2401" s="199" t="str">
        <f t="shared" si="4"/>
        <v/>
      </c>
      <c r="J2401" s="199" t="str">
        <f t="shared" si="5"/>
        <v/>
      </c>
      <c r="K2401" s="199" t="str">
        <f t="shared" si="6"/>
        <v/>
      </c>
    </row>
    <row r="2402" ht="15.0" customHeight="1">
      <c r="F2402" s="199" t="str">
        <f t="shared" si="4"/>
        <v/>
      </c>
      <c r="J2402" s="199" t="str">
        <f t="shared" si="5"/>
        <v/>
      </c>
      <c r="K2402" s="199" t="str">
        <f t="shared" si="6"/>
        <v/>
      </c>
    </row>
    <row r="2403" ht="15.0" customHeight="1">
      <c r="F2403" s="199" t="str">
        <f t="shared" si="4"/>
        <v/>
      </c>
      <c r="J2403" s="199" t="str">
        <f t="shared" si="5"/>
        <v/>
      </c>
      <c r="K2403" s="199" t="str">
        <f t="shared" si="6"/>
        <v/>
      </c>
    </row>
    <row r="2404" ht="15.0" customHeight="1">
      <c r="F2404" s="199" t="str">
        <f t="shared" si="4"/>
        <v/>
      </c>
      <c r="J2404" s="199" t="str">
        <f t="shared" si="5"/>
        <v/>
      </c>
      <c r="K2404" s="199" t="str">
        <f t="shared" si="6"/>
        <v/>
      </c>
    </row>
    <row r="2405" ht="15.0" customHeight="1">
      <c r="F2405" s="199" t="str">
        <f t="shared" si="4"/>
        <v/>
      </c>
      <c r="J2405" s="199" t="str">
        <f t="shared" si="5"/>
        <v/>
      </c>
      <c r="K2405" s="199" t="str">
        <f t="shared" si="6"/>
        <v/>
      </c>
    </row>
    <row r="2406" ht="15.0" customHeight="1">
      <c r="F2406" s="199" t="str">
        <f t="shared" si="4"/>
        <v/>
      </c>
      <c r="J2406" s="199" t="str">
        <f t="shared" si="5"/>
        <v/>
      </c>
      <c r="K2406" s="199" t="str">
        <f t="shared" si="6"/>
        <v/>
      </c>
    </row>
    <row r="2407" ht="15.0" customHeight="1">
      <c r="F2407" s="199" t="str">
        <f t="shared" si="4"/>
        <v/>
      </c>
      <c r="J2407" s="199" t="str">
        <f t="shared" si="5"/>
        <v/>
      </c>
      <c r="K2407" s="199" t="str">
        <f t="shared" si="6"/>
        <v/>
      </c>
    </row>
    <row r="2408" ht="15.0" customHeight="1">
      <c r="F2408" s="199" t="str">
        <f t="shared" si="4"/>
        <v/>
      </c>
      <c r="J2408" s="199" t="str">
        <f t="shared" si="5"/>
        <v/>
      </c>
      <c r="K2408" s="199" t="str">
        <f t="shared" si="6"/>
        <v/>
      </c>
    </row>
    <row r="2409" ht="15.0" customHeight="1">
      <c r="F2409" s="199" t="str">
        <f t="shared" si="4"/>
        <v/>
      </c>
      <c r="J2409" s="199" t="str">
        <f t="shared" si="5"/>
        <v/>
      </c>
      <c r="K2409" s="199" t="str">
        <f t="shared" si="6"/>
        <v/>
      </c>
    </row>
    <row r="2410" ht="15.0" customHeight="1">
      <c r="F2410" s="199" t="str">
        <f t="shared" si="4"/>
        <v/>
      </c>
      <c r="J2410" s="199" t="str">
        <f t="shared" si="5"/>
        <v/>
      </c>
      <c r="K2410" s="199" t="str">
        <f t="shared" si="6"/>
        <v/>
      </c>
    </row>
    <row r="2411" ht="15.0" customHeight="1">
      <c r="F2411" s="199" t="str">
        <f t="shared" si="4"/>
        <v/>
      </c>
      <c r="J2411" s="199" t="str">
        <f t="shared" si="5"/>
        <v/>
      </c>
      <c r="K2411" s="199" t="str">
        <f t="shared" si="6"/>
        <v/>
      </c>
    </row>
    <row r="2412" ht="15.0" customHeight="1">
      <c r="F2412" s="199" t="str">
        <f t="shared" si="4"/>
        <v/>
      </c>
      <c r="J2412" s="199" t="str">
        <f t="shared" si="5"/>
        <v/>
      </c>
      <c r="K2412" s="199" t="str">
        <f t="shared" si="6"/>
        <v/>
      </c>
    </row>
    <row r="2413" ht="15.0" customHeight="1">
      <c r="F2413" s="199" t="str">
        <f t="shared" si="4"/>
        <v/>
      </c>
      <c r="J2413" s="199" t="str">
        <f t="shared" si="5"/>
        <v/>
      </c>
      <c r="K2413" s="199" t="str">
        <f t="shared" si="6"/>
        <v/>
      </c>
    </row>
    <row r="2414" ht="15.0" customHeight="1">
      <c r="F2414" s="199" t="str">
        <f t="shared" si="4"/>
        <v/>
      </c>
      <c r="J2414" s="199" t="str">
        <f t="shared" si="5"/>
        <v/>
      </c>
      <c r="K2414" s="199" t="str">
        <f t="shared" si="6"/>
        <v/>
      </c>
    </row>
    <row r="2415" ht="15.0" customHeight="1">
      <c r="F2415" s="199" t="str">
        <f t="shared" si="4"/>
        <v/>
      </c>
      <c r="J2415" s="199" t="str">
        <f t="shared" si="5"/>
        <v/>
      </c>
      <c r="K2415" s="199" t="str">
        <f t="shared" si="6"/>
        <v/>
      </c>
    </row>
    <row r="2416" ht="15.0" customHeight="1">
      <c r="F2416" s="199" t="str">
        <f t="shared" si="4"/>
        <v/>
      </c>
      <c r="J2416" s="199" t="str">
        <f t="shared" si="5"/>
        <v/>
      </c>
      <c r="K2416" s="199" t="str">
        <f t="shared" si="6"/>
        <v/>
      </c>
    </row>
    <row r="2417" ht="15.0" customHeight="1">
      <c r="F2417" s="199" t="str">
        <f t="shared" si="4"/>
        <v/>
      </c>
      <c r="J2417" s="199" t="str">
        <f t="shared" si="5"/>
        <v/>
      </c>
      <c r="K2417" s="199" t="str">
        <f t="shared" si="6"/>
        <v/>
      </c>
    </row>
    <row r="2418" ht="15.0" customHeight="1">
      <c r="F2418" s="199" t="str">
        <f t="shared" si="4"/>
        <v/>
      </c>
      <c r="J2418" s="199" t="str">
        <f t="shared" si="5"/>
        <v/>
      </c>
      <c r="K2418" s="199" t="str">
        <f t="shared" si="6"/>
        <v/>
      </c>
    </row>
    <row r="2419" ht="15.0" customHeight="1">
      <c r="F2419" s="199" t="str">
        <f t="shared" si="4"/>
        <v/>
      </c>
      <c r="J2419" s="199" t="str">
        <f t="shared" si="5"/>
        <v/>
      </c>
      <c r="K2419" s="199" t="str">
        <f t="shared" si="6"/>
        <v/>
      </c>
    </row>
    <row r="2420" ht="15.0" customHeight="1">
      <c r="F2420" s="199" t="str">
        <f t="shared" si="4"/>
        <v/>
      </c>
      <c r="J2420" s="199" t="str">
        <f t="shared" si="5"/>
        <v/>
      </c>
      <c r="K2420" s="199" t="str">
        <f t="shared" si="6"/>
        <v/>
      </c>
    </row>
    <row r="2421" ht="15.0" customHeight="1">
      <c r="F2421" s="199" t="str">
        <f t="shared" si="4"/>
        <v/>
      </c>
      <c r="J2421" s="199" t="str">
        <f t="shared" si="5"/>
        <v/>
      </c>
      <c r="K2421" s="199" t="str">
        <f t="shared" si="6"/>
        <v/>
      </c>
    </row>
    <row r="2422" ht="15.0" customHeight="1">
      <c r="F2422" s="199" t="str">
        <f t="shared" si="4"/>
        <v/>
      </c>
      <c r="J2422" s="199" t="str">
        <f t="shared" si="5"/>
        <v/>
      </c>
      <c r="K2422" s="199" t="str">
        <f t="shared" si="6"/>
        <v/>
      </c>
    </row>
    <row r="2423" ht="15.0" customHeight="1">
      <c r="F2423" s="199" t="str">
        <f t="shared" si="4"/>
        <v/>
      </c>
      <c r="J2423" s="199" t="str">
        <f t="shared" si="5"/>
        <v/>
      </c>
      <c r="K2423" s="199" t="str">
        <f t="shared" si="6"/>
        <v/>
      </c>
    </row>
    <row r="2424" ht="15.0" customHeight="1">
      <c r="F2424" s="199" t="str">
        <f t="shared" si="4"/>
        <v/>
      </c>
      <c r="J2424" s="199" t="str">
        <f t="shared" si="5"/>
        <v/>
      </c>
      <c r="K2424" s="199" t="str">
        <f t="shared" si="6"/>
        <v/>
      </c>
    </row>
    <row r="2425" ht="15.0" customHeight="1">
      <c r="F2425" s="199" t="str">
        <f t="shared" si="4"/>
        <v/>
      </c>
      <c r="J2425" s="199" t="str">
        <f t="shared" si="5"/>
        <v/>
      </c>
      <c r="K2425" s="199" t="str">
        <f t="shared" si="6"/>
        <v/>
      </c>
    </row>
    <row r="2426" ht="15.0" customHeight="1">
      <c r="F2426" s="199" t="str">
        <f t="shared" si="4"/>
        <v/>
      </c>
      <c r="J2426" s="199" t="str">
        <f t="shared" si="5"/>
        <v/>
      </c>
      <c r="K2426" s="199" t="str">
        <f t="shared" si="6"/>
        <v/>
      </c>
    </row>
    <row r="2427" ht="15.0" customHeight="1">
      <c r="F2427" s="199" t="str">
        <f t="shared" si="4"/>
        <v/>
      </c>
      <c r="J2427" s="199" t="str">
        <f t="shared" si="5"/>
        <v/>
      </c>
      <c r="K2427" s="199" t="str">
        <f t="shared" si="6"/>
        <v/>
      </c>
    </row>
    <row r="2428" ht="15.0" customHeight="1">
      <c r="F2428" s="199" t="str">
        <f t="shared" si="4"/>
        <v/>
      </c>
      <c r="J2428" s="199" t="str">
        <f t="shared" si="5"/>
        <v/>
      </c>
      <c r="K2428" s="199" t="str">
        <f t="shared" si="6"/>
        <v/>
      </c>
    </row>
    <row r="2429" ht="15.0" customHeight="1">
      <c r="F2429" s="199" t="str">
        <f t="shared" si="4"/>
        <v/>
      </c>
      <c r="J2429" s="199" t="str">
        <f t="shared" si="5"/>
        <v/>
      </c>
      <c r="K2429" s="199" t="str">
        <f t="shared" si="6"/>
        <v/>
      </c>
    </row>
    <row r="2430" ht="15.0" customHeight="1">
      <c r="F2430" s="199" t="str">
        <f t="shared" si="4"/>
        <v/>
      </c>
      <c r="J2430" s="199" t="str">
        <f t="shared" si="5"/>
        <v/>
      </c>
      <c r="K2430" s="199" t="str">
        <f t="shared" si="6"/>
        <v/>
      </c>
    </row>
    <row r="2431" ht="15.0" customHeight="1">
      <c r="F2431" s="199" t="str">
        <f t="shared" si="4"/>
        <v/>
      </c>
      <c r="J2431" s="199" t="str">
        <f t="shared" si="5"/>
        <v/>
      </c>
      <c r="K2431" s="199" t="str">
        <f t="shared" si="6"/>
        <v/>
      </c>
    </row>
    <row r="2432" ht="15.0" customHeight="1">
      <c r="F2432" s="199" t="str">
        <f t="shared" si="4"/>
        <v/>
      </c>
      <c r="J2432" s="199" t="str">
        <f t="shared" si="5"/>
        <v/>
      </c>
      <c r="K2432" s="199" t="str">
        <f t="shared" si="6"/>
        <v/>
      </c>
    </row>
    <row r="2433" ht="15.0" customHeight="1">
      <c r="F2433" s="199" t="str">
        <f t="shared" si="4"/>
        <v/>
      </c>
      <c r="J2433" s="199" t="str">
        <f t="shared" si="5"/>
        <v/>
      </c>
      <c r="K2433" s="199" t="str">
        <f t="shared" si="6"/>
        <v/>
      </c>
    </row>
    <row r="2434" ht="15.0" customHeight="1">
      <c r="F2434" s="199" t="str">
        <f t="shared" si="4"/>
        <v/>
      </c>
      <c r="J2434" s="199" t="str">
        <f t="shared" si="5"/>
        <v/>
      </c>
      <c r="K2434" s="199" t="str">
        <f t="shared" si="6"/>
        <v/>
      </c>
    </row>
    <row r="2435" ht="15.0" customHeight="1">
      <c r="F2435" s="199" t="str">
        <f t="shared" si="4"/>
        <v/>
      </c>
      <c r="J2435" s="199" t="str">
        <f t="shared" si="5"/>
        <v/>
      </c>
      <c r="K2435" s="199" t="str">
        <f t="shared" si="6"/>
        <v/>
      </c>
    </row>
    <row r="2436" ht="15.0" customHeight="1">
      <c r="F2436" s="199" t="str">
        <f t="shared" si="4"/>
        <v/>
      </c>
      <c r="J2436" s="199" t="str">
        <f t="shared" si="5"/>
        <v/>
      </c>
      <c r="K2436" s="199" t="str">
        <f t="shared" si="6"/>
        <v/>
      </c>
    </row>
    <row r="2437" ht="15.0" customHeight="1">
      <c r="F2437" s="199" t="str">
        <f t="shared" si="4"/>
        <v/>
      </c>
      <c r="J2437" s="199" t="str">
        <f t="shared" si="5"/>
        <v/>
      </c>
      <c r="K2437" s="199" t="str">
        <f t="shared" si="6"/>
        <v/>
      </c>
    </row>
    <row r="2438" ht="15.0" customHeight="1">
      <c r="F2438" s="199" t="str">
        <f t="shared" si="4"/>
        <v/>
      </c>
      <c r="J2438" s="199" t="str">
        <f t="shared" si="5"/>
        <v/>
      </c>
      <c r="K2438" s="199" t="str">
        <f t="shared" si="6"/>
        <v/>
      </c>
    </row>
    <row r="2439" ht="15.0" customHeight="1">
      <c r="F2439" s="199" t="str">
        <f t="shared" si="4"/>
        <v/>
      </c>
      <c r="J2439" s="199" t="str">
        <f t="shared" si="5"/>
        <v/>
      </c>
      <c r="K2439" s="199" t="str">
        <f t="shared" si="6"/>
        <v/>
      </c>
    </row>
    <row r="2440" ht="15.0" customHeight="1">
      <c r="F2440" s="199" t="str">
        <f t="shared" si="4"/>
        <v/>
      </c>
      <c r="J2440" s="199" t="str">
        <f t="shared" si="5"/>
        <v/>
      </c>
      <c r="K2440" s="199" t="str">
        <f t="shared" si="6"/>
        <v/>
      </c>
    </row>
    <row r="2441" ht="15.0" customHeight="1">
      <c r="F2441" s="199" t="str">
        <f t="shared" si="4"/>
        <v/>
      </c>
      <c r="J2441" s="199" t="str">
        <f t="shared" si="5"/>
        <v/>
      </c>
      <c r="K2441" s="199" t="str">
        <f t="shared" si="6"/>
        <v/>
      </c>
    </row>
    <row r="2442" ht="15.0" customHeight="1">
      <c r="F2442" s="199" t="str">
        <f t="shared" si="4"/>
        <v/>
      </c>
      <c r="J2442" s="199" t="str">
        <f t="shared" si="5"/>
        <v/>
      </c>
      <c r="K2442" s="199" t="str">
        <f t="shared" si="6"/>
        <v/>
      </c>
    </row>
    <row r="2443" ht="15.0" customHeight="1">
      <c r="F2443" s="199" t="str">
        <f t="shared" si="4"/>
        <v/>
      </c>
      <c r="J2443" s="199" t="str">
        <f t="shared" si="5"/>
        <v/>
      </c>
      <c r="K2443" s="199" t="str">
        <f t="shared" si="6"/>
        <v/>
      </c>
    </row>
    <row r="2444" ht="15.0" customHeight="1">
      <c r="F2444" s="199" t="str">
        <f t="shared" si="4"/>
        <v/>
      </c>
      <c r="J2444" s="199" t="str">
        <f t="shared" si="5"/>
        <v/>
      </c>
      <c r="K2444" s="199" t="str">
        <f t="shared" si="6"/>
        <v/>
      </c>
    </row>
    <row r="2445" ht="15.0" customHeight="1">
      <c r="F2445" s="199" t="str">
        <f t="shared" si="4"/>
        <v/>
      </c>
      <c r="J2445" s="199" t="str">
        <f t="shared" si="5"/>
        <v/>
      </c>
      <c r="K2445" s="199" t="str">
        <f t="shared" si="6"/>
        <v/>
      </c>
    </row>
    <row r="2446" ht="15.0" customHeight="1">
      <c r="F2446" s="199" t="str">
        <f t="shared" si="4"/>
        <v/>
      </c>
      <c r="J2446" s="199" t="str">
        <f t="shared" si="5"/>
        <v/>
      </c>
      <c r="K2446" s="199" t="str">
        <f t="shared" si="6"/>
        <v/>
      </c>
    </row>
    <row r="2447" ht="15.0" customHeight="1">
      <c r="F2447" s="199" t="str">
        <f t="shared" si="4"/>
        <v/>
      </c>
      <c r="J2447" s="199" t="str">
        <f t="shared" si="5"/>
        <v/>
      </c>
      <c r="K2447" s="199" t="str">
        <f t="shared" si="6"/>
        <v/>
      </c>
    </row>
    <row r="2448" ht="15.0" customHeight="1">
      <c r="F2448" s="199" t="str">
        <f t="shared" si="4"/>
        <v/>
      </c>
      <c r="J2448" s="199" t="str">
        <f t="shared" si="5"/>
        <v/>
      </c>
      <c r="K2448" s="199" t="str">
        <f t="shared" si="6"/>
        <v/>
      </c>
    </row>
    <row r="2449" ht="15.0" customHeight="1">
      <c r="F2449" s="199" t="str">
        <f t="shared" si="4"/>
        <v/>
      </c>
      <c r="J2449" s="199" t="str">
        <f t="shared" si="5"/>
        <v/>
      </c>
      <c r="K2449" s="199" t="str">
        <f t="shared" si="6"/>
        <v/>
      </c>
    </row>
    <row r="2450" ht="15.0" customHeight="1">
      <c r="F2450" s="199" t="str">
        <f t="shared" si="4"/>
        <v/>
      </c>
      <c r="J2450" s="199" t="str">
        <f t="shared" si="5"/>
        <v/>
      </c>
      <c r="K2450" s="199" t="str">
        <f t="shared" si="6"/>
        <v/>
      </c>
    </row>
    <row r="2451" ht="15.0" customHeight="1">
      <c r="F2451" s="199" t="str">
        <f t="shared" si="4"/>
        <v/>
      </c>
      <c r="J2451" s="199" t="str">
        <f t="shared" si="5"/>
        <v/>
      </c>
      <c r="K2451" s="199" t="str">
        <f t="shared" si="6"/>
        <v/>
      </c>
    </row>
    <row r="2452" ht="15.0" customHeight="1">
      <c r="F2452" s="199" t="str">
        <f t="shared" si="4"/>
        <v/>
      </c>
      <c r="J2452" s="199" t="str">
        <f t="shared" si="5"/>
        <v/>
      </c>
      <c r="K2452" s="199" t="str">
        <f t="shared" si="6"/>
        <v/>
      </c>
    </row>
    <row r="2453" ht="15.0" customHeight="1">
      <c r="F2453" s="199" t="str">
        <f t="shared" si="4"/>
        <v/>
      </c>
      <c r="J2453" s="199" t="str">
        <f t="shared" si="5"/>
        <v/>
      </c>
      <c r="K2453" s="199" t="str">
        <f t="shared" si="6"/>
        <v/>
      </c>
    </row>
    <row r="2454" ht="15.0" customHeight="1">
      <c r="F2454" s="199" t="str">
        <f t="shared" si="4"/>
        <v/>
      </c>
      <c r="J2454" s="199" t="str">
        <f t="shared" si="5"/>
        <v/>
      </c>
      <c r="K2454" s="199" t="str">
        <f t="shared" si="6"/>
        <v/>
      </c>
    </row>
    <row r="2455" ht="15.0" customHeight="1">
      <c r="F2455" s="199" t="str">
        <f t="shared" si="4"/>
        <v/>
      </c>
      <c r="J2455" s="199" t="str">
        <f t="shared" si="5"/>
        <v/>
      </c>
      <c r="K2455" s="199" t="str">
        <f t="shared" si="6"/>
        <v/>
      </c>
    </row>
    <row r="2456" ht="15.0" customHeight="1">
      <c r="F2456" s="199" t="str">
        <f t="shared" si="4"/>
        <v/>
      </c>
      <c r="J2456" s="199" t="str">
        <f t="shared" si="5"/>
        <v/>
      </c>
      <c r="K2456" s="199" t="str">
        <f t="shared" si="6"/>
        <v/>
      </c>
    </row>
    <row r="2457" ht="15.0" customHeight="1">
      <c r="F2457" s="199" t="str">
        <f t="shared" si="4"/>
        <v/>
      </c>
      <c r="J2457" s="199" t="str">
        <f t="shared" si="5"/>
        <v/>
      </c>
      <c r="K2457" s="199" t="str">
        <f t="shared" si="6"/>
        <v/>
      </c>
    </row>
    <row r="2458" ht="15.0" customHeight="1">
      <c r="F2458" s="199" t="str">
        <f t="shared" si="4"/>
        <v/>
      </c>
      <c r="J2458" s="199" t="str">
        <f t="shared" si="5"/>
        <v/>
      </c>
      <c r="K2458" s="199" t="str">
        <f t="shared" si="6"/>
        <v/>
      </c>
    </row>
    <row r="2459" ht="15.0" customHeight="1">
      <c r="F2459" s="199" t="str">
        <f t="shared" si="4"/>
        <v/>
      </c>
      <c r="J2459" s="199" t="str">
        <f t="shared" si="5"/>
        <v/>
      </c>
      <c r="K2459" s="199" t="str">
        <f t="shared" si="6"/>
        <v/>
      </c>
    </row>
    <row r="2460" ht="15.0" customHeight="1">
      <c r="F2460" s="199" t="str">
        <f t="shared" si="4"/>
        <v/>
      </c>
      <c r="J2460" s="199" t="str">
        <f t="shared" si="5"/>
        <v/>
      </c>
      <c r="K2460" s="199" t="str">
        <f t="shared" si="6"/>
        <v/>
      </c>
    </row>
    <row r="2461" ht="15.0" customHeight="1">
      <c r="F2461" s="199" t="str">
        <f t="shared" si="4"/>
        <v/>
      </c>
      <c r="J2461" s="199" t="str">
        <f t="shared" si="5"/>
        <v/>
      </c>
      <c r="K2461" s="199" t="str">
        <f t="shared" si="6"/>
        <v/>
      </c>
    </row>
    <row r="2462" ht="15.0" customHeight="1">
      <c r="F2462" s="199" t="str">
        <f t="shared" si="4"/>
        <v/>
      </c>
      <c r="J2462" s="199" t="str">
        <f t="shared" si="5"/>
        <v/>
      </c>
      <c r="K2462" s="199" t="str">
        <f t="shared" si="6"/>
        <v/>
      </c>
    </row>
    <row r="2463" ht="15.0" customHeight="1">
      <c r="F2463" s="199" t="str">
        <f t="shared" si="4"/>
        <v/>
      </c>
      <c r="J2463" s="199" t="str">
        <f t="shared" si="5"/>
        <v/>
      </c>
      <c r="K2463" s="199" t="str">
        <f t="shared" si="6"/>
        <v/>
      </c>
    </row>
    <row r="2464" ht="15.0" customHeight="1">
      <c r="F2464" s="199" t="str">
        <f t="shared" si="4"/>
        <v/>
      </c>
      <c r="J2464" s="199" t="str">
        <f t="shared" si="5"/>
        <v/>
      </c>
      <c r="K2464" s="199" t="str">
        <f t="shared" si="6"/>
        <v/>
      </c>
    </row>
    <row r="2465" ht="15.0" customHeight="1">
      <c r="F2465" s="199" t="str">
        <f t="shared" si="4"/>
        <v/>
      </c>
      <c r="J2465" s="199" t="str">
        <f t="shared" si="5"/>
        <v/>
      </c>
      <c r="K2465" s="199" t="str">
        <f t="shared" si="6"/>
        <v/>
      </c>
    </row>
    <row r="2466" ht="15.0" customHeight="1">
      <c r="F2466" s="199" t="str">
        <f t="shared" si="4"/>
        <v/>
      </c>
      <c r="J2466" s="199" t="str">
        <f t="shared" si="5"/>
        <v/>
      </c>
      <c r="K2466" s="199" t="str">
        <f t="shared" si="6"/>
        <v/>
      </c>
    </row>
    <row r="2467" ht="15.0" customHeight="1">
      <c r="F2467" s="199" t="str">
        <f t="shared" si="4"/>
        <v/>
      </c>
      <c r="J2467" s="199" t="str">
        <f t="shared" si="5"/>
        <v/>
      </c>
      <c r="K2467" s="199" t="str">
        <f t="shared" si="6"/>
        <v/>
      </c>
    </row>
    <row r="2468" ht="15.0" customHeight="1">
      <c r="F2468" s="199" t="str">
        <f t="shared" si="4"/>
        <v/>
      </c>
      <c r="J2468" s="199" t="str">
        <f t="shared" si="5"/>
        <v/>
      </c>
      <c r="K2468" s="199" t="str">
        <f t="shared" si="6"/>
        <v/>
      </c>
    </row>
    <row r="2469" ht="15.0" customHeight="1">
      <c r="F2469" s="199" t="str">
        <f t="shared" si="4"/>
        <v/>
      </c>
      <c r="J2469" s="199" t="str">
        <f t="shared" si="5"/>
        <v/>
      </c>
      <c r="K2469" s="199" t="str">
        <f t="shared" si="6"/>
        <v/>
      </c>
    </row>
    <row r="2470" ht="15.0" customHeight="1">
      <c r="F2470" s="199" t="str">
        <f t="shared" si="4"/>
        <v/>
      </c>
      <c r="J2470" s="199" t="str">
        <f t="shared" si="5"/>
        <v/>
      </c>
      <c r="K2470" s="199" t="str">
        <f t="shared" si="6"/>
        <v/>
      </c>
    </row>
    <row r="2471" ht="15.0" customHeight="1">
      <c r="F2471" s="199" t="str">
        <f t="shared" si="4"/>
        <v/>
      </c>
      <c r="J2471" s="199" t="str">
        <f t="shared" si="5"/>
        <v/>
      </c>
      <c r="K2471" s="199" t="str">
        <f t="shared" si="6"/>
        <v/>
      </c>
    </row>
    <row r="2472" ht="15.0" customHeight="1">
      <c r="F2472" s="199" t="str">
        <f t="shared" si="4"/>
        <v/>
      </c>
      <c r="J2472" s="199" t="str">
        <f t="shared" si="5"/>
        <v/>
      </c>
      <c r="K2472" s="199" t="str">
        <f t="shared" si="6"/>
        <v/>
      </c>
    </row>
    <row r="2473" ht="15.0" customHeight="1">
      <c r="F2473" s="199" t="str">
        <f t="shared" si="4"/>
        <v/>
      </c>
      <c r="J2473" s="199" t="str">
        <f t="shared" si="5"/>
        <v/>
      </c>
      <c r="K2473" s="199" t="str">
        <f t="shared" si="6"/>
        <v/>
      </c>
    </row>
    <row r="2474" ht="15.0" customHeight="1">
      <c r="F2474" s="199" t="str">
        <f t="shared" si="4"/>
        <v/>
      </c>
      <c r="J2474" s="199" t="str">
        <f t="shared" si="5"/>
        <v/>
      </c>
      <c r="K2474" s="199" t="str">
        <f t="shared" si="6"/>
        <v/>
      </c>
    </row>
    <row r="2475" ht="15.0" customHeight="1">
      <c r="F2475" s="199" t="str">
        <f t="shared" si="4"/>
        <v/>
      </c>
      <c r="J2475" s="199" t="str">
        <f t="shared" si="5"/>
        <v/>
      </c>
      <c r="K2475" s="199" t="str">
        <f t="shared" si="6"/>
        <v/>
      </c>
    </row>
    <row r="2476" ht="15.0" customHeight="1">
      <c r="F2476" s="199" t="str">
        <f t="shared" si="4"/>
        <v/>
      </c>
      <c r="J2476" s="199" t="str">
        <f t="shared" si="5"/>
        <v/>
      </c>
      <c r="K2476" s="199" t="str">
        <f t="shared" si="6"/>
        <v/>
      </c>
    </row>
    <row r="2477" ht="15.0" customHeight="1">
      <c r="F2477" s="199" t="str">
        <f t="shared" si="4"/>
        <v/>
      </c>
      <c r="J2477" s="199" t="str">
        <f t="shared" si="5"/>
        <v/>
      </c>
      <c r="K2477" s="199" t="str">
        <f t="shared" si="6"/>
        <v/>
      </c>
    </row>
    <row r="2478" ht="15.0" customHeight="1">
      <c r="F2478" s="199" t="str">
        <f t="shared" si="4"/>
        <v/>
      </c>
      <c r="J2478" s="199" t="str">
        <f t="shared" si="5"/>
        <v/>
      </c>
      <c r="K2478" s="199" t="str">
        <f t="shared" si="6"/>
        <v/>
      </c>
    </row>
    <row r="2479" ht="15.0" customHeight="1">
      <c r="F2479" s="199" t="str">
        <f t="shared" si="4"/>
        <v/>
      </c>
      <c r="J2479" s="199" t="str">
        <f t="shared" si="5"/>
        <v/>
      </c>
      <c r="K2479" s="199" t="str">
        <f t="shared" si="6"/>
        <v/>
      </c>
    </row>
    <row r="2480" ht="15.0" customHeight="1">
      <c r="F2480" s="199" t="str">
        <f t="shared" si="4"/>
        <v/>
      </c>
      <c r="J2480" s="199" t="str">
        <f t="shared" si="5"/>
        <v/>
      </c>
      <c r="K2480" s="199" t="str">
        <f t="shared" si="6"/>
        <v/>
      </c>
    </row>
    <row r="2481" ht="15.0" customHeight="1">
      <c r="F2481" s="199" t="str">
        <f t="shared" si="4"/>
        <v/>
      </c>
      <c r="J2481" s="199" t="str">
        <f t="shared" si="5"/>
        <v/>
      </c>
      <c r="K2481" s="199" t="str">
        <f t="shared" si="6"/>
        <v/>
      </c>
    </row>
    <row r="2482" ht="15.0" customHeight="1">
      <c r="F2482" s="199" t="str">
        <f t="shared" si="4"/>
        <v/>
      </c>
      <c r="J2482" s="199" t="str">
        <f t="shared" si="5"/>
        <v/>
      </c>
      <c r="K2482" s="199" t="str">
        <f t="shared" si="6"/>
        <v/>
      </c>
    </row>
    <row r="2483" ht="15.0" customHeight="1">
      <c r="F2483" s="199" t="str">
        <f t="shared" si="4"/>
        <v/>
      </c>
      <c r="J2483" s="199" t="str">
        <f t="shared" si="5"/>
        <v/>
      </c>
      <c r="K2483" s="199" t="str">
        <f t="shared" si="6"/>
        <v/>
      </c>
    </row>
    <row r="2484" ht="15.0" customHeight="1">
      <c r="F2484" s="199" t="str">
        <f t="shared" si="4"/>
        <v/>
      </c>
      <c r="J2484" s="199" t="str">
        <f t="shared" si="5"/>
        <v/>
      </c>
      <c r="K2484" s="199" t="str">
        <f t="shared" si="6"/>
        <v/>
      </c>
    </row>
    <row r="2485" ht="15.0" customHeight="1">
      <c r="F2485" s="199" t="str">
        <f t="shared" si="4"/>
        <v/>
      </c>
      <c r="J2485" s="199" t="str">
        <f t="shared" si="5"/>
        <v/>
      </c>
      <c r="K2485" s="199" t="str">
        <f t="shared" si="6"/>
        <v/>
      </c>
    </row>
    <row r="2486" ht="15.0" customHeight="1">
      <c r="F2486" s="199" t="str">
        <f t="shared" si="4"/>
        <v/>
      </c>
      <c r="J2486" s="199" t="str">
        <f t="shared" si="5"/>
        <v/>
      </c>
      <c r="K2486" s="199" t="str">
        <f t="shared" si="6"/>
        <v/>
      </c>
    </row>
    <row r="2487" ht="15.0" customHeight="1">
      <c r="F2487" s="199" t="str">
        <f t="shared" si="4"/>
        <v/>
      </c>
      <c r="J2487" s="199" t="str">
        <f t="shared" si="5"/>
        <v/>
      </c>
      <c r="K2487" s="199" t="str">
        <f t="shared" si="6"/>
        <v/>
      </c>
    </row>
    <row r="2488" ht="15.0" customHeight="1">
      <c r="F2488" s="199" t="str">
        <f t="shared" si="4"/>
        <v/>
      </c>
      <c r="J2488" s="199" t="str">
        <f t="shared" si="5"/>
        <v/>
      </c>
      <c r="K2488" s="199" t="str">
        <f t="shared" si="6"/>
        <v/>
      </c>
    </row>
    <row r="2489" ht="15.0" customHeight="1">
      <c r="F2489" s="199" t="str">
        <f t="shared" si="4"/>
        <v/>
      </c>
      <c r="J2489" s="199" t="str">
        <f t="shared" si="5"/>
        <v/>
      </c>
      <c r="K2489" s="199" t="str">
        <f t="shared" si="6"/>
        <v/>
      </c>
    </row>
    <row r="2490" ht="15.0" customHeight="1">
      <c r="F2490" s="199" t="str">
        <f t="shared" si="4"/>
        <v/>
      </c>
      <c r="J2490" s="199" t="str">
        <f t="shared" si="5"/>
        <v/>
      </c>
      <c r="K2490" s="199" t="str">
        <f t="shared" si="6"/>
        <v/>
      </c>
    </row>
    <row r="2491" ht="15.0" customHeight="1">
      <c r="F2491" s="199" t="str">
        <f t="shared" si="4"/>
        <v/>
      </c>
      <c r="J2491" s="199" t="str">
        <f t="shared" si="5"/>
        <v/>
      </c>
      <c r="K2491" s="199" t="str">
        <f t="shared" si="6"/>
        <v/>
      </c>
    </row>
    <row r="2492" ht="15.0" customHeight="1">
      <c r="F2492" s="199" t="str">
        <f t="shared" si="4"/>
        <v/>
      </c>
      <c r="J2492" s="199" t="str">
        <f t="shared" si="5"/>
        <v/>
      </c>
      <c r="K2492" s="199" t="str">
        <f t="shared" si="6"/>
        <v/>
      </c>
    </row>
    <row r="2493" ht="15.0" customHeight="1">
      <c r="F2493" s="199" t="str">
        <f t="shared" si="4"/>
        <v/>
      </c>
      <c r="J2493" s="199" t="str">
        <f t="shared" si="5"/>
        <v/>
      </c>
      <c r="K2493" s="199" t="str">
        <f t="shared" si="6"/>
        <v/>
      </c>
    </row>
    <row r="2494" ht="15.0" customHeight="1">
      <c r="F2494" s="199" t="str">
        <f t="shared" si="4"/>
        <v/>
      </c>
      <c r="J2494" s="199" t="str">
        <f t="shared" si="5"/>
        <v/>
      </c>
      <c r="K2494" s="199" t="str">
        <f t="shared" si="6"/>
        <v/>
      </c>
    </row>
    <row r="2495" ht="15.0" customHeight="1">
      <c r="F2495" s="199" t="str">
        <f t="shared" si="4"/>
        <v/>
      </c>
      <c r="J2495" s="199" t="str">
        <f t="shared" si="5"/>
        <v/>
      </c>
      <c r="K2495" s="199" t="str">
        <f t="shared" si="6"/>
        <v/>
      </c>
    </row>
    <row r="2496" ht="15.0" customHeight="1">
      <c r="F2496" s="199" t="str">
        <f t="shared" si="4"/>
        <v/>
      </c>
      <c r="J2496" s="199" t="str">
        <f t="shared" si="5"/>
        <v/>
      </c>
      <c r="K2496" s="199" t="str">
        <f t="shared" si="6"/>
        <v/>
      </c>
    </row>
    <row r="2497" ht="15.0" customHeight="1">
      <c r="F2497" s="199" t="str">
        <f t="shared" si="4"/>
        <v/>
      </c>
      <c r="J2497" s="199" t="str">
        <f t="shared" si="5"/>
        <v/>
      </c>
      <c r="K2497" s="199" t="str">
        <f t="shared" si="6"/>
        <v/>
      </c>
    </row>
    <row r="2498" ht="15.0" customHeight="1">
      <c r="F2498" s="199" t="str">
        <f t="shared" si="4"/>
        <v/>
      </c>
      <c r="J2498" s="199" t="str">
        <f t="shared" si="5"/>
        <v/>
      </c>
      <c r="K2498" s="199" t="str">
        <f t="shared" si="6"/>
        <v/>
      </c>
    </row>
    <row r="2499" ht="15.0" customHeight="1">
      <c r="F2499" s="199" t="str">
        <f t="shared" si="4"/>
        <v/>
      </c>
      <c r="J2499" s="199" t="str">
        <f t="shared" si="5"/>
        <v/>
      </c>
      <c r="K2499" s="199" t="str">
        <f t="shared" si="6"/>
        <v/>
      </c>
    </row>
    <row r="2500" ht="15.0" customHeight="1">
      <c r="F2500" s="199" t="str">
        <f t="shared" si="4"/>
        <v/>
      </c>
      <c r="J2500" s="199" t="str">
        <f t="shared" si="5"/>
        <v/>
      </c>
      <c r="K2500" s="199" t="str">
        <f t="shared" si="6"/>
        <v/>
      </c>
    </row>
    <row r="2501" ht="15.0" customHeight="1">
      <c r="F2501" s="199" t="str">
        <f t="shared" si="4"/>
        <v/>
      </c>
      <c r="J2501" s="199" t="str">
        <f t="shared" si="5"/>
        <v/>
      </c>
      <c r="K2501" s="199" t="str">
        <f t="shared" si="6"/>
        <v/>
      </c>
    </row>
    <row r="2502" ht="15.0" customHeight="1">
      <c r="F2502" s="199" t="str">
        <f t="shared" si="4"/>
        <v/>
      </c>
      <c r="J2502" s="199" t="str">
        <f t="shared" si="5"/>
        <v/>
      </c>
      <c r="K2502" s="199" t="str">
        <f t="shared" si="6"/>
        <v/>
      </c>
    </row>
    <row r="2503" ht="15.0" customHeight="1">
      <c r="F2503" s="199" t="str">
        <f t="shared" si="4"/>
        <v/>
      </c>
      <c r="J2503" s="199" t="str">
        <f t="shared" si="5"/>
        <v/>
      </c>
      <c r="K2503" s="199" t="str">
        <f t="shared" si="6"/>
        <v/>
      </c>
    </row>
    <row r="2504" ht="15.0" customHeight="1">
      <c r="F2504" s="199" t="str">
        <f t="shared" si="4"/>
        <v/>
      </c>
      <c r="J2504" s="199" t="str">
        <f t="shared" si="5"/>
        <v/>
      </c>
      <c r="K2504" s="199" t="str">
        <f t="shared" si="6"/>
        <v/>
      </c>
    </row>
    <row r="2505" ht="15.0" customHeight="1">
      <c r="F2505" s="199" t="str">
        <f t="shared" si="4"/>
        <v/>
      </c>
      <c r="J2505" s="199" t="str">
        <f t="shared" si="5"/>
        <v/>
      </c>
      <c r="K2505" s="199" t="str">
        <f t="shared" si="6"/>
        <v/>
      </c>
    </row>
    <row r="2506" ht="15.0" customHeight="1">
      <c r="F2506" s="199" t="str">
        <f t="shared" si="4"/>
        <v/>
      </c>
      <c r="J2506" s="199" t="str">
        <f t="shared" si="5"/>
        <v/>
      </c>
      <c r="K2506" s="199" t="str">
        <f t="shared" si="6"/>
        <v/>
      </c>
    </row>
    <row r="2507" ht="15.0" customHeight="1">
      <c r="F2507" s="199" t="str">
        <f t="shared" si="4"/>
        <v/>
      </c>
      <c r="J2507" s="199" t="str">
        <f t="shared" si="5"/>
        <v/>
      </c>
      <c r="K2507" s="199" t="str">
        <f t="shared" si="6"/>
        <v/>
      </c>
    </row>
    <row r="2508" ht="15.0" customHeight="1">
      <c r="F2508" s="199" t="str">
        <f t="shared" si="4"/>
        <v/>
      </c>
      <c r="J2508" s="199" t="str">
        <f t="shared" si="5"/>
        <v/>
      </c>
      <c r="K2508" s="199" t="str">
        <f t="shared" si="6"/>
        <v/>
      </c>
    </row>
    <row r="2509" ht="15.0" customHeight="1">
      <c r="F2509" s="199" t="str">
        <f t="shared" si="4"/>
        <v/>
      </c>
      <c r="J2509" s="199" t="str">
        <f t="shared" si="5"/>
        <v/>
      </c>
      <c r="K2509" s="199" t="str">
        <f t="shared" si="6"/>
        <v/>
      </c>
    </row>
    <row r="2510" ht="15.0" customHeight="1">
      <c r="F2510" s="199" t="str">
        <f t="shared" si="4"/>
        <v/>
      </c>
      <c r="J2510" s="199" t="str">
        <f t="shared" si="5"/>
        <v/>
      </c>
      <c r="K2510" s="199" t="str">
        <f t="shared" si="6"/>
        <v/>
      </c>
    </row>
    <row r="2511" ht="15.0" customHeight="1">
      <c r="F2511" s="199" t="str">
        <f t="shared" si="4"/>
        <v/>
      </c>
      <c r="J2511" s="199" t="str">
        <f t="shared" si="5"/>
        <v/>
      </c>
      <c r="K2511" s="199" t="str">
        <f t="shared" si="6"/>
        <v/>
      </c>
    </row>
    <row r="2512" ht="15.0" customHeight="1">
      <c r="F2512" s="199" t="str">
        <f t="shared" si="4"/>
        <v/>
      </c>
      <c r="J2512" s="199" t="str">
        <f t="shared" si="5"/>
        <v/>
      </c>
      <c r="K2512" s="199" t="str">
        <f t="shared" si="6"/>
        <v/>
      </c>
    </row>
    <row r="2513" ht="15.0" customHeight="1">
      <c r="F2513" s="199" t="str">
        <f t="shared" si="4"/>
        <v/>
      </c>
      <c r="J2513" s="199" t="str">
        <f t="shared" si="5"/>
        <v/>
      </c>
      <c r="K2513" s="199" t="str">
        <f t="shared" si="6"/>
        <v/>
      </c>
    </row>
    <row r="2514" ht="15.0" customHeight="1">
      <c r="F2514" s="199" t="str">
        <f t="shared" si="4"/>
        <v/>
      </c>
      <c r="J2514" s="199" t="str">
        <f t="shared" si="5"/>
        <v/>
      </c>
      <c r="K2514" s="199" t="str">
        <f t="shared" si="6"/>
        <v/>
      </c>
    </row>
    <row r="2515" ht="15.0" customHeight="1">
      <c r="F2515" s="199" t="str">
        <f t="shared" si="4"/>
        <v/>
      </c>
      <c r="J2515" s="199" t="str">
        <f t="shared" si="5"/>
        <v/>
      </c>
      <c r="K2515" s="199" t="str">
        <f t="shared" si="6"/>
        <v/>
      </c>
    </row>
    <row r="2516" ht="15.0" customHeight="1">
      <c r="F2516" s="199" t="str">
        <f t="shared" si="4"/>
        <v/>
      </c>
      <c r="J2516" s="199" t="str">
        <f t="shared" si="5"/>
        <v/>
      </c>
      <c r="K2516" s="199" t="str">
        <f t="shared" si="6"/>
        <v/>
      </c>
    </row>
    <row r="2517" ht="15.0" customHeight="1">
      <c r="F2517" s="199" t="str">
        <f t="shared" si="4"/>
        <v/>
      </c>
      <c r="J2517" s="199" t="str">
        <f t="shared" si="5"/>
        <v/>
      </c>
      <c r="K2517" s="199" t="str">
        <f t="shared" si="6"/>
        <v/>
      </c>
    </row>
    <row r="2518" ht="15.0" customHeight="1">
      <c r="F2518" s="199" t="str">
        <f t="shared" si="4"/>
        <v/>
      </c>
      <c r="J2518" s="199" t="str">
        <f t="shared" si="5"/>
        <v/>
      </c>
      <c r="K2518" s="199" t="str">
        <f t="shared" si="6"/>
        <v/>
      </c>
    </row>
    <row r="2519" ht="15.0" customHeight="1">
      <c r="F2519" s="199" t="str">
        <f t="shared" si="4"/>
        <v/>
      </c>
      <c r="J2519" s="199" t="str">
        <f t="shared" si="5"/>
        <v/>
      </c>
      <c r="K2519" s="199" t="str">
        <f t="shared" si="6"/>
        <v/>
      </c>
    </row>
    <row r="2520" ht="15.0" customHeight="1">
      <c r="F2520" s="199" t="str">
        <f t="shared" si="4"/>
        <v/>
      </c>
      <c r="J2520" s="199" t="str">
        <f t="shared" si="5"/>
        <v/>
      </c>
      <c r="K2520" s="199" t="str">
        <f t="shared" si="6"/>
        <v/>
      </c>
    </row>
    <row r="2521" ht="15.0" customHeight="1">
      <c r="F2521" s="199" t="str">
        <f t="shared" si="4"/>
        <v/>
      </c>
      <c r="J2521" s="199" t="str">
        <f t="shared" si="5"/>
        <v/>
      </c>
      <c r="K2521" s="199" t="str">
        <f t="shared" si="6"/>
        <v/>
      </c>
    </row>
    <row r="2522" ht="15.0" customHeight="1">
      <c r="F2522" s="199" t="str">
        <f t="shared" si="4"/>
        <v/>
      </c>
      <c r="J2522" s="199" t="str">
        <f t="shared" si="5"/>
        <v/>
      </c>
      <c r="K2522" s="199" t="str">
        <f t="shared" si="6"/>
        <v/>
      </c>
    </row>
    <row r="2523" ht="15.0" customHeight="1">
      <c r="F2523" s="199" t="str">
        <f t="shared" si="4"/>
        <v/>
      </c>
      <c r="J2523" s="199" t="str">
        <f t="shared" si="5"/>
        <v/>
      </c>
      <c r="K2523" s="199" t="str">
        <f t="shared" si="6"/>
        <v/>
      </c>
    </row>
    <row r="2524" ht="15.0" customHeight="1">
      <c r="F2524" s="199" t="str">
        <f t="shared" si="4"/>
        <v/>
      </c>
      <c r="J2524" s="199" t="str">
        <f t="shared" si="5"/>
        <v/>
      </c>
      <c r="K2524" s="199" t="str">
        <f t="shared" si="6"/>
        <v/>
      </c>
    </row>
    <row r="2525" ht="15.0" customHeight="1">
      <c r="F2525" s="199" t="str">
        <f t="shared" si="4"/>
        <v/>
      </c>
      <c r="J2525" s="199" t="str">
        <f t="shared" si="5"/>
        <v/>
      </c>
      <c r="K2525" s="199" t="str">
        <f t="shared" si="6"/>
        <v/>
      </c>
    </row>
    <row r="2526" ht="15.0" customHeight="1">
      <c r="F2526" s="199" t="str">
        <f t="shared" si="4"/>
        <v/>
      </c>
      <c r="J2526" s="199" t="str">
        <f t="shared" si="5"/>
        <v/>
      </c>
      <c r="K2526" s="199" t="str">
        <f t="shared" si="6"/>
        <v/>
      </c>
    </row>
    <row r="2527" ht="15.0" customHeight="1">
      <c r="F2527" s="199" t="str">
        <f t="shared" si="4"/>
        <v/>
      </c>
      <c r="J2527" s="199" t="str">
        <f t="shared" si="5"/>
        <v/>
      </c>
      <c r="K2527" s="199" t="str">
        <f t="shared" si="6"/>
        <v/>
      </c>
    </row>
    <row r="2528" ht="15.0" customHeight="1">
      <c r="F2528" s="199" t="str">
        <f t="shared" si="4"/>
        <v/>
      </c>
      <c r="J2528" s="199" t="str">
        <f t="shared" si="5"/>
        <v/>
      </c>
      <c r="K2528" s="199" t="str">
        <f t="shared" si="6"/>
        <v/>
      </c>
    </row>
    <row r="2529" ht="15.0" customHeight="1">
      <c r="F2529" s="199" t="str">
        <f t="shared" si="4"/>
        <v/>
      </c>
      <c r="J2529" s="199" t="str">
        <f t="shared" si="5"/>
        <v/>
      </c>
      <c r="K2529" s="199" t="str">
        <f t="shared" si="6"/>
        <v/>
      </c>
    </row>
    <row r="2530" ht="15.0" customHeight="1">
      <c r="F2530" s="199" t="str">
        <f t="shared" si="4"/>
        <v/>
      </c>
      <c r="J2530" s="199" t="str">
        <f t="shared" si="5"/>
        <v/>
      </c>
      <c r="K2530" s="199" t="str">
        <f t="shared" si="6"/>
        <v/>
      </c>
    </row>
    <row r="2531" ht="15.0" customHeight="1">
      <c r="F2531" s="199" t="str">
        <f t="shared" si="4"/>
        <v/>
      </c>
      <c r="J2531" s="199" t="str">
        <f t="shared" si="5"/>
        <v/>
      </c>
      <c r="K2531" s="199" t="str">
        <f t="shared" si="6"/>
        <v/>
      </c>
    </row>
    <row r="2532" ht="15.0" customHeight="1">
      <c r="F2532" s="199" t="str">
        <f t="shared" si="4"/>
        <v/>
      </c>
      <c r="J2532" s="199" t="str">
        <f t="shared" si="5"/>
        <v/>
      </c>
      <c r="K2532" s="199" t="str">
        <f t="shared" si="6"/>
        <v/>
      </c>
    </row>
    <row r="2533" ht="15.0" customHeight="1">
      <c r="F2533" s="199" t="str">
        <f t="shared" si="4"/>
        <v/>
      </c>
      <c r="J2533" s="199" t="str">
        <f t="shared" si="5"/>
        <v/>
      </c>
      <c r="K2533" s="199" t="str">
        <f t="shared" si="6"/>
        <v/>
      </c>
    </row>
    <row r="2534" ht="15.0" customHeight="1">
      <c r="F2534" s="199" t="str">
        <f t="shared" si="4"/>
        <v/>
      </c>
      <c r="J2534" s="199" t="str">
        <f t="shared" si="5"/>
        <v/>
      </c>
      <c r="K2534" s="199" t="str">
        <f t="shared" si="6"/>
        <v/>
      </c>
    </row>
    <row r="2535" ht="15.0" customHeight="1">
      <c r="F2535" s="199" t="str">
        <f t="shared" si="4"/>
        <v/>
      </c>
      <c r="J2535" s="199" t="str">
        <f t="shared" si="5"/>
        <v/>
      </c>
      <c r="K2535" s="199" t="str">
        <f t="shared" si="6"/>
        <v/>
      </c>
    </row>
    <row r="2536" ht="15.0" customHeight="1">
      <c r="F2536" s="199" t="str">
        <f t="shared" si="4"/>
        <v/>
      </c>
      <c r="J2536" s="199" t="str">
        <f t="shared" si="5"/>
        <v/>
      </c>
      <c r="K2536" s="199" t="str">
        <f t="shared" si="6"/>
        <v/>
      </c>
    </row>
    <row r="2537" ht="15.0" customHeight="1">
      <c r="F2537" s="199" t="str">
        <f t="shared" si="4"/>
        <v/>
      </c>
      <c r="J2537" s="199" t="str">
        <f t="shared" si="5"/>
        <v/>
      </c>
      <c r="K2537" s="199" t="str">
        <f t="shared" si="6"/>
        <v/>
      </c>
    </row>
    <row r="2538" ht="15.0" customHeight="1">
      <c r="F2538" s="199" t="str">
        <f t="shared" si="4"/>
        <v/>
      </c>
      <c r="J2538" s="199" t="str">
        <f t="shared" si="5"/>
        <v/>
      </c>
      <c r="K2538" s="199" t="str">
        <f t="shared" si="6"/>
        <v/>
      </c>
    </row>
    <row r="2539" ht="15.0" customHeight="1">
      <c r="F2539" s="199" t="str">
        <f t="shared" si="4"/>
        <v/>
      </c>
      <c r="J2539" s="199" t="str">
        <f t="shared" si="5"/>
        <v/>
      </c>
      <c r="K2539" s="199" t="str">
        <f t="shared" si="6"/>
        <v/>
      </c>
    </row>
    <row r="2540" ht="15.0" customHeight="1">
      <c r="F2540" s="199" t="str">
        <f t="shared" si="4"/>
        <v/>
      </c>
      <c r="J2540" s="199" t="str">
        <f t="shared" si="5"/>
        <v/>
      </c>
      <c r="K2540" s="199" t="str">
        <f t="shared" si="6"/>
        <v/>
      </c>
    </row>
    <row r="2541" ht="15.0" customHeight="1">
      <c r="F2541" s="199" t="str">
        <f t="shared" si="4"/>
        <v/>
      </c>
      <c r="J2541" s="199" t="str">
        <f t="shared" si="5"/>
        <v/>
      </c>
      <c r="K2541" s="199" t="str">
        <f t="shared" si="6"/>
        <v/>
      </c>
    </row>
    <row r="2542" ht="15.0" customHeight="1">
      <c r="F2542" s="199" t="str">
        <f t="shared" si="4"/>
        <v/>
      </c>
      <c r="J2542" s="199" t="str">
        <f t="shared" si="5"/>
        <v/>
      </c>
      <c r="K2542" s="199" t="str">
        <f t="shared" si="6"/>
        <v/>
      </c>
    </row>
    <row r="2543" ht="15.0" customHeight="1">
      <c r="F2543" s="199" t="str">
        <f t="shared" si="4"/>
        <v/>
      </c>
      <c r="J2543" s="199" t="str">
        <f t="shared" si="5"/>
        <v/>
      </c>
      <c r="K2543" s="199" t="str">
        <f t="shared" si="6"/>
        <v/>
      </c>
    </row>
    <row r="2544" ht="15.0" customHeight="1">
      <c r="F2544" s="199" t="str">
        <f t="shared" si="4"/>
        <v/>
      </c>
      <c r="J2544" s="199" t="str">
        <f t="shared" si="5"/>
        <v/>
      </c>
      <c r="K2544" s="199" t="str">
        <f t="shared" si="6"/>
        <v/>
      </c>
    </row>
    <row r="2545" ht="15.0" customHeight="1">
      <c r="F2545" s="199" t="str">
        <f t="shared" si="4"/>
        <v/>
      </c>
      <c r="J2545" s="199" t="str">
        <f t="shared" si="5"/>
        <v/>
      </c>
      <c r="K2545" s="199" t="str">
        <f t="shared" si="6"/>
        <v/>
      </c>
    </row>
    <row r="2546" ht="15.0" customHeight="1">
      <c r="F2546" s="199" t="str">
        <f t="shared" si="4"/>
        <v/>
      </c>
      <c r="J2546" s="199" t="str">
        <f t="shared" si="5"/>
        <v/>
      </c>
      <c r="K2546" s="199" t="str">
        <f t="shared" si="6"/>
        <v/>
      </c>
    </row>
    <row r="2547" ht="15.0" customHeight="1">
      <c r="F2547" s="199" t="str">
        <f t="shared" si="4"/>
        <v/>
      </c>
      <c r="J2547" s="199" t="str">
        <f t="shared" si="5"/>
        <v/>
      </c>
      <c r="K2547" s="199" t="str">
        <f t="shared" si="6"/>
        <v/>
      </c>
    </row>
    <row r="2548" ht="15.0" customHeight="1">
      <c r="F2548" s="199" t="str">
        <f t="shared" si="4"/>
        <v/>
      </c>
      <c r="J2548" s="199" t="str">
        <f t="shared" si="5"/>
        <v/>
      </c>
      <c r="K2548" s="199" t="str">
        <f t="shared" si="6"/>
        <v/>
      </c>
    </row>
    <row r="2549" ht="15.0" customHeight="1">
      <c r="F2549" s="199" t="str">
        <f t="shared" si="4"/>
        <v/>
      </c>
      <c r="J2549" s="199" t="str">
        <f t="shared" si="5"/>
        <v/>
      </c>
      <c r="K2549" s="199" t="str">
        <f t="shared" si="6"/>
        <v/>
      </c>
    </row>
    <row r="2550" ht="15.0" customHeight="1">
      <c r="F2550" s="199" t="str">
        <f t="shared" si="4"/>
        <v/>
      </c>
      <c r="J2550" s="199" t="str">
        <f t="shared" si="5"/>
        <v/>
      </c>
      <c r="K2550" s="199" t="str">
        <f t="shared" si="6"/>
        <v/>
      </c>
    </row>
    <row r="2551" ht="15.0" customHeight="1">
      <c r="F2551" s="199" t="str">
        <f t="shared" si="4"/>
        <v/>
      </c>
      <c r="J2551" s="199" t="str">
        <f t="shared" si="5"/>
        <v/>
      </c>
      <c r="K2551" s="199" t="str">
        <f t="shared" si="6"/>
        <v/>
      </c>
    </row>
    <row r="2552" ht="15.0" customHeight="1">
      <c r="F2552" s="199" t="str">
        <f t="shared" si="4"/>
        <v/>
      </c>
      <c r="J2552" s="199" t="str">
        <f t="shared" si="5"/>
        <v/>
      </c>
      <c r="K2552" s="199" t="str">
        <f t="shared" si="6"/>
        <v/>
      </c>
    </row>
    <row r="2553" ht="15.0" customHeight="1">
      <c r="F2553" s="199" t="str">
        <f t="shared" si="4"/>
        <v/>
      </c>
      <c r="J2553" s="199" t="str">
        <f t="shared" si="5"/>
        <v/>
      </c>
      <c r="K2553" s="199" t="str">
        <f t="shared" si="6"/>
        <v/>
      </c>
    </row>
    <row r="2554" ht="15.0" customHeight="1">
      <c r="F2554" s="199" t="str">
        <f t="shared" si="4"/>
        <v/>
      </c>
      <c r="J2554" s="199" t="str">
        <f t="shared" si="5"/>
        <v/>
      </c>
      <c r="K2554" s="199" t="str">
        <f t="shared" si="6"/>
        <v/>
      </c>
    </row>
    <row r="2555" ht="15.0" customHeight="1">
      <c r="F2555" s="199" t="str">
        <f t="shared" si="4"/>
        <v/>
      </c>
      <c r="J2555" s="199" t="str">
        <f t="shared" si="5"/>
        <v/>
      </c>
      <c r="K2555" s="199" t="str">
        <f t="shared" si="6"/>
        <v/>
      </c>
    </row>
    <row r="2556" ht="15.0" customHeight="1">
      <c r="F2556" s="199" t="str">
        <f t="shared" si="4"/>
        <v/>
      </c>
      <c r="J2556" s="199" t="str">
        <f t="shared" si="5"/>
        <v/>
      </c>
      <c r="K2556" s="199" t="str">
        <f t="shared" si="6"/>
        <v/>
      </c>
    </row>
    <row r="2557" ht="15.0" customHeight="1">
      <c r="F2557" s="199" t="str">
        <f t="shared" si="4"/>
        <v/>
      </c>
      <c r="J2557" s="199" t="str">
        <f t="shared" si="5"/>
        <v/>
      </c>
      <c r="K2557" s="199" t="str">
        <f t="shared" si="6"/>
        <v/>
      </c>
    </row>
    <row r="2558" ht="15.0" customHeight="1">
      <c r="F2558" s="199" t="str">
        <f t="shared" si="4"/>
        <v/>
      </c>
      <c r="J2558" s="199" t="str">
        <f t="shared" si="5"/>
        <v/>
      </c>
      <c r="K2558" s="199" t="str">
        <f t="shared" si="6"/>
        <v/>
      </c>
    </row>
    <row r="2559" ht="15.0" customHeight="1">
      <c r="F2559" s="199" t="str">
        <f t="shared" si="4"/>
        <v/>
      </c>
      <c r="J2559" s="199" t="str">
        <f t="shared" si="5"/>
        <v/>
      </c>
      <c r="K2559" s="199" t="str">
        <f t="shared" si="6"/>
        <v/>
      </c>
    </row>
    <row r="2560" ht="15.0" customHeight="1">
      <c r="F2560" s="199" t="str">
        <f t="shared" si="4"/>
        <v/>
      </c>
      <c r="J2560" s="199" t="str">
        <f t="shared" si="5"/>
        <v/>
      </c>
      <c r="K2560" s="199" t="str">
        <f t="shared" si="6"/>
        <v/>
      </c>
    </row>
    <row r="2561" ht="15.0" customHeight="1">
      <c r="F2561" s="199" t="str">
        <f t="shared" si="4"/>
        <v/>
      </c>
      <c r="J2561" s="199" t="str">
        <f t="shared" si="5"/>
        <v/>
      </c>
      <c r="K2561" s="199" t="str">
        <f t="shared" si="6"/>
        <v/>
      </c>
    </row>
    <row r="2562" ht="15.0" customHeight="1">
      <c r="F2562" s="199" t="str">
        <f t="shared" si="4"/>
        <v/>
      </c>
      <c r="J2562" s="199" t="str">
        <f t="shared" si="5"/>
        <v/>
      </c>
      <c r="K2562" s="199" t="str">
        <f t="shared" si="6"/>
        <v/>
      </c>
    </row>
    <row r="2563" ht="15.0" customHeight="1">
      <c r="F2563" s="199" t="str">
        <f t="shared" si="4"/>
        <v/>
      </c>
      <c r="J2563" s="199" t="str">
        <f t="shared" si="5"/>
        <v/>
      </c>
      <c r="K2563" s="199" t="str">
        <f t="shared" si="6"/>
        <v/>
      </c>
    </row>
    <row r="2564" ht="15.0" customHeight="1">
      <c r="F2564" s="199" t="str">
        <f t="shared" si="4"/>
        <v/>
      </c>
      <c r="J2564" s="199" t="str">
        <f t="shared" si="5"/>
        <v/>
      </c>
      <c r="K2564" s="199" t="str">
        <f t="shared" si="6"/>
        <v/>
      </c>
    </row>
    <row r="2565" ht="15.0" customHeight="1">
      <c r="F2565" s="199" t="str">
        <f t="shared" si="4"/>
        <v/>
      </c>
      <c r="J2565" s="199" t="str">
        <f t="shared" si="5"/>
        <v/>
      </c>
      <c r="K2565" s="199" t="str">
        <f t="shared" si="6"/>
        <v/>
      </c>
    </row>
    <row r="2566" ht="15.0" customHeight="1">
      <c r="F2566" s="199" t="str">
        <f t="shared" si="4"/>
        <v/>
      </c>
      <c r="J2566" s="199" t="str">
        <f t="shared" si="5"/>
        <v/>
      </c>
      <c r="K2566" s="199" t="str">
        <f t="shared" si="6"/>
        <v/>
      </c>
    </row>
    <row r="2567" ht="15.0" customHeight="1">
      <c r="F2567" s="199" t="str">
        <f t="shared" si="4"/>
        <v/>
      </c>
      <c r="J2567" s="199" t="str">
        <f t="shared" si="5"/>
        <v/>
      </c>
      <c r="K2567" s="199" t="str">
        <f t="shared" si="6"/>
        <v/>
      </c>
    </row>
    <row r="2568" ht="15.0" customHeight="1">
      <c r="F2568" s="199" t="str">
        <f t="shared" si="4"/>
        <v/>
      </c>
      <c r="J2568" s="199" t="str">
        <f t="shared" si="5"/>
        <v/>
      </c>
      <c r="K2568" s="199" t="str">
        <f t="shared" si="6"/>
        <v/>
      </c>
    </row>
    <row r="2569" ht="15.0" customHeight="1">
      <c r="F2569" s="199" t="str">
        <f t="shared" si="4"/>
        <v/>
      </c>
      <c r="J2569" s="199" t="str">
        <f t="shared" si="5"/>
        <v/>
      </c>
      <c r="K2569" s="199" t="str">
        <f t="shared" si="6"/>
        <v/>
      </c>
    </row>
    <row r="2570" ht="15.0" customHeight="1">
      <c r="F2570" s="199" t="str">
        <f t="shared" si="4"/>
        <v/>
      </c>
      <c r="J2570" s="199" t="str">
        <f t="shared" si="5"/>
        <v/>
      </c>
      <c r="K2570" s="199" t="str">
        <f t="shared" si="6"/>
        <v/>
      </c>
    </row>
    <row r="2571" ht="15.0" customHeight="1">
      <c r="F2571" s="199" t="str">
        <f t="shared" si="4"/>
        <v/>
      </c>
      <c r="J2571" s="199" t="str">
        <f t="shared" si="5"/>
        <v/>
      </c>
      <c r="K2571" s="199" t="str">
        <f t="shared" si="6"/>
        <v/>
      </c>
    </row>
    <row r="2572" ht="15.0" customHeight="1">
      <c r="F2572" s="199" t="str">
        <f t="shared" si="4"/>
        <v/>
      </c>
      <c r="J2572" s="199" t="str">
        <f t="shared" si="5"/>
        <v/>
      </c>
      <c r="K2572" s="199" t="str">
        <f t="shared" si="6"/>
        <v/>
      </c>
    </row>
    <row r="2573" ht="15.0" customHeight="1">
      <c r="F2573" s="199" t="str">
        <f t="shared" si="4"/>
        <v/>
      </c>
      <c r="J2573" s="199" t="str">
        <f t="shared" si="5"/>
        <v/>
      </c>
      <c r="K2573" s="199" t="str">
        <f t="shared" si="6"/>
        <v/>
      </c>
    </row>
    <row r="2574" ht="15.0" customHeight="1">
      <c r="F2574" s="199" t="str">
        <f t="shared" si="4"/>
        <v/>
      </c>
      <c r="J2574" s="199" t="str">
        <f t="shared" si="5"/>
        <v/>
      </c>
      <c r="K2574" s="199" t="str">
        <f t="shared" si="6"/>
        <v/>
      </c>
    </row>
    <row r="2575" ht="15.0" customHeight="1">
      <c r="F2575" s="199" t="str">
        <f t="shared" si="4"/>
        <v/>
      </c>
      <c r="J2575" s="199" t="str">
        <f t="shared" si="5"/>
        <v/>
      </c>
      <c r="K2575" s="199" t="str">
        <f t="shared" si="6"/>
        <v/>
      </c>
    </row>
    <row r="2576" ht="15.0" customHeight="1">
      <c r="F2576" s="199" t="str">
        <f t="shared" si="4"/>
        <v/>
      </c>
      <c r="J2576" s="199" t="str">
        <f t="shared" si="5"/>
        <v/>
      </c>
      <c r="K2576" s="199" t="str">
        <f t="shared" si="6"/>
        <v/>
      </c>
    </row>
    <row r="2577" ht="15.0" customHeight="1">
      <c r="F2577" s="199" t="str">
        <f t="shared" si="4"/>
        <v/>
      </c>
      <c r="J2577" s="199" t="str">
        <f t="shared" si="5"/>
        <v/>
      </c>
      <c r="K2577" s="199" t="str">
        <f t="shared" si="6"/>
        <v/>
      </c>
    </row>
    <row r="2578" ht="15.0" customHeight="1">
      <c r="F2578" s="199" t="str">
        <f t="shared" si="4"/>
        <v/>
      </c>
      <c r="J2578" s="199" t="str">
        <f t="shared" si="5"/>
        <v/>
      </c>
      <c r="K2578" s="199" t="str">
        <f t="shared" si="6"/>
        <v/>
      </c>
    </row>
    <row r="2579" ht="15.0" customHeight="1">
      <c r="F2579" s="199" t="str">
        <f t="shared" si="4"/>
        <v/>
      </c>
      <c r="J2579" s="199" t="str">
        <f t="shared" si="5"/>
        <v/>
      </c>
      <c r="K2579" s="199" t="str">
        <f t="shared" si="6"/>
        <v/>
      </c>
    </row>
    <row r="2580" ht="15.0" customHeight="1">
      <c r="F2580" s="199" t="str">
        <f t="shared" si="4"/>
        <v/>
      </c>
      <c r="J2580" s="199" t="str">
        <f t="shared" si="5"/>
        <v/>
      </c>
      <c r="K2580" s="199" t="str">
        <f t="shared" si="6"/>
        <v/>
      </c>
    </row>
    <row r="2581" ht="15.0" customHeight="1">
      <c r="F2581" s="199" t="str">
        <f t="shared" si="4"/>
        <v/>
      </c>
      <c r="J2581" s="199" t="str">
        <f t="shared" si="5"/>
        <v/>
      </c>
      <c r="K2581" s="199" t="str">
        <f t="shared" si="6"/>
        <v/>
      </c>
    </row>
    <row r="2582" ht="15.0" customHeight="1">
      <c r="F2582" s="199" t="str">
        <f t="shared" si="4"/>
        <v/>
      </c>
      <c r="J2582" s="199" t="str">
        <f t="shared" si="5"/>
        <v/>
      </c>
      <c r="K2582" s="199" t="str">
        <f t="shared" si="6"/>
        <v/>
      </c>
    </row>
    <row r="2583" ht="15.0" customHeight="1">
      <c r="F2583" s="199" t="str">
        <f t="shared" si="4"/>
        <v/>
      </c>
      <c r="J2583" s="199" t="str">
        <f t="shared" si="5"/>
        <v/>
      </c>
      <c r="K2583" s="199" t="str">
        <f t="shared" si="6"/>
        <v/>
      </c>
    </row>
    <row r="2584" ht="15.0" customHeight="1">
      <c r="F2584" s="199" t="str">
        <f t="shared" si="4"/>
        <v/>
      </c>
      <c r="J2584" s="199" t="str">
        <f t="shared" si="5"/>
        <v/>
      </c>
      <c r="K2584" s="199" t="str">
        <f t="shared" si="6"/>
        <v/>
      </c>
    </row>
    <row r="2585" ht="15.0" customHeight="1">
      <c r="F2585" s="199" t="str">
        <f t="shared" si="4"/>
        <v/>
      </c>
      <c r="J2585" s="199" t="str">
        <f t="shared" si="5"/>
        <v/>
      </c>
      <c r="K2585" s="199" t="str">
        <f t="shared" si="6"/>
        <v/>
      </c>
    </row>
    <row r="2586" ht="15.0" customHeight="1">
      <c r="F2586" s="199" t="str">
        <f t="shared" si="4"/>
        <v/>
      </c>
      <c r="J2586" s="199" t="str">
        <f t="shared" si="5"/>
        <v/>
      </c>
      <c r="K2586" s="199" t="str">
        <f t="shared" si="6"/>
        <v/>
      </c>
    </row>
    <row r="2587" ht="15.0" customHeight="1">
      <c r="F2587" s="199" t="str">
        <f t="shared" si="4"/>
        <v/>
      </c>
      <c r="J2587" s="199" t="str">
        <f t="shared" si="5"/>
        <v/>
      </c>
      <c r="K2587" s="199" t="str">
        <f t="shared" si="6"/>
        <v/>
      </c>
    </row>
    <row r="2588" ht="15.0" customHeight="1">
      <c r="F2588" s="199" t="str">
        <f t="shared" si="4"/>
        <v/>
      </c>
      <c r="J2588" s="199" t="str">
        <f t="shared" si="5"/>
        <v/>
      </c>
      <c r="K2588" s="199" t="str">
        <f t="shared" si="6"/>
        <v/>
      </c>
    </row>
    <row r="2589" ht="15.0" customHeight="1">
      <c r="F2589" s="199" t="str">
        <f t="shared" si="4"/>
        <v/>
      </c>
      <c r="J2589" s="199" t="str">
        <f t="shared" si="5"/>
        <v/>
      </c>
      <c r="K2589" s="199" t="str">
        <f t="shared" si="6"/>
        <v/>
      </c>
    </row>
    <row r="2590" ht="15.0" customHeight="1">
      <c r="F2590" s="199" t="str">
        <f t="shared" si="4"/>
        <v/>
      </c>
      <c r="J2590" s="199" t="str">
        <f t="shared" si="5"/>
        <v/>
      </c>
      <c r="K2590" s="199" t="str">
        <f t="shared" si="6"/>
        <v/>
      </c>
    </row>
    <row r="2591" ht="15.0" customHeight="1">
      <c r="F2591" s="199" t="str">
        <f t="shared" si="4"/>
        <v/>
      </c>
      <c r="J2591" s="199" t="str">
        <f t="shared" si="5"/>
        <v/>
      </c>
      <c r="K2591" s="199" t="str">
        <f t="shared" si="6"/>
        <v/>
      </c>
    </row>
    <row r="2592" ht="15.0" customHeight="1">
      <c r="F2592" s="199" t="str">
        <f t="shared" si="4"/>
        <v/>
      </c>
      <c r="J2592" s="199" t="str">
        <f t="shared" si="5"/>
        <v/>
      </c>
      <c r="K2592" s="199" t="str">
        <f t="shared" si="6"/>
        <v/>
      </c>
    </row>
    <row r="2593" ht="15.0" customHeight="1">
      <c r="F2593" s="199" t="str">
        <f t="shared" si="4"/>
        <v/>
      </c>
      <c r="J2593" s="199" t="str">
        <f t="shared" si="5"/>
        <v/>
      </c>
      <c r="K2593" s="199" t="str">
        <f t="shared" si="6"/>
        <v/>
      </c>
    </row>
    <row r="2594" ht="15.0" customHeight="1">
      <c r="F2594" s="199" t="str">
        <f t="shared" si="4"/>
        <v/>
      </c>
      <c r="J2594" s="199" t="str">
        <f t="shared" si="5"/>
        <v/>
      </c>
      <c r="K2594" s="199" t="str">
        <f t="shared" si="6"/>
        <v/>
      </c>
    </row>
    <row r="2595" ht="15.0" customHeight="1">
      <c r="F2595" s="199" t="str">
        <f t="shared" si="4"/>
        <v/>
      </c>
      <c r="J2595" s="199" t="str">
        <f t="shared" si="5"/>
        <v/>
      </c>
      <c r="K2595" s="199" t="str">
        <f t="shared" si="6"/>
        <v/>
      </c>
    </row>
    <row r="2596" ht="15.0" customHeight="1">
      <c r="F2596" s="199" t="str">
        <f t="shared" si="4"/>
        <v/>
      </c>
      <c r="J2596" s="199" t="str">
        <f t="shared" si="5"/>
        <v/>
      </c>
      <c r="K2596" s="199" t="str">
        <f t="shared" si="6"/>
        <v/>
      </c>
    </row>
    <row r="2597" ht="15.0" customHeight="1">
      <c r="F2597" s="199" t="str">
        <f t="shared" si="4"/>
        <v/>
      </c>
      <c r="J2597" s="199" t="str">
        <f t="shared" si="5"/>
        <v/>
      </c>
      <c r="K2597" s="199" t="str">
        <f t="shared" si="6"/>
        <v/>
      </c>
    </row>
    <row r="2598" ht="15.0" customHeight="1">
      <c r="F2598" s="199" t="str">
        <f t="shared" si="4"/>
        <v/>
      </c>
      <c r="J2598" s="199" t="str">
        <f t="shared" si="5"/>
        <v/>
      </c>
      <c r="K2598" s="199" t="str">
        <f t="shared" si="6"/>
        <v/>
      </c>
    </row>
    <row r="2599" ht="15.0" customHeight="1">
      <c r="F2599" s="199" t="str">
        <f t="shared" si="4"/>
        <v/>
      </c>
      <c r="J2599" s="199" t="str">
        <f t="shared" si="5"/>
        <v/>
      </c>
      <c r="K2599" s="199" t="str">
        <f t="shared" si="6"/>
        <v/>
      </c>
    </row>
    <row r="2600" ht="15.0" customHeight="1">
      <c r="F2600" s="199" t="str">
        <f t="shared" si="4"/>
        <v/>
      </c>
      <c r="J2600" s="199" t="str">
        <f t="shared" si="5"/>
        <v/>
      </c>
      <c r="K2600" s="199" t="str">
        <f t="shared" si="6"/>
        <v/>
      </c>
    </row>
    <row r="2601" ht="15.0" customHeight="1">
      <c r="F2601" s="199" t="str">
        <f t="shared" si="4"/>
        <v/>
      </c>
      <c r="J2601" s="199" t="str">
        <f t="shared" si="5"/>
        <v/>
      </c>
      <c r="K2601" s="199" t="str">
        <f t="shared" si="6"/>
        <v/>
      </c>
    </row>
    <row r="2602" ht="15.0" customHeight="1">
      <c r="F2602" s="199" t="str">
        <f t="shared" si="4"/>
        <v/>
      </c>
      <c r="J2602" s="199" t="str">
        <f t="shared" si="5"/>
        <v/>
      </c>
      <c r="K2602" s="199" t="str">
        <f t="shared" si="6"/>
        <v/>
      </c>
    </row>
    <row r="2603" ht="15.0" customHeight="1">
      <c r="F2603" s="199" t="str">
        <f t="shared" si="4"/>
        <v/>
      </c>
      <c r="J2603" s="199" t="str">
        <f t="shared" si="5"/>
        <v/>
      </c>
      <c r="K2603" s="199" t="str">
        <f t="shared" si="6"/>
        <v/>
      </c>
    </row>
    <row r="2604" ht="15.0" customHeight="1">
      <c r="F2604" s="199" t="str">
        <f t="shared" si="4"/>
        <v/>
      </c>
      <c r="J2604" s="199" t="str">
        <f t="shared" si="5"/>
        <v/>
      </c>
      <c r="K2604" s="199" t="str">
        <f t="shared" si="6"/>
        <v/>
      </c>
    </row>
    <row r="2605" ht="15.0" customHeight="1">
      <c r="F2605" s="199" t="str">
        <f t="shared" si="4"/>
        <v/>
      </c>
      <c r="J2605" s="199" t="str">
        <f t="shared" si="5"/>
        <v/>
      </c>
      <c r="K2605" s="199" t="str">
        <f t="shared" si="6"/>
        <v/>
      </c>
    </row>
    <row r="2606" ht="15.0" customHeight="1">
      <c r="F2606" s="199" t="str">
        <f t="shared" si="4"/>
        <v/>
      </c>
      <c r="J2606" s="199" t="str">
        <f t="shared" si="5"/>
        <v/>
      </c>
      <c r="K2606" s="199" t="str">
        <f t="shared" si="6"/>
        <v/>
      </c>
    </row>
    <row r="2607" ht="15.0" customHeight="1">
      <c r="F2607" s="199" t="str">
        <f t="shared" si="4"/>
        <v/>
      </c>
      <c r="J2607" s="199" t="str">
        <f t="shared" si="5"/>
        <v/>
      </c>
      <c r="K2607" s="199" t="str">
        <f t="shared" si="6"/>
        <v/>
      </c>
    </row>
    <row r="2608" ht="15.0" customHeight="1">
      <c r="F2608" s="199" t="str">
        <f t="shared" si="4"/>
        <v/>
      </c>
      <c r="J2608" s="199" t="str">
        <f t="shared" si="5"/>
        <v/>
      </c>
      <c r="K2608" s="199" t="str">
        <f t="shared" si="6"/>
        <v/>
      </c>
    </row>
    <row r="2609" ht="15.0" customHeight="1">
      <c r="F2609" s="199" t="str">
        <f t="shared" si="4"/>
        <v/>
      </c>
      <c r="J2609" s="199" t="str">
        <f t="shared" si="5"/>
        <v/>
      </c>
      <c r="K2609" s="199" t="str">
        <f t="shared" si="6"/>
        <v/>
      </c>
    </row>
    <row r="2610" ht="15.0" customHeight="1">
      <c r="F2610" s="199" t="str">
        <f t="shared" si="4"/>
        <v/>
      </c>
      <c r="J2610" s="199" t="str">
        <f t="shared" si="5"/>
        <v/>
      </c>
      <c r="K2610" s="199" t="str">
        <f t="shared" si="6"/>
        <v/>
      </c>
    </row>
    <row r="2611" ht="15.0" customHeight="1">
      <c r="F2611" s="199" t="str">
        <f t="shared" si="4"/>
        <v/>
      </c>
      <c r="J2611" s="199" t="str">
        <f t="shared" si="5"/>
        <v/>
      </c>
      <c r="K2611" s="199" t="str">
        <f t="shared" si="6"/>
        <v/>
      </c>
    </row>
    <row r="2612" ht="15.0" customHeight="1">
      <c r="F2612" s="199" t="str">
        <f t="shared" si="4"/>
        <v/>
      </c>
      <c r="J2612" s="199" t="str">
        <f t="shared" si="5"/>
        <v/>
      </c>
      <c r="K2612" s="199" t="str">
        <f t="shared" si="6"/>
        <v/>
      </c>
    </row>
    <row r="2613" ht="15.0" customHeight="1">
      <c r="F2613" s="199" t="str">
        <f t="shared" si="4"/>
        <v/>
      </c>
      <c r="J2613" s="199" t="str">
        <f t="shared" si="5"/>
        <v/>
      </c>
      <c r="K2613" s="199" t="str">
        <f t="shared" si="6"/>
        <v/>
      </c>
    </row>
    <row r="2614" ht="15.0" customHeight="1">
      <c r="F2614" s="199" t="str">
        <f t="shared" si="4"/>
        <v/>
      </c>
      <c r="J2614" s="199" t="str">
        <f t="shared" si="5"/>
        <v/>
      </c>
      <c r="K2614" s="199" t="str">
        <f t="shared" si="6"/>
        <v/>
      </c>
    </row>
    <row r="2615" ht="15.0" customHeight="1">
      <c r="F2615" s="199" t="str">
        <f t="shared" si="4"/>
        <v/>
      </c>
      <c r="J2615" s="199" t="str">
        <f t="shared" si="5"/>
        <v/>
      </c>
      <c r="K2615" s="199" t="str">
        <f t="shared" si="6"/>
        <v/>
      </c>
    </row>
    <row r="2616" ht="15.0" customHeight="1">
      <c r="F2616" s="199" t="str">
        <f t="shared" si="4"/>
        <v/>
      </c>
      <c r="J2616" s="199" t="str">
        <f t="shared" si="5"/>
        <v/>
      </c>
      <c r="K2616" s="199" t="str">
        <f t="shared" si="6"/>
        <v/>
      </c>
    </row>
    <row r="2617" ht="15.0" customHeight="1">
      <c r="F2617" s="199" t="str">
        <f t="shared" si="4"/>
        <v/>
      </c>
      <c r="J2617" s="199" t="str">
        <f t="shared" si="5"/>
        <v/>
      </c>
      <c r="K2617" s="199" t="str">
        <f t="shared" si="6"/>
        <v/>
      </c>
    </row>
    <row r="2618" ht="15.0" customHeight="1">
      <c r="F2618" s="199" t="str">
        <f t="shared" si="4"/>
        <v/>
      </c>
      <c r="J2618" s="199" t="str">
        <f t="shared" si="5"/>
        <v/>
      </c>
      <c r="K2618" s="199" t="str">
        <f t="shared" si="6"/>
        <v/>
      </c>
    </row>
    <row r="2619" ht="15.0" customHeight="1">
      <c r="F2619" s="199" t="str">
        <f t="shared" si="4"/>
        <v/>
      </c>
      <c r="J2619" s="199" t="str">
        <f t="shared" si="5"/>
        <v/>
      </c>
      <c r="K2619" s="199" t="str">
        <f t="shared" si="6"/>
        <v/>
      </c>
    </row>
    <row r="2620" ht="15.0" customHeight="1">
      <c r="F2620" s="199" t="str">
        <f t="shared" si="4"/>
        <v/>
      </c>
      <c r="J2620" s="199" t="str">
        <f t="shared" si="5"/>
        <v/>
      </c>
      <c r="K2620" s="199" t="str">
        <f t="shared" si="6"/>
        <v/>
      </c>
    </row>
    <row r="2621" ht="15.0" customHeight="1">
      <c r="F2621" s="199" t="str">
        <f t="shared" si="4"/>
        <v/>
      </c>
      <c r="J2621" s="199" t="str">
        <f t="shared" si="5"/>
        <v/>
      </c>
      <c r="K2621" s="199" t="str">
        <f t="shared" si="6"/>
        <v/>
      </c>
    </row>
    <row r="2622" ht="15.0" customHeight="1">
      <c r="F2622" s="199" t="str">
        <f t="shared" si="4"/>
        <v/>
      </c>
      <c r="J2622" s="199" t="str">
        <f t="shared" si="5"/>
        <v/>
      </c>
      <c r="K2622" s="199" t="str">
        <f t="shared" si="6"/>
        <v/>
      </c>
    </row>
    <row r="2623" ht="15.0" customHeight="1">
      <c r="F2623" s="199" t="str">
        <f t="shared" si="4"/>
        <v/>
      </c>
      <c r="J2623" s="199" t="str">
        <f t="shared" si="5"/>
        <v/>
      </c>
      <c r="K2623" s="199" t="str">
        <f t="shared" si="6"/>
        <v/>
      </c>
    </row>
    <row r="2624" ht="15.0" customHeight="1">
      <c r="F2624" s="199" t="str">
        <f t="shared" si="4"/>
        <v/>
      </c>
      <c r="J2624" s="199" t="str">
        <f t="shared" si="5"/>
        <v/>
      </c>
      <c r="K2624" s="199" t="str">
        <f t="shared" si="6"/>
        <v/>
      </c>
    </row>
    <row r="2625" ht="15.0" customHeight="1">
      <c r="F2625" s="199" t="str">
        <f t="shared" si="4"/>
        <v/>
      </c>
      <c r="J2625" s="199" t="str">
        <f t="shared" si="5"/>
        <v/>
      </c>
      <c r="K2625" s="199" t="str">
        <f t="shared" si="6"/>
        <v/>
      </c>
    </row>
    <row r="2626" ht="15.0" customHeight="1">
      <c r="F2626" s="199" t="str">
        <f t="shared" si="4"/>
        <v/>
      </c>
      <c r="J2626" s="199" t="str">
        <f t="shared" si="5"/>
        <v/>
      </c>
      <c r="K2626" s="199" t="str">
        <f t="shared" si="6"/>
        <v/>
      </c>
    </row>
    <row r="2627" ht="15.0" customHeight="1">
      <c r="F2627" s="199" t="str">
        <f t="shared" si="4"/>
        <v/>
      </c>
      <c r="J2627" s="199" t="str">
        <f t="shared" si="5"/>
        <v/>
      </c>
      <c r="K2627" s="199" t="str">
        <f t="shared" si="6"/>
        <v/>
      </c>
    </row>
    <row r="2628" ht="15.0" customHeight="1">
      <c r="F2628" s="199" t="str">
        <f t="shared" si="4"/>
        <v/>
      </c>
      <c r="J2628" s="199" t="str">
        <f t="shared" si="5"/>
        <v/>
      </c>
      <c r="K2628" s="199" t="str">
        <f t="shared" si="6"/>
        <v/>
      </c>
    </row>
    <row r="2629" ht="15.0" customHeight="1">
      <c r="F2629" s="199" t="str">
        <f t="shared" si="4"/>
        <v/>
      </c>
      <c r="J2629" s="199" t="str">
        <f t="shared" si="5"/>
        <v/>
      </c>
      <c r="K2629" s="199" t="str">
        <f t="shared" si="6"/>
        <v/>
      </c>
    </row>
    <row r="2630" ht="15.0" customHeight="1">
      <c r="F2630" s="199" t="str">
        <f t="shared" si="4"/>
        <v/>
      </c>
      <c r="J2630" s="199" t="str">
        <f t="shared" si="5"/>
        <v/>
      </c>
      <c r="K2630" s="199" t="str">
        <f t="shared" si="6"/>
        <v/>
      </c>
    </row>
    <row r="2631" ht="15.0" customHeight="1">
      <c r="F2631" s="199" t="str">
        <f t="shared" si="4"/>
        <v/>
      </c>
      <c r="J2631" s="199" t="str">
        <f t="shared" si="5"/>
        <v/>
      </c>
      <c r="K2631" s="199" t="str">
        <f t="shared" si="6"/>
        <v/>
      </c>
    </row>
    <row r="2632" ht="15.0" customHeight="1">
      <c r="F2632" s="199" t="str">
        <f t="shared" si="4"/>
        <v/>
      </c>
      <c r="J2632" s="199" t="str">
        <f t="shared" si="5"/>
        <v/>
      </c>
      <c r="K2632" s="199" t="str">
        <f t="shared" si="6"/>
        <v/>
      </c>
    </row>
    <row r="2633" ht="15.0" customHeight="1">
      <c r="F2633" s="199" t="str">
        <f t="shared" si="4"/>
        <v/>
      </c>
      <c r="J2633" s="199" t="str">
        <f t="shared" si="5"/>
        <v/>
      </c>
      <c r="K2633" s="199" t="str">
        <f t="shared" si="6"/>
        <v/>
      </c>
    </row>
    <row r="2634" ht="15.0" customHeight="1">
      <c r="F2634" s="199" t="str">
        <f t="shared" si="4"/>
        <v/>
      </c>
      <c r="J2634" s="199" t="str">
        <f t="shared" si="5"/>
        <v/>
      </c>
      <c r="K2634" s="199" t="str">
        <f t="shared" si="6"/>
        <v/>
      </c>
    </row>
    <row r="2635" ht="15.0" customHeight="1">
      <c r="F2635" s="199" t="str">
        <f t="shared" si="4"/>
        <v/>
      </c>
      <c r="J2635" s="199" t="str">
        <f t="shared" si="5"/>
        <v/>
      </c>
      <c r="K2635" s="199" t="str">
        <f t="shared" si="6"/>
        <v/>
      </c>
    </row>
    <row r="2636" ht="15.0" customHeight="1">
      <c r="F2636" s="199" t="str">
        <f t="shared" si="4"/>
        <v/>
      </c>
      <c r="J2636" s="199" t="str">
        <f t="shared" si="5"/>
        <v/>
      </c>
      <c r="K2636" s="199" t="str">
        <f t="shared" si="6"/>
        <v/>
      </c>
    </row>
    <row r="2637" ht="15.0" customHeight="1">
      <c r="F2637" s="199" t="str">
        <f t="shared" si="4"/>
        <v/>
      </c>
      <c r="J2637" s="199" t="str">
        <f t="shared" si="5"/>
        <v/>
      </c>
      <c r="K2637" s="199" t="str">
        <f t="shared" si="6"/>
        <v/>
      </c>
    </row>
    <row r="2638" ht="15.0" customHeight="1">
      <c r="F2638" s="199" t="str">
        <f t="shared" si="4"/>
        <v/>
      </c>
      <c r="J2638" s="199" t="str">
        <f t="shared" si="5"/>
        <v/>
      </c>
      <c r="K2638" s="199" t="str">
        <f t="shared" si="6"/>
        <v/>
      </c>
    </row>
    <row r="2639" ht="15.0" customHeight="1">
      <c r="F2639" s="199" t="str">
        <f t="shared" si="4"/>
        <v/>
      </c>
      <c r="J2639" s="199" t="str">
        <f t="shared" si="5"/>
        <v/>
      </c>
      <c r="K2639" s="199" t="str">
        <f t="shared" si="6"/>
        <v/>
      </c>
    </row>
    <row r="2640" ht="15.0" customHeight="1">
      <c r="F2640" s="199" t="str">
        <f t="shared" si="4"/>
        <v/>
      </c>
      <c r="J2640" s="199" t="str">
        <f t="shared" si="5"/>
        <v/>
      </c>
      <c r="K2640" s="199" t="str">
        <f t="shared" si="6"/>
        <v/>
      </c>
    </row>
    <row r="2641" ht="15.0" customHeight="1">
      <c r="F2641" s="199" t="str">
        <f t="shared" si="4"/>
        <v/>
      </c>
      <c r="J2641" s="199" t="str">
        <f t="shared" si="5"/>
        <v/>
      </c>
      <c r="K2641" s="199" t="str">
        <f t="shared" si="6"/>
        <v/>
      </c>
    </row>
    <row r="2642" ht="15.0" customHeight="1">
      <c r="F2642" s="199" t="str">
        <f t="shared" si="4"/>
        <v/>
      </c>
      <c r="J2642" s="199" t="str">
        <f t="shared" si="5"/>
        <v/>
      </c>
      <c r="K2642" s="199" t="str">
        <f t="shared" si="6"/>
        <v/>
      </c>
    </row>
    <row r="2643" ht="15.0" customHeight="1">
      <c r="F2643" s="199" t="str">
        <f t="shared" si="4"/>
        <v/>
      </c>
      <c r="J2643" s="199" t="str">
        <f t="shared" si="5"/>
        <v/>
      </c>
      <c r="K2643" s="199" t="str">
        <f t="shared" si="6"/>
        <v/>
      </c>
    </row>
    <row r="2644" ht="15.0" customHeight="1">
      <c r="F2644" s="199" t="str">
        <f t="shared" si="4"/>
        <v/>
      </c>
      <c r="J2644" s="199" t="str">
        <f t="shared" si="5"/>
        <v/>
      </c>
      <c r="K2644" s="199" t="str">
        <f t="shared" si="6"/>
        <v/>
      </c>
    </row>
    <row r="2645" ht="15.0" customHeight="1">
      <c r="F2645" s="199" t="str">
        <f t="shared" si="4"/>
        <v/>
      </c>
      <c r="J2645" s="199" t="str">
        <f t="shared" si="5"/>
        <v/>
      </c>
      <c r="K2645" s="199" t="str">
        <f t="shared" si="6"/>
        <v/>
      </c>
    </row>
    <row r="2646" ht="15.0" customHeight="1">
      <c r="F2646" s="199" t="str">
        <f t="shared" si="4"/>
        <v/>
      </c>
      <c r="J2646" s="199" t="str">
        <f t="shared" si="5"/>
        <v/>
      </c>
      <c r="K2646" s="199" t="str">
        <f t="shared" si="6"/>
        <v/>
      </c>
    </row>
    <row r="2647" ht="15.0" customHeight="1">
      <c r="F2647" s="199" t="str">
        <f t="shared" si="4"/>
        <v/>
      </c>
      <c r="J2647" s="199" t="str">
        <f t="shared" si="5"/>
        <v/>
      </c>
      <c r="K2647" s="199" t="str">
        <f t="shared" si="6"/>
        <v/>
      </c>
    </row>
    <row r="2648" ht="15.0" customHeight="1">
      <c r="F2648" s="199" t="str">
        <f t="shared" si="4"/>
        <v/>
      </c>
      <c r="J2648" s="199" t="str">
        <f t="shared" si="5"/>
        <v/>
      </c>
      <c r="K2648" s="199" t="str">
        <f t="shared" si="6"/>
        <v/>
      </c>
    </row>
    <row r="2649" ht="15.0" customHeight="1">
      <c r="F2649" s="199" t="str">
        <f t="shared" si="4"/>
        <v/>
      </c>
      <c r="J2649" s="199" t="str">
        <f t="shared" si="5"/>
        <v/>
      </c>
      <c r="K2649" s="199" t="str">
        <f t="shared" si="6"/>
        <v/>
      </c>
    </row>
    <row r="2650" ht="15.0" customHeight="1">
      <c r="F2650" s="199" t="str">
        <f t="shared" si="4"/>
        <v/>
      </c>
      <c r="J2650" s="199" t="str">
        <f t="shared" si="5"/>
        <v/>
      </c>
      <c r="K2650" s="199" t="str">
        <f t="shared" si="6"/>
        <v/>
      </c>
    </row>
    <row r="2651" ht="15.0" customHeight="1">
      <c r="F2651" s="199" t="str">
        <f t="shared" si="4"/>
        <v/>
      </c>
      <c r="J2651" s="199" t="str">
        <f t="shared" si="5"/>
        <v/>
      </c>
      <c r="K2651" s="199" t="str">
        <f t="shared" si="6"/>
        <v/>
      </c>
    </row>
    <row r="2652" ht="15.0" customHeight="1">
      <c r="F2652" s="199" t="str">
        <f t="shared" si="4"/>
        <v/>
      </c>
      <c r="J2652" s="199" t="str">
        <f t="shared" si="5"/>
        <v/>
      </c>
      <c r="K2652" s="199" t="str">
        <f t="shared" si="6"/>
        <v/>
      </c>
    </row>
    <row r="2653" ht="15.0" customHeight="1">
      <c r="F2653" s="199" t="str">
        <f t="shared" si="4"/>
        <v/>
      </c>
      <c r="J2653" s="199" t="str">
        <f t="shared" si="5"/>
        <v/>
      </c>
      <c r="K2653" s="199" t="str">
        <f t="shared" si="6"/>
        <v/>
      </c>
    </row>
    <row r="2654" ht="15.0" customHeight="1">
      <c r="F2654" s="199" t="str">
        <f t="shared" si="4"/>
        <v/>
      </c>
      <c r="J2654" s="199" t="str">
        <f t="shared" si="5"/>
        <v/>
      </c>
      <c r="K2654" s="199" t="str">
        <f t="shared" si="6"/>
        <v/>
      </c>
    </row>
    <row r="2655" ht="15.0" customHeight="1">
      <c r="F2655" s="199" t="str">
        <f t="shared" si="4"/>
        <v/>
      </c>
      <c r="J2655" s="199" t="str">
        <f t="shared" si="5"/>
        <v/>
      </c>
      <c r="K2655" s="199" t="str">
        <f t="shared" si="6"/>
        <v/>
      </c>
    </row>
    <row r="2656" ht="15.0" customHeight="1">
      <c r="F2656" s="199" t="str">
        <f t="shared" si="4"/>
        <v/>
      </c>
      <c r="J2656" s="199" t="str">
        <f t="shared" si="5"/>
        <v/>
      </c>
      <c r="K2656" s="199" t="str">
        <f t="shared" si="6"/>
        <v/>
      </c>
    </row>
    <row r="2657" ht="15.0" customHeight="1">
      <c r="F2657" s="199" t="str">
        <f t="shared" si="4"/>
        <v/>
      </c>
      <c r="J2657" s="199" t="str">
        <f t="shared" si="5"/>
        <v/>
      </c>
      <c r="K2657" s="199" t="str">
        <f t="shared" si="6"/>
        <v/>
      </c>
    </row>
    <row r="2658" ht="15.0" customHeight="1">
      <c r="F2658" s="199" t="str">
        <f t="shared" si="4"/>
        <v/>
      </c>
      <c r="J2658" s="199" t="str">
        <f t="shared" si="5"/>
        <v/>
      </c>
      <c r="K2658" s="199" t="str">
        <f t="shared" si="6"/>
        <v/>
      </c>
    </row>
    <row r="2659" ht="15.0" customHeight="1">
      <c r="F2659" s="199" t="str">
        <f t="shared" si="4"/>
        <v/>
      </c>
      <c r="J2659" s="199" t="str">
        <f t="shared" si="5"/>
        <v/>
      </c>
      <c r="K2659" s="199" t="str">
        <f t="shared" si="6"/>
        <v/>
      </c>
    </row>
    <row r="2660" ht="15.0" customHeight="1">
      <c r="F2660" s="199" t="str">
        <f t="shared" si="4"/>
        <v/>
      </c>
      <c r="J2660" s="199" t="str">
        <f t="shared" si="5"/>
        <v/>
      </c>
      <c r="K2660" s="199" t="str">
        <f t="shared" si="6"/>
        <v/>
      </c>
    </row>
    <row r="2661" ht="15.0" customHeight="1">
      <c r="F2661" s="199" t="str">
        <f t="shared" si="4"/>
        <v/>
      </c>
      <c r="J2661" s="199" t="str">
        <f t="shared" si="5"/>
        <v/>
      </c>
      <c r="K2661" s="199" t="str">
        <f t="shared" si="6"/>
        <v/>
      </c>
    </row>
    <row r="2662" ht="15.0" customHeight="1">
      <c r="F2662" s="199" t="str">
        <f t="shared" si="4"/>
        <v/>
      </c>
      <c r="J2662" s="199" t="str">
        <f t="shared" si="5"/>
        <v/>
      </c>
      <c r="K2662" s="199" t="str">
        <f t="shared" si="6"/>
        <v/>
      </c>
    </row>
    <row r="2663" ht="15.0" customHeight="1">
      <c r="F2663" s="199" t="str">
        <f t="shared" si="4"/>
        <v/>
      </c>
      <c r="J2663" s="199" t="str">
        <f t="shared" si="5"/>
        <v/>
      </c>
      <c r="K2663" s="199" t="str">
        <f t="shared" si="6"/>
        <v/>
      </c>
    </row>
    <row r="2664" ht="15.0" customHeight="1">
      <c r="F2664" s="199" t="str">
        <f t="shared" si="4"/>
        <v/>
      </c>
      <c r="J2664" s="199" t="str">
        <f t="shared" si="5"/>
        <v/>
      </c>
      <c r="K2664" s="199" t="str">
        <f t="shared" si="6"/>
        <v/>
      </c>
    </row>
    <row r="2665" ht="15.0" customHeight="1">
      <c r="F2665" s="199" t="str">
        <f t="shared" si="4"/>
        <v/>
      </c>
      <c r="J2665" s="199" t="str">
        <f t="shared" si="5"/>
        <v/>
      </c>
      <c r="K2665" s="199" t="str">
        <f t="shared" si="6"/>
        <v/>
      </c>
    </row>
    <row r="2666" ht="15.0" customHeight="1">
      <c r="F2666" s="199" t="str">
        <f t="shared" si="4"/>
        <v/>
      </c>
      <c r="J2666" s="199" t="str">
        <f t="shared" si="5"/>
        <v/>
      </c>
      <c r="K2666" s="199" t="str">
        <f t="shared" si="6"/>
        <v/>
      </c>
    </row>
    <row r="2667" ht="15.0" customHeight="1">
      <c r="F2667" s="199" t="str">
        <f t="shared" si="4"/>
        <v/>
      </c>
      <c r="J2667" s="199" t="str">
        <f t="shared" si="5"/>
        <v/>
      </c>
      <c r="K2667" s="199" t="str">
        <f t="shared" si="6"/>
        <v/>
      </c>
    </row>
    <row r="2668" ht="15.0" customHeight="1">
      <c r="F2668" s="199" t="str">
        <f t="shared" si="4"/>
        <v/>
      </c>
      <c r="J2668" s="199" t="str">
        <f t="shared" si="5"/>
        <v/>
      </c>
      <c r="K2668" s="199" t="str">
        <f t="shared" si="6"/>
        <v/>
      </c>
    </row>
    <row r="2669" ht="15.0" customHeight="1">
      <c r="F2669" s="199" t="str">
        <f t="shared" si="4"/>
        <v/>
      </c>
      <c r="J2669" s="199" t="str">
        <f t="shared" si="5"/>
        <v/>
      </c>
      <c r="K2669" s="199" t="str">
        <f t="shared" si="6"/>
        <v/>
      </c>
    </row>
    <row r="2670" ht="15.0" customHeight="1">
      <c r="F2670" s="199" t="str">
        <f t="shared" si="4"/>
        <v/>
      </c>
      <c r="J2670" s="199" t="str">
        <f t="shared" si="5"/>
        <v/>
      </c>
      <c r="K2670" s="199" t="str">
        <f t="shared" si="6"/>
        <v/>
      </c>
    </row>
    <row r="2671" ht="15.0" customHeight="1">
      <c r="F2671" s="199" t="str">
        <f t="shared" si="4"/>
        <v/>
      </c>
      <c r="J2671" s="199" t="str">
        <f t="shared" si="5"/>
        <v/>
      </c>
      <c r="K2671" s="199" t="str">
        <f t="shared" si="6"/>
        <v/>
      </c>
    </row>
    <row r="2672" ht="15.0" customHeight="1">
      <c r="F2672" s="199" t="str">
        <f t="shared" si="4"/>
        <v/>
      </c>
      <c r="J2672" s="199" t="str">
        <f t="shared" si="5"/>
        <v/>
      </c>
      <c r="K2672" s="199" t="str">
        <f t="shared" si="6"/>
        <v/>
      </c>
    </row>
    <row r="2673" ht="15.0" customHeight="1">
      <c r="F2673" s="199" t="str">
        <f t="shared" si="4"/>
        <v/>
      </c>
      <c r="J2673" s="199" t="str">
        <f t="shared" si="5"/>
        <v/>
      </c>
      <c r="K2673" s="199" t="str">
        <f t="shared" si="6"/>
        <v/>
      </c>
    </row>
    <row r="2674" ht="15.0" customHeight="1">
      <c r="F2674" s="199" t="str">
        <f t="shared" si="4"/>
        <v/>
      </c>
      <c r="J2674" s="199" t="str">
        <f t="shared" si="5"/>
        <v/>
      </c>
      <c r="K2674" s="199" t="str">
        <f t="shared" si="6"/>
        <v/>
      </c>
    </row>
    <row r="2675" ht="15.0" customHeight="1">
      <c r="F2675" s="199" t="str">
        <f t="shared" si="4"/>
        <v/>
      </c>
      <c r="J2675" s="199" t="str">
        <f t="shared" si="5"/>
        <v/>
      </c>
      <c r="K2675" s="199" t="str">
        <f t="shared" si="6"/>
        <v/>
      </c>
    </row>
    <row r="2676" ht="15.0" customHeight="1">
      <c r="F2676" s="199" t="str">
        <f t="shared" si="4"/>
        <v/>
      </c>
      <c r="J2676" s="199" t="str">
        <f t="shared" si="5"/>
        <v/>
      </c>
      <c r="K2676" s="199" t="str">
        <f t="shared" si="6"/>
        <v/>
      </c>
    </row>
    <row r="2677" ht="15.0" customHeight="1">
      <c r="F2677" s="199" t="str">
        <f t="shared" si="4"/>
        <v/>
      </c>
      <c r="J2677" s="199" t="str">
        <f t="shared" si="5"/>
        <v/>
      </c>
      <c r="K2677" s="199" t="str">
        <f t="shared" si="6"/>
        <v/>
      </c>
    </row>
    <row r="2678" ht="15.0" customHeight="1">
      <c r="F2678" s="199" t="str">
        <f t="shared" si="4"/>
        <v/>
      </c>
      <c r="J2678" s="199" t="str">
        <f t="shared" si="5"/>
        <v/>
      </c>
      <c r="K2678" s="199" t="str">
        <f t="shared" si="6"/>
        <v/>
      </c>
    </row>
    <row r="2679" ht="15.0" customHeight="1">
      <c r="F2679" s="199" t="str">
        <f t="shared" si="4"/>
        <v/>
      </c>
      <c r="J2679" s="199" t="str">
        <f t="shared" si="5"/>
        <v/>
      </c>
      <c r="K2679" s="199" t="str">
        <f t="shared" si="6"/>
        <v/>
      </c>
    </row>
    <row r="2680" ht="15.0" customHeight="1">
      <c r="F2680" s="199" t="str">
        <f t="shared" si="4"/>
        <v/>
      </c>
      <c r="J2680" s="199" t="str">
        <f t="shared" si="5"/>
        <v/>
      </c>
      <c r="K2680" s="199" t="str">
        <f t="shared" si="6"/>
        <v/>
      </c>
    </row>
    <row r="2681" ht="15.0" customHeight="1">
      <c r="F2681" s="199" t="str">
        <f t="shared" si="4"/>
        <v/>
      </c>
      <c r="J2681" s="199" t="str">
        <f t="shared" si="5"/>
        <v/>
      </c>
      <c r="K2681" s="199" t="str">
        <f t="shared" si="6"/>
        <v/>
      </c>
    </row>
    <row r="2682" ht="15.0" customHeight="1">
      <c r="F2682" s="199" t="str">
        <f t="shared" si="4"/>
        <v/>
      </c>
      <c r="J2682" s="199" t="str">
        <f t="shared" si="5"/>
        <v/>
      </c>
      <c r="K2682" s="199" t="str">
        <f t="shared" si="6"/>
        <v/>
      </c>
    </row>
    <row r="2683" ht="15.0" customHeight="1">
      <c r="F2683" s="199" t="str">
        <f t="shared" si="4"/>
        <v/>
      </c>
      <c r="J2683" s="199" t="str">
        <f t="shared" si="5"/>
        <v/>
      </c>
      <c r="K2683" s="199" t="str">
        <f t="shared" si="6"/>
        <v/>
      </c>
    </row>
    <row r="2684" ht="15.0" customHeight="1">
      <c r="F2684" s="199" t="str">
        <f t="shared" si="4"/>
        <v/>
      </c>
      <c r="J2684" s="199" t="str">
        <f t="shared" si="5"/>
        <v/>
      </c>
      <c r="K2684" s="199" t="str">
        <f t="shared" si="6"/>
        <v/>
      </c>
    </row>
    <row r="2685" ht="15.0" customHeight="1">
      <c r="F2685" s="199" t="str">
        <f t="shared" si="4"/>
        <v/>
      </c>
      <c r="J2685" s="199" t="str">
        <f t="shared" si="5"/>
        <v/>
      </c>
      <c r="K2685" s="199" t="str">
        <f t="shared" si="6"/>
        <v/>
      </c>
    </row>
    <row r="2686" ht="15.0" customHeight="1">
      <c r="F2686" s="199" t="str">
        <f t="shared" si="4"/>
        <v/>
      </c>
      <c r="J2686" s="199" t="str">
        <f t="shared" si="5"/>
        <v/>
      </c>
      <c r="K2686" s="199" t="str">
        <f t="shared" si="6"/>
        <v/>
      </c>
    </row>
    <row r="2687" ht="15.0" customHeight="1">
      <c r="F2687" s="199" t="str">
        <f t="shared" si="4"/>
        <v/>
      </c>
      <c r="J2687" s="199" t="str">
        <f t="shared" si="5"/>
        <v/>
      </c>
      <c r="K2687" s="199" t="str">
        <f t="shared" si="6"/>
        <v/>
      </c>
    </row>
    <row r="2688" ht="15.0" customHeight="1">
      <c r="F2688" s="199" t="str">
        <f t="shared" si="4"/>
        <v/>
      </c>
      <c r="J2688" s="199" t="str">
        <f t="shared" si="5"/>
        <v/>
      </c>
      <c r="K2688" s="199" t="str">
        <f t="shared" si="6"/>
        <v/>
      </c>
    </row>
    <row r="2689" ht="15.0" customHeight="1">
      <c r="F2689" s="199" t="str">
        <f t="shared" si="4"/>
        <v/>
      </c>
      <c r="J2689" s="199" t="str">
        <f t="shared" si="5"/>
        <v/>
      </c>
      <c r="K2689" s="199" t="str">
        <f t="shared" si="6"/>
        <v/>
      </c>
    </row>
    <row r="2690" ht="15.0" customHeight="1">
      <c r="F2690" s="199" t="str">
        <f t="shared" si="4"/>
        <v/>
      </c>
      <c r="J2690" s="199" t="str">
        <f t="shared" si="5"/>
        <v/>
      </c>
      <c r="K2690" s="199" t="str">
        <f t="shared" si="6"/>
        <v/>
      </c>
    </row>
    <row r="2691" ht="15.0" customHeight="1">
      <c r="F2691" s="199" t="str">
        <f t="shared" si="4"/>
        <v/>
      </c>
      <c r="J2691" s="199" t="str">
        <f t="shared" si="5"/>
        <v/>
      </c>
      <c r="K2691" s="199" t="str">
        <f t="shared" si="6"/>
        <v/>
      </c>
    </row>
    <row r="2692" ht="15.0" customHeight="1">
      <c r="F2692" s="199" t="str">
        <f t="shared" si="4"/>
        <v/>
      </c>
      <c r="J2692" s="199" t="str">
        <f t="shared" si="5"/>
        <v/>
      </c>
      <c r="K2692" s="199" t="str">
        <f t="shared" si="6"/>
        <v/>
      </c>
    </row>
    <row r="2693" ht="15.0" customHeight="1">
      <c r="F2693" s="199" t="str">
        <f t="shared" si="4"/>
        <v/>
      </c>
      <c r="J2693" s="199" t="str">
        <f t="shared" si="5"/>
        <v/>
      </c>
      <c r="K2693" s="199" t="str">
        <f t="shared" si="6"/>
        <v/>
      </c>
    </row>
    <row r="2694" ht="15.0" customHeight="1">
      <c r="F2694" s="199" t="str">
        <f t="shared" si="4"/>
        <v/>
      </c>
      <c r="J2694" s="199" t="str">
        <f t="shared" si="5"/>
        <v/>
      </c>
      <c r="K2694" s="199" t="str">
        <f t="shared" si="6"/>
        <v/>
      </c>
    </row>
    <row r="2695" ht="15.0" customHeight="1">
      <c r="F2695" s="199" t="str">
        <f t="shared" si="4"/>
        <v/>
      </c>
      <c r="J2695" s="199" t="str">
        <f t="shared" si="5"/>
        <v/>
      </c>
      <c r="K2695" s="199" t="str">
        <f t="shared" si="6"/>
        <v/>
      </c>
    </row>
    <row r="2696" ht="15.0" customHeight="1">
      <c r="F2696" s="199" t="str">
        <f t="shared" si="4"/>
        <v/>
      </c>
      <c r="J2696" s="199" t="str">
        <f t="shared" si="5"/>
        <v/>
      </c>
      <c r="K2696" s="199" t="str">
        <f t="shared" si="6"/>
        <v/>
      </c>
    </row>
    <row r="2697" ht="15.0" customHeight="1">
      <c r="F2697" s="199" t="str">
        <f t="shared" si="4"/>
        <v/>
      </c>
      <c r="J2697" s="199" t="str">
        <f t="shared" si="5"/>
        <v/>
      </c>
      <c r="K2697" s="199" t="str">
        <f t="shared" si="6"/>
        <v/>
      </c>
    </row>
    <row r="2698" ht="15.0" customHeight="1">
      <c r="F2698" s="199" t="str">
        <f t="shared" si="4"/>
        <v/>
      </c>
      <c r="J2698" s="199" t="str">
        <f t="shared" si="5"/>
        <v/>
      </c>
      <c r="K2698" s="199" t="str">
        <f t="shared" si="6"/>
        <v/>
      </c>
    </row>
    <row r="2699" ht="15.0" customHeight="1">
      <c r="F2699" s="199" t="str">
        <f t="shared" si="4"/>
        <v/>
      </c>
      <c r="J2699" s="199" t="str">
        <f t="shared" si="5"/>
        <v/>
      </c>
      <c r="K2699" s="199" t="str">
        <f t="shared" si="6"/>
        <v/>
      </c>
    </row>
    <row r="2700" ht="15.0" customHeight="1">
      <c r="F2700" s="199" t="str">
        <f t="shared" si="4"/>
        <v/>
      </c>
      <c r="J2700" s="199" t="str">
        <f t="shared" si="5"/>
        <v/>
      </c>
      <c r="K2700" s="199" t="str">
        <f t="shared" si="6"/>
        <v/>
      </c>
    </row>
    <row r="2701" ht="15.0" customHeight="1">
      <c r="F2701" s="199" t="str">
        <f t="shared" si="4"/>
        <v/>
      </c>
      <c r="J2701" s="199" t="str">
        <f t="shared" si="5"/>
        <v/>
      </c>
      <c r="K2701" s="199" t="str">
        <f t="shared" si="6"/>
        <v/>
      </c>
    </row>
    <row r="2702" ht="15.0" customHeight="1">
      <c r="F2702" s="199" t="str">
        <f t="shared" si="4"/>
        <v/>
      </c>
      <c r="J2702" s="199" t="str">
        <f t="shared" si="5"/>
        <v/>
      </c>
      <c r="K2702" s="199" t="str">
        <f t="shared" si="6"/>
        <v/>
      </c>
    </row>
    <row r="2703" ht="15.0" customHeight="1">
      <c r="F2703" s="199" t="str">
        <f t="shared" si="4"/>
        <v/>
      </c>
      <c r="J2703" s="199" t="str">
        <f t="shared" si="5"/>
        <v/>
      </c>
      <c r="K2703" s="199" t="str">
        <f t="shared" si="6"/>
        <v/>
      </c>
    </row>
    <row r="2704" ht="15.0" customHeight="1">
      <c r="F2704" s="199" t="str">
        <f t="shared" si="4"/>
        <v/>
      </c>
      <c r="J2704" s="199" t="str">
        <f t="shared" si="5"/>
        <v/>
      </c>
      <c r="K2704" s="199" t="str">
        <f t="shared" si="6"/>
        <v/>
      </c>
    </row>
    <row r="2705" ht="15.0" customHeight="1">
      <c r="F2705" s="199" t="str">
        <f t="shared" si="4"/>
        <v/>
      </c>
      <c r="J2705" s="199" t="str">
        <f t="shared" si="5"/>
        <v/>
      </c>
      <c r="K2705" s="199" t="str">
        <f t="shared" si="6"/>
        <v/>
      </c>
    </row>
    <row r="2706" ht="15.0" customHeight="1">
      <c r="F2706" s="199" t="str">
        <f t="shared" si="4"/>
        <v/>
      </c>
      <c r="J2706" s="199" t="str">
        <f t="shared" si="5"/>
        <v/>
      </c>
      <c r="K2706" s="199" t="str">
        <f t="shared" si="6"/>
        <v/>
      </c>
    </row>
    <row r="2707" ht="15.0" customHeight="1">
      <c r="F2707" s="199" t="str">
        <f t="shared" si="4"/>
        <v/>
      </c>
      <c r="J2707" s="199" t="str">
        <f t="shared" si="5"/>
        <v/>
      </c>
      <c r="K2707" s="199" t="str">
        <f t="shared" si="6"/>
        <v/>
      </c>
    </row>
    <row r="2708" ht="15.0" customHeight="1">
      <c r="F2708" s="199" t="str">
        <f t="shared" si="4"/>
        <v/>
      </c>
      <c r="J2708" s="199" t="str">
        <f t="shared" si="5"/>
        <v/>
      </c>
      <c r="K2708" s="199" t="str">
        <f t="shared" si="6"/>
        <v/>
      </c>
    </row>
    <row r="2709" ht="15.0" customHeight="1">
      <c r="F2709" s="199" t="str">
        <f t="shared" si="4"/>
        <v/>
      </c>
      <c r="J2709" s="199" t="str">
        <f t="shared" si="5"/>
        <v/>
      </c>
      <c r="K2709" s="199" t="str">
        <f t="shared" si="6"/>
        <v/>
      </c>
    </row>
    <row r="2710" ht="15.0" customHeight="1">
      <c r="F2710" s="199" t="str">
        <f t="shared" si="4"/>
        <v/>
      </c>
      <c r="J2710" s="199" t="str">
        <f t="shared" si="5"/>
        <v/>
      </c>
      <c r="K2710" s="199" t="str">
        <f t="shared" si="6"/>
        <v/>
      </c>
    </row>
    <row r="2711" ht="15.0" customHeight="1">
      <c r="F2711" s="199" t="str">
        <f t="shared" si="4"/>
        <v/>
      </c>
      <c r="J2711" s="199" t="str">
        <f t="shared" si="5"/>
        <v/>
      </c>
      <c r="K2711" s="199" t="str">
        <f t="shared" si="6"/>
        <v/>
      </c>
    </row>
    <row r="2712" ht="15.0" customHeight="1">
      <c r="F2712" s="199" t="str">
        <f t="shared" si="4"/>
        <v/>
      </c>
      <c r="J2712" s="199" t="str">
        <f t="shared" si="5"/>
        <v/>
      </c>
      <c r="K2712" s="199" t="str">
        <f t="shared" si="6"/>
        <v/>
      </c>
    </row>
    <row r="2713" ht="15.0" customHeight="1">
      <c r="F2713" s="199" t="str">
        <f t="shared" si="4"/>
        <v/>
      </c>
      <c r="J2713" s="199" t="str">
        <f t="shared" si="5"/>
        <v/>
      </c>
      <c r="K2713" s="199" t="str">
        <f t="shared" si="6"/>
        <v/>
      </c>
    </row>
    <row r="2714" ht="15.0" customHeight="1">
      <c r="F2714" s="199" t="str">
        <f t="shared" si="4"/>
        <v/>
      </c>
      <c r="J2714" s="199" t="str">
        <f t="shared" si="5"/>
        <v/>
      </c>
      <c r="K2714" s="199" t="str">
        <f t="shared" si="6"/>
        <v/>
      </c>
    </row>
    <row r="2715" ht="15.0" customHeight="1">
      <c r="F2715" s="199" t="str">
        <f t="shared" si="4"/>
        <v/>
      </c>
      <c r="J2715" s="199" t="str">
        <f t="shared" si="5"/>
        <v/>
      </c>
      <c r="K2715" s="199" t="str">
        <f t="shared" si="6"/>
        <v/>
      </c>
    </row>
    <row r="2716" ht="15.0" customHeight="1">
      <c r="F2716" s="199" t="str">
        <f t="shared" si="4"/>
        <v/>
      </c>
      <c r="J2716" s="199" t="str">
        <f t="shared" si="5"/>
        <v/>
      </c>
      <c r="K2716" s="199" t="str">
        <f t="shared" si="6"/>
        <v/>
      </c>
    </row>
    <row r="2717" ht="15.0" customHeight="1">
      <c r="F2717" s="199" t="str">
        <f t="shared" si="4"/>
        <v/>
      </c>
      <c r="J2717" s="199" t="str">
        <f t="shared" si="5"/>
        <v/>
      </c>
      <c r="K2717" s="199" t="str">
        <f t="shared" si="6"/>
        <v/>
      </c>
    </row>
    <row r="2718" ht="15.0" customHeight="1">
      <c r="F2718" s="199" t="str">
        <f t="shared" si="4"/>
        <v/>
      </c>
      <c r="J2718" s="199" t="str">
        <f t="shared" si="5"/>
        <v/>
      </c>
      <c r="K2718" s="199" t="str">
        <f t="shared" si="6"/>
        <v/>
      </c>
    </row>
    <row r="2719" ht="15.0" customHeight="1">
      <c r="F2719" s="199" t="str">
        <f t="shared" si="4"/>
        <v/>
      </c>
      <c r="J2719" s="199" t="str">
        <f t="shared" si="5"/>
        <v/>
      </c>
      <c r="K2719" s="199" t="str">
        <f t="shared" si="6"/>
        <v/>
      </c>
    </row>
    <row r="2720" ht="15.0" customHeight="1">
      <c r="F2720" s="199" t="str">
        <f t="shared" si="4"/>
        <v/>
      </c>
      <c r="J2720" s="199" t="str">
        <f t="shared" si="5"/>
        <v/>
      </c>
      <c r="K2720" s="199" t="str">
        <f t="shared" si="6"/>
        <v/>
      </c>
    </row>
    <row r="2721" ht="15.0" customHeight="1">
      <c r="F2721" s="199" t="str">
        <f t="shared" si="4"/>
        <v/>
      </c>
      <c r="J2721" s="199" t="str">
        <f t="shared" si="5"/>
        <v/>
      </c>
      <c r="K2721" s="199" t="str">
        <f t="shared" si="6"/>
        <v/>
      </c>
    </row>
    <row r="2722" ht="15.0" customHeight="1">
      <c r="F2722" s="199" t="str">
        <f t="shared" si="4"/>
        <v/>
      </c>
      <c r="J2722" s="199" t="str">
        <f t="shared" si="5"/>
        <v/>
      </c>
      <c r="K2722" s="199" t="str">
        <f t="shared" si="6"/>
        <v/>
      </c>
    </row>
    <row r="2723" ht="15.0" customHeight="1">
      <c r="F2723" s="199" t="str">
        <f t="shared" si="4"/>
        <v/>
      </c>
      <c r="J2723" s="199" t="str">
        <f t="shared" si="5"/>
        <v/>
      </c>
      <c r="K2723" s="199" t="str">
        <f t="shared" si="6"/>
        <v/>
      </c>
    </row>
    <row r="2724" ht="15.0" customHeight="1">
      <c r="F2724" s="199" t="str">
        <f t="shared" si="4"/>
        <v/>
      </c>
      <c r="J2724" s="199" t="str">
        <f t="shared" si="5"/>
        <v/>
      </c>
      <c r="K2724" s="199" t="str">
        <f t="shared" si="6"/>
        <v/>
      </c>
    </row>
    <row r="2725" ht="15.0" customHeight="1">
      <c r="F2725" s="199" t="str">
        <f t="shared" si="4"/>
        <v/>
      </c>
      <c r="J2725" s="199" t="str">
        <f t="shared" si="5"/>
        <v/>
      </c>
      <c r="K2725" s="199" t="str">
        <f t="shared" si="6"/>
        <v/>
      </c>
    </row>
    <row r="2726" ht="15.0" customHeight="1">
      <c r="F2726" s="199" t="str">
        <f t="shared" si="4"/>
        <v/>
      </c>
      <c r="J2726" s="199" t="str">
        <f t="shared" si="5"/>
        <v/>
      </c>
      <c r="K2726" s="199" t="str">
        <f t="shared" si="6"/>
        <v/>
      </c>
    </row>
    <row r="2727" ht="15.0" customHeight="1">
      <c r="F2727" s="199" t="str">
        <f t="shared" si="4"/>
        <v/>
      </c>
      <c r="J2727" s="199" t="str">
        <f t="shared" si="5"/>
        <v/>
      </c>
      <c r="K2727" s="199" t="str">
        <f t="shared" si="6"/>
        <v/>
      </c>
    </row>
    <row r="2728" ht="15.0" customHeight="1">
      <c r="F2728" s="199" t="str">
        <f t="shared" si="4"/>
        <v/>
      </c>
      <c r="J2728" s="199" t="str">
        <f t="shared" si="5"/>
        <v/>
      </c>
      <c r="K2728" s="199" t="str">
        <f t="shared" si="6"/>
        <v/>
      </c>
    </row>
    <row r="2729" ht="15.0" customHeight="1">
      <c r="F2729" s="199" t="str">
        <f t="shared" si="4"/>
        <v/>
      </c>
      <c r="J2729" s="199" t="str">
        <f t="shared" si="5"/>
        <v/>
      </c>
      <c r="K2729" s="199" t="str">
        <f t="shared" si="6"/>
        <v/>
      </c>
    </row>
    <row r="2730" ht="15.0" customHeight="1">
      <c r="F2730" s="199" t="str">
        <f t="shared" si="4"/>
        <v/>
      </c>
      <c r="J2730" s="199" t="str">
        <f t="shared" si="5"/>
        <v/>
      </c>
      <c r="K2730" s="199" t="str">
        <f t="shared" si="6"/>
        <v/>
      </c>
    </row>
    <row r="2731" ht="15.0" customHeight="1">
      <c r="F2731" s="199" t="str">
        <f t="shared" si="4"/>
        <v/>
      </c>
      <c r="J2731" s="199" t="str">
        <f t="shared" si="5"/>
        <v/>
      </c>
      <c r="K2731" s="199" t="str">
        <f t="shared" si="6"/>
        <v/>
      </c>
    </row>
    <row r="2732" ht="15.0" customHeight="1">
      <c r="F2732" s="199" t="str">
        <f t="shared" si="4"/>
        <v/>
      </c>
      <c r="J2732" s="199" t="str">
        <f t="shared" si="5"/>
        <v/>
      </c>
      <c r="K2732" s="199" t="str">
        <f t="shared" si="6"/>
        <v/>
      </c>
    </row>
    <row r="2733" ht="15.0" customHeight="1">
      <c r="F2733" s="199" t="str">
        <f t="shared" si="4"/>
        <v/>
      </c>
      <c r="J2733" s="199" t="str">
        <f t="shared" si="5"/>
        <v/>
      </c>
      <c r="K2733" s="199" t="str">
        <f t="shared" si="6"/>
        <v/>
      </c>
    </row>
    <row r="2734" ht="15.0" customHeight="1">
      <c r="F2734" s="199" t="str">
        <f t="shared" si="4"/>
        <v/>
      </c>
      <c r="J2734" s="199" t="str">
        <f t="shared" si="5"/>
        <v/>
      </c>
      <c r="K2734" s="199" t="str">
        <f t="shared" si="6"/>
        <v/>
      </c>
    </row>
    <row r="2735" ht="15.0" customHeight="1">
      <c r="F2735" s="199" t="str">
        <f t="shared" si="4"/>
        <v/>
      </c>
      <c r="J2735" s="199" t="str">
        <f t="shared" si="5"/>
        <v/>
      </c>
      <c r="K2735" s="199" t="str">
        <f t="shared" si="6"/>
        <v/>
      </c>
    </row>
    <row r="2736" ht="15.0" customHeight="1">
      <c r="F2736" s="199" t="str">
        <f t="shared" si="4"/>
        <v/>
      </c>
      <c r="J2736" s="199" t="str">
        <f t="shared" si="5"/>
        <v/>
      </c>
      <c r="K2736" s="199" t="str">
        <f t="shared" si="6"/>
        <v/>
      </c>
    </row>
    <row r="2737" ht="15.0" customHeight="1">
      <c r="F2737" s="199" t="str">
        <f t="shared" si="4"/>
        <v/>
      </c>
      <c r="J2737" s="199" t="str">
        <f t="shared" si="5"/>
        <v/>
      </c>
      <c r="K2737" s="199" t="str">
        <f t="shared" si="6"/>
        <v/>
      </c>
    </row>
    <row r="2738" ht="15.0" customHeight="1">
      <c r="F2738" s="199" t="str">
        <f t="shared" si="4"/>
        <v/>
      </c>
      <c r="J2738" s="199" t="str">
        <f t="shared" si="5"/>
        <v/>
      </c>
      <c r="K2738" s="199" t="str">
        <f t="shared" si="6"/>
        <v/>
      </c>
    </row>
    <row r="2739" ht="15.0" customHeight="1">
      <c r="F2739" s="199" t="str">
        <f t="shared" si="4"/>
        <v/>
      </c>
      <c r="J2739" s="199" t="str">
        <f t="shared" si="5"/>
        <v/>
      </c>
      <c r="K2739" s="199" t="str">
        <f t="shared" si="6"/>
        <v/>
      </c>
    </row>
    <row r="2740" ht="15.0" customHeight="1">
      <c r="F2740" s="199" t="str">
        <f t="shared" si="4"/>
        <v/>
      </c>
      <c r="J2740" s="199" t="str">
        <f t="shared" si="5"/>
        <v/>
      </c>
      <c r="K2740" s="199" t="str">
        <f t="shared" si="6"/>
        <v/>
      </c>
    </row>
    <row r="2741" ht="15.0" customHeight="1">
      <c r="F2741" s="199" t="str">
        <f t="shared" si="4"/>
        <v/>
      </c>
      <c r="J2741" s="199" t="str">
        <f t="shared" si="5"/>
        <v/>
      </c>
      <c r="K2741" s="199" t="str">
        <f t="shared" si="6"/>
        <v/>
      </c>
    </row>
    <row r="2742" ht="15.0" customHeight="1">
      <c r="F2742" s="199" t="str">
        <f t="shared" si="4"/>
        <v/>
      </c>
      <c r="J2742" s="199" t="str">
        <f t="shared" si="5"/>
        <v/>
      </c>
      <c r="K2742" s="199" t="str">
        <f t="shared" si="6"/>
        <v/>
      </c>
    </row>
    <row r="2743" ht="15.0" customHeight="1">
      <c r="F2743" s="199" t="str">
        <f t="shared" si="4"/>
        <v/>
      </c>
      <c r="J2743" s="199" t="str">
        <f t="shared" si="5"/>
        <v/>
      </c>
      <c r="K2743" s="199" t="str">
        <f t="shared" si="6"/>
        <v/>
      </c>
    </row>
    <row r="2744" ht="15.0" customHeight="1">
      <c r="F2744" s="199" t="str">
        <f t="shared" si="4"/>
        <v/>
      </c>
      <c r="J2744" s="199" t="str">
        <f t="shared" si="5"/>
        <v/>
      </c>
      <c r="K2744" s="199" t="str">
        <f t="shared" si="6"/>
        <v/>
      </c>
    </row>
    <row r="2745" ht="15.0" customHeight="1">
      <c r="F2745" s="199" t="str">
        <f t="shared" si="4"/>
        <v/>
      </c>
      <c r="J2745" s="199" t="str">
        <f t="shared" si="5"/>
        <v/>
      </c>
      <c r="K2745" s="199" t="str">
        <f t="shared" si="6"/>
        <v/>
      </c>
    </row>
    <row r="2746" ht="15.0" customHeight="1">
      <c r="F2746" s="199" t="str">
        <f t="shared" si="4"/>
        <v/>
      </c>
      <c r="J2746" s="199" t="str">
        <f t="shared" si="5"/>
        <v/>
      </c>
      <c r="K2746" s="199" t="str">
        <f t="shared" si="6"/>
        <v/>
      </c>
    </row>
    <row r="2747" ht="15.0" customHeight="1">
      <c r="F2747" s="199" t="str">
        <f t="shared" si="4"/>
        <v/>
      </c>
      <c r="J2747" s="199" t="str">
        <f t="shared" si="5"/>
        <v/>
      </c>
      <c r="K2747" s="199" t="str">
        <f t="shared" si="6"/>
        <v/>
      </c>
    </row>
    <row r="2748" ht="15.0" customHeight="1">
      <c r="F2748" s="199" t="str">
        <f t="shared" si="4"/>
        <v/>
      </c>
      <c r="J2748" s="199" t="str">
        <f t="shared" si="5"/>
        <v/>
      </c>
      <c r="K2748" s="199" t="str">
        <f t="shared" si="6"/>
        <v/>
      </c>
    </row>
    <row r="2749" ht="15.0" customHeight="1">
      <c r="F2749" s="199" t="str">
        <f t="shared" si="4"/>
        <v/>
      </c>
      <c r="J2749" s="199" t="str">
        <f t="shared" si="5"/>
        <v/>
      </c>
      <c r="K2749" s="199" t="str">
        <f t="shared" si="6"/>
        <v/>
      </c>
    </row>
    <row r="2750" ht="15.0" customHeight="1">
      <c r="F2750" s="199" t="str">
        <f t="shared" si="4"/>
        <v/>
      </c>
      <c r="J2750" s="199" t="str">
        <f t="shared" si="5"/>
        <v/>
      </c>
      <c r="K2750" s="199" t="str">
        <f t="shared" si="6"/>
        <v/>
      </c>
    </row>
    <row r="2751" ht="15.0" customHeight="1">
      <c r="F2751" s="199" t="str">
        <f t="shared" si="4"/>
        <v/>
      </c>
      <c r="J2751" s="199" t="str">
        <f t="shared" si="5"/>
        <v/>
      </c>
      <c r="K2751" s="199" t="str">
        <f t="shared" si="6"/>
        <v/>
      </c>
    </row>
    <row r="2752" ht="15.0" customHeight="1">
      <c r="F2752" s="199" t="str">
        <f t="shared" si="4"/>
        <v/>
      </c>
      <c r="J2752" s="199" t="str">
        <f t="shared" si="5"/>
        <v/>
      </c>
      <c r="K2752" s="199" t="str">
        <f t="shared" si="6"/>
        <v/>
      </c>
    </row>
    <row r="2753" ht="15.0" customHeight="1">
      <c r="F2753" s="199" t="str">
        <f t="shared" si="4"/>
        <v/>
      </c>
      <c r="J2753" s="199" t="str">
        <f t="shared" si="5"/>
        <v/>
      </c>
      <c r="K2753" s="199" t="str">
        <f t="shared" si="6"/>
        <v/>
      </c>
    </row>
    <row r="2754" ht="15.0" customHeight="1">
      <c r="F2754" s="199" t="str">
        <f t="shared" si="4"/>
        <v/>
      </c>
      <c r="J2754" s="199" t="str">
        <f t="shared" si="5"/>
        <v/>
      </c>
      <c r="K2754" s="199" t="str">
        <f t="shared" si="6"/>
        <v/>
      </c>
    </row>
    <row r="2755" ht="15.0" customHeight="1">
      <c r="F2755" s="199" t="str">
        <f t="shared" si="4"/>
        <v/>
      </c>
      <c r="J2755" s="199" t="str">
        <f t="shared" si="5"/>
        <v/>
      </c>
      <c r="K2755" s="199" t="str">
        <f t="shared" si="6"/>
        <v/>
      </c>
    </row>
    <row r="2756" ht="15.0" customHeight="1">
      <c r="F2756" s="199" t="str">
        <f t="shared" si="4"/>
        <v/>
      </c>
      <c r="J2756" s="199" t="str">
        <f t="shared" si="5"/>
        <v/>
      </c>
      <c r="K2756" s="199" t="str">
        <f t="shared" si="6"/>
        <v/>
      </c>
    </row>
    <row r="2757" ht="15.0" customHeight="1">
      <c r="F2757" s="199" t="str">
        <f t="shared" si="4"/>
        <v/>
      </c>
      <c r="J2757" s="199" t="str">
        <f t="shared" si="5"/>
        <v/>
      </c>
      <c r="K2757" s="199" t="str">
        <f t="shared" si="6"/>
        <v/>
      </c>
    </row>
    <row r="2758" ht="15.0" customHeight="1">
      <c r="F2758" s="199" t="str">
        <f t="shared" si="4"/>
        <v/>
      </c>
      <c r="J2758" s="199" t="str">
        <f t="shared" si="5"/>
        <v/>
      </c>
      <c r="K2758" s="199" t="str">
        <f t="shared" si="6"/>
        <v/>
      </c>
    </row>
    <row r="2759" ht="15.0" customHeight="1">
      <c r="F2759" s="199" t="str">
        <f t="shared" si="4"/>
        <v/>
      </c>
      <c r="J2759" s="199" t="str">
        <f t="shared" si="5"/>
        <v/>
      </c>
      <c r="K2759" s="199" t="str">
        <f t="shared" si="6"/>
        <v/>
      </c>
    </row>
    <row r="2760" ht="15.0" customHeight="1">
      <c r="F2760" s="199" t="str">
        <f t="shared" si="4"/>
        <v/>
      </c>
      <c r="J2760" s="199" t="str">
        <f t="shared" si="5"/>
        <v/>
      </c>
      <c r="K2760" s="199" t="str">
        <f t="shared" si="6"/>
        <v/>
      </c>
    </row>
    <row r="2761" ht="15.0" customHeight="1">
      <c r="F2761" s="199" t="str">
        <f t="shared" si="4"/>
        <v/>
      </c>
      <c r="J2761" s="199" t="str">
        <f t="shared" si="5"/>
        <v/>
      </c>
      <c r="K2761" s="199" t="str">
        <f t="shared" si="6"/>
        <v/>
      </c>
    </row>
    <row r="2762" ht="15.0" customHeight="1">
      <c r="F2762" s="199" t="str">
        <f t="shared" si="4"/>
        <v/>
      </c>
      <c r="J2762" s="199" t="str">
        <f t="shared" si="5"/>
        <v/>
      </c>
      <c r="K2762" s="199" t="str">
        <f t="shared" si="6"/>
        <v/>
      </c>
    </row>
    <row r="2763" ht="15.0" customHeight="1">
      <c r="F2763" s="199" t="str">
        <f t="shared" si="4"/>
        <v/>
      </c>
      <c r="J2763" s="199" t="str">
        <f t="shared" si="5"/>
        <v/>
      </c>
      <c r="K2763" s="199" t="str">
        <f t="shared" si="6"/>
        <v/>
      </c>
    </row>
    <row r="2764" ht="15.0" customHeight="1">
      <c r="F2764" s="199" t="str">
        <f t="shared" si="4"/>
        <v/>
      </c>
      <c r="J2764" s="199" t="str">
        <f t="shared" si="5"/>
        <v/>
      </c>
      <c r="K2764" s="199" t="str">
        <f t="shared" si="6"/>
        <v/>
      </c>
    </row>
    <row r="2765" ht="15.0" customHeight="1">
      <c r="F2765" s="199" t="str">
        <f t="shared" si="4"/>
        <v/>
      </c>
      <c r="J2765" s="199" t="str">
        <f t="shared" si="5"/>
        <v/>
      </c>
      <c r="K2765" s="199" t="str">
        <f t="shared" si="6"/>
        <v/>
      </c>
    </row>
    <row r="2766" ht="15.0" customHeight="1">
      <c r="F2766" s="199" t="str">
        <f t="shared" si="4"/>
        <v/>
      </c>
      <c r="J2766" s="199" t="str">
        <f t="shared" si="5"/>
        <v/>
      </c>
      <c r="K2766" s="199" t="str">
        <f t="shared" si="6"/>
        <v/>
      </c>
    </row>
    <row r="2767" ht="15.0" customHeight="1">
      <c r="F2767" s="199" t="str">
        <f t="shared" si="4"/>
        <v/>
      </c>
      <c r="J2767" s="199" t="str">
        <f t="shared" si="5"/>
        <v/>
      </c>
      <c r="K2767" s="199" t="str">
        <f t="shared" si="6"/>
        <v/>
      </c>
    </row>
    <row r="2768" ht="15.0" customHeight="1">
      <c r="F2768" s="199" t="str">
        <f t="shared" si="4"/>
        <v/>
      </c>
      <c r="J2768" s="199" t="str">
        <f t="shared" si="5"/>
        <v/>
      </c>
      <c r="K2768" s="199" t="str">
        <f t="shared" si="6"/>
        <v/>
      </c>
    </row>
    <row r="2769" ht="15.0" customHeight="1">
      <c r="F2769" s="199" t="str">
        <f t="shared" si="4"/>
        <v/>
      </c>
      <c r="J2769" s="199" t="str">
        <f t="shared" si="5"/>
        <v/>
      </c>
      <c r="K2769" s="199" t="str">
        <f t="shared" si="6"/>
        <v/>
      </c>
    </row>
    <row r="2770" ht="15.0" customHeight="1">
      <c r="F2770" s="199" t="str">
        <f t="shared" si="4"/>
        <v/>
      </c>
      <c r="J2770" s="199" t="str">
        <f t="shared" si="5"/>
        <v/>
      </c>
      <c r="K2770" s="199" t="str">
        <f t="shared" si="6"/>
        <v/>
      </c>
    </row>
    <row r="2771" ht="15.0" customHeight="1">
      <c r="F2771" s="199" t="str">
        <f t="shared" si="4"/>
        <v/>
      </c>
      <c r="J2771" s="199" t="str">
        <f t="shared" si="5"/>
        <v/>
      </c>
      <c r="K2771" s="199" t="str">
        <f t="shared" si="6"/>
        <v/>
      </c>
    </row>
    <row r="2772" ht="15.0" customHeight="1">
      <c r="F2772" s="199" t="str">
        <f t="shared" si="4"/>
        <v/>
      </c>
      <c r="J2772" s="199" t="str">
        <f t="shared" si="5"/>
        <v/>
      </c>
      <c r="K2772" s="199" t="str">
        <f t="shared" si="6"/>
        <v/>
      </c>
    </row>
    <row r="2773" ht="15.0" customHeight="1">
      <c r="F2773" s="199" t="str">
        <f t="shared" si="4"/>
        <v/>
      </c>
      <c r="J2773" s="199" t="str">
        <f t="shared" si="5"/>
        <v/>
      </c>
      <c r="K2773" s="199" t="str">
        <f t="shared" si="6"/>
        <v/>
      </c>
    </row>
    <row r="2774" ht="15.0" customHeight="1">
      <c r="F2774" s="199" t="str">
        <f t="shared" si="4"/>
        <v/>
      </c>
      <c r="J2774" s="199" t="str">
        <f t="shared" si="5"/>
        <v/>
      </c>
      <c r="K2774" s="199" t="str">
        <f t="shared" si="6"/>
        <v/>
      </c>
    </row>
    <row r="2775" ht="15.0" customHeight="1">
      <c r="F2775" s="199" t="str">
        <f t="shared" si="4"/>
        <v/>
      </c>
      <c r="J2775" s="199" t="str">
        <f t="shared" si="5"/>
        <v/>
      </c>
      <c r="K2775" s="199" t="str">
        <f t="shared" si="6"/>
        <v/>
      </c>
    </row>
    <row r="2776" ht="15.0" customHeight="1">
      <c r="F2776" s="199" t="str">
        <f t="shared" si="4"/>
        <v/>
      </c>
      <c r="J2776" s="199" t="str">
        <f t="shared" si="5"/>
        <v/>
      </c>
      <c r="K2776" s="199" t="str">
        <f t="shared" si="6"/>
        <v/>
      </c>
    </row>
    <row r="2777" ht="15.0" customHeight="1">
      <c r="F2777" s="199" t="str">
        <f t="shared" si="4"/>
        <v/>
      </c>
      <c r="J2777" s="199" t="str">
        <f t="shared" si="5"/>
        <v/>
      </c>
      <c r="K2777" s="199" t="str">
        <f t="shared" si="6"/>
        <v/>
      </c>
    </row>
    <row r="2778" ht="15.0" customHeight="1">
      <c r="F2778" s="199" t="str">
        <f t="shared" si="4"/>
        <v/>
      </c>
      <c r="J2778" s="199" t="str">
        <f t="shared" si="5"/>
        <v/>
      </c>
      <c r="K2778" s="199" t="str">
        <f t="shared" si="6"/>
        <v/>
      </c>
    </row>
    <row r="2779" ht="15.0" customHeight="1">
      <c r="F2779" s="199" t="str">
        <f t="shared" si="4"/>
        <v/>
      </c>
      <c r="J2779" s="199" t="str">
        <f t="shared" si="5"/>
        <v/>
      </c>
      <c r="K2779" s="199" t="str">
        <f t="shared" si="6"/>
        <v/>
      </c>
    </row>
    <row r="2780" ht="15.0" customHeight="1">
      <c r="F2780" s="199" t="str">
        <f t="shared" si="4"/>
        <v/>
      </c>
      <c r="J2780" s="199" t="str">
        <f t="shared" si="5"/>
        <v/>
      </c>
      <c r="K2780" s="199" t="str">
        <f t="shared" si="6"/>
        <v/>
      </c>
    </row>
    <row r="2781" ht="15.0" customHeight="1">
      <c r="F2781" s="199" t="str">
        <f t="shared" si="4"/>
        <v/>
      </c>
      <c r="J2781" s="199" t="str">
        <f t="shared" si="5"/>
        <v/>
      </c>
      <c r="K2781" s="199" t="str">
        <f t="shared" si="6"/>
        <v/>
      </c>
    </row>
    <row r="2782" ht="15.0" customHeight="1">
      <c r="F2782" s="199" t="str">
        <f t="shared" si="4"/>
        <v/>
      </c>
      <c r="J2782" s="199" t="str">
        <f t="shared" si="5"/>
        <v/>
      </c>
      <c r="K2782" s="199" t="str">
        <f t="shared" si="6"/>
        <v/>
      </c>
    </row>
    <row r="2783" ht="15.0" customHeight="1">
      <c r="F2783" s="199" t="str">
        <f t="shared" si="4"/>
        <v/>
      </c>
      <c r="J2783" s="199" t="str">
        <f t="shared" si="5"/>
        <v/>
      </c>
      <c r="K2783" s="199" t="str">
        <f t="shared" si="6"/>
        <v/>
      </c>
    </row>
    <row r="2784" ht="15.0" customHeight="1">
      <c r="F2784" s="199" t="str">
        <f t="shared" si="4"/>
        <v/>
      </c>
      <c r="J2784" s="199" t="str">
        <f t="shared" si="5"/>
        <v/>
      </c>
      <c r="K2784" s="199" t="str">
        <f t="shared" si="6"/>
        <v/>
      </c>
    </row>
    <row r="2785" ht="15.0" customHeight="1">
      <c r="F2785" s="199" t="str">
        <f t="shared" si="4"/>
        <v/>
      </c>
      <c r="J2785" s="199" t="str">
        <f t="shared" si="5"/>
        <v/>
      </c>
      <c r="K2785" s="199" t="str">
        <f t="shared" si="6"/>
        <v/>
      </c>
    </row>
    <row r="2786" ht="15.0" customHeight="1">
      <c r="F2786" s="199" t="str">
        <f t="shared" si="4"/>
        <v/>
      </c>
      <c r="J2786" s="199" t="str">
        <f t="shared" si="5"/>
        <v/>
      </c>
      <c r="K2786" s="199" t="str">
        <f t="shared" si="6"/>
        <v/>
      </c>
    </row>
    <row r="2787" ht="15.0" customHeight="1">
      <c r="F2787" s="199" t="str">
        <f t="shared" si="4"/>
        <v/>
      </c>
      <c r="J2787" s="199" t="str">
        <f t="shared" si="5"/>
        <v/>
      </c>
      <c r="K2787" s="199" t="str">
        <f t="shared" si="6"/>
        <v/>
      </c>
    </row>
    <row r="2788" ht="15.0" customHeight="1">
      <c r="F2788" s="199" t="str">
        <f t="shared" si="4"/>
        <v/>
      </c>
      <c r="J2788" s="199" t="str">
        <f t="shared" si="5"/>
        <v/>
      </c>
      <c r="K2788" s="199" t="str">
        <f t="shared" si="6"/>
        <v/>
      </c>
    </row>
    <row r="2789" ht="15.0" customHeight="1">
      <c r="F2789" s="199" t="str">
        <f t="shared" si="4"/>
        <v/>
      </c>
      <c r="J2789" s="199" t="str">
        <f t="shared" si="5"/>
        <v/>
      </c>
      <c r="K2789" s="199" t="str">
        <f t="shared" si="6"/>
        <v/>
      </c>
    </row>
    <row r="2790" ht="15.0" customHeight="1">
      <c r="F2790" s="199" t="str">
        <f t="shared" si="4"/>
        <v/>
      </c>
      <c r="J2790" s="199" t="str">
        <f t="shared" si="5"/>
        <v/>
      </c>
      <c r="K2790" s="199" t="str">
        <f t="shared" si="6"/>
        <v/>
      </c>
    </row>
    <row r="2791" ht="15.0" customHeight="1">
      <c r="F2791" s="199" t="str">
        <f t="shared" si="4"/>
        <v/>
      </c>
      <c r="J2791" s="199" t="str">
        <f t="shared" si="5"/>
        <v/>
      </c>
      <c r="K2791" s="199" t="str">
        <f t="shared" si="6"/>
        <v/>
      </c>
    </row>
    <row r="2792" ht="15.0" customHeight="1">
      <c r="F2792" s="199" t="str">
        <f t="shared" si="4"/>
        <v/>
      </c>
      <c r="J2792" s="199" t="str">
        <f t="shared" si="5"/>
        <v/>
      </c>
      <c r="K2792" s="199" t="str">
        <f t="shared" si="6"/>
        <v/>
      </c>
    </row>
    <row r="2793" ht="15.0" customHeight="1">
      <c r="F2793" s="199" t="str">
        <f t="shared" si="4"/>
        <v/>
      </c>
      <c r="J2793" s="199" t="str">
        <f t="shared" si="5"/>
        <v/>
      </c>
      <c r="K2793" s="199" t="str">
        <f t="shared" si="6"/>
        <v/>
      </c>
    </row>
    <row r="2794" ht="15.0" customHeight="1">
      <c r="F2794" s="199" t="str">
        <f t="shared" si="4"/>
        <v/>
      </c>
      <c r="J2794" s="199" t="str">
        <f t="shared" si="5"/>
        <v/>
      </c>
      <c r="K2794" s="199" t="str">
        <f t="shared" si="6"/>
        <v/>
      </c>
    </row>
    <row r="2795" ht="15.0" customHeight="1">
      <c r="F2795" s="199" t="str">
        <f t="shared" si="4"/>
        <v/>
      </c>
      <c r="J2795" s="199" t="str">
        <f t="shared" si="5"/>
        <v/>
      </c>
      <c r="K2795" s="199" t="str">
        <f t="shared" si="6"/>
        <v/>
      </c>
    </row>
    <row r="2796" ht="15.0" customHeight="1">
      <c r="F2796" s="199" t="str">
        <f t="shared" si="4"/>
        <v/>
      </c>
      <c r="J2796" s="199" t="str">
        <f t="shared" si="5"/>
        <v/>
      </c>
      <c r="K2796" s="199" t="str">
        <f t="shared" si="6"/>
        <v/>
      </c>
    </row>
    <row r="2797" ht="15.0" customHeight="1">
      <c r="F2797" s="199" t="str">
        <f t="shared" si="4"/>
        <v/>
      </c>
      <c r="J2797" s="199" t="str">
        <f t="shared" si="5"/>
        <v/>
      </c>
      <c r="K2797" s="199" t="str">
        <f t="shared" si="6"/>
        <v/>
      </c>
    </row>
    <row r="2798" ht="15.0" customHeight="1">
      <c r="F2798" s="199" t="str">
        <f t="shared" si="4"/>
        <v/>
      </c>
      <c r="J2798" s="199" t="str">
        <f t="shared" si="5"/>
        <v/>
      </c>
      <c r="K2798" s="199" t="str">
        <f t="shared" si="6"/>
        <v/>
      </c>
    </row>
    <row r="2799" ht="15.0" customHeight="1">
      <c r="F2799" s="199" t="str">
        <f t="shared" si="4"/>
        <v/>
      </c>
      <c r="J2799" s="199" t="str">
        <f t="shared" si="5"/>
        <v/>
      </c>
      <c r="K2799" s="199" t="str">
        <f t="shared" si="6"/>
        <v/>
      </c>
    </row>
    <row r="2800" ht="15.0" customHeight="1">
      <c r="F2800" s="199" t="str">
        <f t="shared" si="4"/>
        <v/>
      </c>
      <c r="J2800" s="199" t="str">
        <f t="shared" si="5"/>
        <v/>
      </c>
      <c r="K2800" s="199" t="str">
        <f t="shared" si="6"/>
        <v/>
      </c>
    </row>
    <row r="2801" ht="15.0" customHeight="1">
      <c r="F2801" s="199" t="str">
        <f t="shared" si="4"/>
        <v/>
      </c>
      <c r="J2801" s="199" t="str">
        <f t="shared" si="5"/>
        <v/>
      </c>
      <c r="K2801" s="199" t="str">
        <f t="shared" si="6"/>
        <v/>
      </c>
    </row>
    <row r="2802" ht="15.0" customHeight="1">
      <c r="F2802" s="199" t="str">
        <f t="shared" si="4"/>
        <v/>
      </c>
      <c r="J2802" s="199" t="str">
        <f t="shared" si="5"/>
        <v/>
      </c>
      <c r="K2802" s="199" t="str">
        <f t="shared" si="6"/>
        <v/>
      </c>
    </row>
    <row r="2803" ht="15.0" customHeight="1">
      <c r="F2803" s="199" t="str">
        <f t="shared" si="4"/>
        <v/>
      </c>
      <c r="J2803" s="199" t="str">
        <f t="shared" si="5"/>
        <v/>
      </c>
      <c r="K2803" s="199" t="str">
        <f t="shared" si="6"/>
        <v/>
      </c>
    </row>
    <row r="2804" ht="15.0" customHeight="1">
      <c r="F2804" s="199" t="str">
        <f t="shared" si="4"/>
        <v/>
      </c>
      <c r="J2804" s="199" t="str">
        <f t="shared" si="5"/>
        <v/>
      </c>
      <c r="K2804" s="199" t="str">
        <f t="shared" si="6"/>
        <v/>
      </c>
    </row>
    <row r="2805" ht="15.0" customHeight="1">
      <c r="F2805" s="199" t="str">
        <f t="shared" si="4"/>
        <v/>
      </c>
      <c r="J2805" s="199" t="str">
        <f t="shared" si="5"/>
        <v/>
      </c>
      <c r="K2805" s="199" t="str">
        <f t="shared" si="6"/>
        <v/>
      </c>
    </row>
    <row r="2806" ht="15.0" customHeight="1">
      <c r="F2806" s="199" t="str">
        <f t="shared" si="4"/>
        <v/>
      </c>
      <c r="J2806" s="199" t="str">
        <f t="shared" si="5"/>
        <v/>
      </c>
      <c r="K2806" s="199" t="str">
        <f t="shared" si="6"/>
        <v/>
      </c>
    </row>
    <row r="2807" ht="15.0" customHeight="1">
      <c r="F2807" s="199" t="str">
        <f t="shared" si="4"/>
        <v/>
      </c>
      <c r="J2807" s="199" t="str">
        <f t="shared" si="5"/>
        <v/>
      </c>
      <c r="K2807" s="199" t="str">
        <f t="shared" si="6"/>
        <v/>
      </c>
    </row>
    <row r="2808" ht="15.0" customHeight="1">
      <c r="F2808" s="199" t="str">
        <f t="shared" si="4"/>
        <v/>
      </c>
      <c r="J2808" s="199" t="str">
        <f t="shared" si="5"/>
        <v/>
      </c>
      <c r="K2808" s="199" t="str">
        <f t="shared" si="6"/>
        <v/>
      </c>
    </row>
    <row r="2809" ht="15.0" customHeight="1">
      <c r="F2809" s="199" t="str">
        <f t="shared" si="4"/>
        <v/>
      </c>
      <c r="J2809" s="199" t="str">
        <f t="shared" si="5"/>
        <v/>
      </c>
      <c r="K2809" s="199" t="str">
        <f t="shared" si="6"/>
        <v/>
      </c>
    </row>
    <row r="2810" ht="15.0" customHeight="1">
      <c r="F2810" s="199" t="str">
        <f t="shared" si="4"/>
        <v/>
      </c>
      <c r="J2810" s="199" t="str">
        <f t="shared" si="5"/>
        <v/>
      </c>
      <c r="K2810" s="199" t="str">
        <f t="shared" si="6"/>
        <v/>
      </c>
    </row>
    <row r="2811" ht="15.0" customHeight="1">
      <c r="F2811" s="199" t="str">
        <f t="shared" si="4"/>
        <v/>
      </c>
      <c r="J2811" s="199" t="str">
        <f t="shared" si="5"/>
        <v/>
      </c>
      <c r="K2811" s="199" t="str">
        <f t="shared" si="6"/>
        <v/>
      </c>
    </row>
    <row r="2812" ht="15.0" customHeight="1">
      <c r="F2812" s="199" t="str">
        <f t="shared" si="4"/>
        <v/>
      </c>
      <c r="J2812" s="199" t="str">
        <f t="shared" si="5"/>
        <v/>
      </c>
      <c r="K2812" s="199" t="str">
        <f t="shared" si="6"/>
        <v/>
      </c>
    </row>
    <row r="2813" ht="15.0" customHeight="1">
      <c r="F2813" s="199" t="str">
        <f t="shared" si="4"/>
        <v/>
      </c>
      <c r="J2813" s="199" t="str">
        <f t="shared" si="5"/>
        <v/>
      </c>
      <c r="K2813" s="199" t="str">
        <f t="shared" si="6"/>
        <v/>
      </c>
    </row>
    <row r="2814" ht="15.0" customHeight="1">
      <c r="F2814" s="199" t="str">
        <f t="shared" si="4"/>
        <v/>
      </c>
      <c r="J2814" s="199" t="str">
        <f t="shared" si="5"/>
        <v/>
      </c>
      <c r="K2814" s="199" t="str">
        <f t="shared" si="6"/>
        <v/>
      </c>
    </row>
    <row r="2815" ht="15.0" customHeight="1">
      <c r="F2815" s="199" t="str">
        <f t="shared" si="4"/>
        <v/>
      </c>
      <c r="J2815" s="199" t="str">
        <f t="shared" si="5"/>
        <v/>
      </c>
      <c r="K2815" s="199" t="str">
        <f t="shared" si="6"/>
        <v/>
      </c>
    </row>
    <row r="2816" ht="15.0" customHeight="1">
      <c r="F2816" s="199" t="str">
        <f t="shared" si="4"/>
        <v/>
      </c>
      <c r="J2816" s="199" t="str">
        <f t="shared" si="5"/>
        <v/>
      </c>
      <c r="K2816" s="199" t="str">
        <f t="shared" si="6"/>
        <v/>
      </c>
    </row>
    <row r="2817" ht="15.0" customHeight="1">
      <c r="F2817" s="199" t="str">
        <f t="shared" si="4"/>
        <v/>
      </c>
      <c r="J2817" s="199" t="str">
        <f t="shared" si="5"/>
        <v/>
      </c>
      <c r="K2817" s="199" t="str">
        <f t="shared" si="6"/>
        <v/>
      </c>
    </row>
    <row r="2818" ht="15.0" customHeight="1">
      <c r="F2818" s="199" t="str">
        <f t="shared" si="4"/>
        <v/>
      </c>
      <c r="J2818" s="199" t="str">
        <f t="shared" si="5"/>
        <v/>
      </c>
      <c r="K2818" s="199" t="str">
        <f t="shared" si="6"/>
        <v/>
      </c>
    </row>
    <row r="2819" ht="15.0" customHeight="1">
      <c r="F2819" s="199" t="str">
        <f t="shared" si="4"/>
        <v/>
      </c>
      <c r="J2819" s="199" t="str">
        <f t="shared" si="5"/>
        <v/>
      </c>
      <c r="K2819" s="199" t="str">
        <f t="shared" si="6"/>
        <v/>
      </c>
    </row>
    <row r="2820" ht="15.0" customHeight="1">
      <c r="F2820" s="199" t="str">
        <f t="shared" si="4"/>
        <v/>
      </c>
      <c r="J2820" s="199" t="str">
        <f t="shared" si="5"/>
        <v/>
      </c>
      <c r="K2820" s="199" t="str">
        <f t="shared" si="6"/>
        <v/>
      </c>
    </row>
    <row r="2821" ht="15.0" customHeight="1">
      <c r="F2821" s="199" t="str">
        <f t="shared" si="4"/>
        <v/>
      </c>
      <c r="J2821" s="199" t="str">
        <f t="shared" si="5"/>
        <v/>
      </c>
      <c r="K2821" s="199" t="str">
        <f t="shared" si="6"/>
        <v/>
      </c>
    </row>
    <row r="2822" ht="15.0" customHeight="1">
      <c r="F2822" s="199" t="str">
        <f t="shared" si="4"/>
        <v/>
      </c>
      <c r="J2822" s="199" t="str">
        <f t="shared" si="5"/>
        <v/>
      </c>
      <c r="K2822" s="199" t="str">
        <f t="shared" si="6"/>
        <v/>
      </c>
    </row>
    <row r="2823" ht="15.0" customHeight="1">
      <c r="F2823" s="199" t="str">
        <f t="shared" si="4"/>
        <v/>
      </c>
      <c r="J2823" s="199" t="str">
        <f t="shared" si="5"/>
        <v/>
      </c>
      <c r="K2823" s="199" t="str">
        <f t="shared" si="6"/>
        <v/>
      </c>
    </row>
    <row r="2824" ht="15.0" customHeight="1">
      <c r="F2824" s="199" t="str">
        <f t="shared" si="4"/>
        <v/>
      </c>
      <c r="J2824" s="199" t="str">
        <f t="shared" si="5"/>
        <v/>
      </c>
      <c r="K2824" s="199" t="str">
        <f t="shared" si="6"/>
        <v/>
      </c>
    </row>
    <row r="2825" ht="15.0" customHeight="1">
      <c r="F2825" s="199" t="str">
        <f t="shared" si="4"/>
        <v/>
      </c>
      <c r="J2825" s="199" t="str">
        <f t="shared" si="5"/>
        <v/>
      </c>
      <c r="K2825" s="199" t="str">
        <f t="shared" si="6"/>
        <v/>
      </c>
    </row>
    <row r="2826" ht="15.0" customHeight="1">
      <c r="F2826" s="199" t="str">
        <f t="shared" si="4"/>
        <v/>
      </c>
      <c r="J2826" s="199" t="str">
        <f t="shared" si="5"/>
        <v/>
      </c>
      <c r="K2826" s="199" t="str">
        <f t="shared" si="6"/>
        <v/>
      </c>
    </row>
    <row r="2827" ht="15.0" customHeight="1">
      <c r="F2827" s="199" t="str">
        <f t="shared" si="4"/>
        <v/>
      </c>
      <c r="J2827" s="199" t="str">
        <f t="shared" si="5"/>
        <v/>
      </c>
      <c r="K2827" s="199" t="str">
        <f t="shared" si="6"/>
        <v/>
      </c>
    </row>
    <row r="2828" ht="15.0" customHeight="1">
      <c r="F2828" s="199" t="str">
        <f t="shared" si="4"/>
        <v/>
      </c>
      <c r="J2828" s="199" t="str">
        <f t="shared" si="5"/>
        <v/>
      </c>
      <c r="K2828" s="199" t="str">
        <f t="shared" si="6"/>
        <v/>
      </c>
    </row>
    <row r="2829" ht="15.0" customHeight="1">
      <c r="F2829" s="199" t="str">
        <f t="shared" si="4"/>
        <v/>
      </c>
      <c r="J2829" s="199" t="str">
        <f t="shared" si="5"/>
        <v/>
      </c>
      <c r="K2829" s="199" t="str">
        <f t="shared" si="6"/>
        <v/>
      </c>
    </row>
    <row r="2830" ht="15.0" customHeight="1">
      <c r="F2830" s="199" t="str">
        <f t="shared" si="4"/>
        <v/>
      </c>
      <c r="J2830" s="199" t="str">
        <f t="shared" si="5"/>
        <v/>
      </c>
      <c r="K2830" s="199" t="str">
        <f t="shared" si="6"/>
        <v/>
      </c>
    </row>
    <row r="2831" ht="15.0" customHeight="1">
      <c r="F2831" s="199" t="str">
        <f t="shared" si="4"/>
        <v/>
      </c>
      <c r="J2831" s="199" t="str">
        <f t="shared" si="5"/>
        <v/>
      </c>
      <c r="K2831" s="199" t="str">
        <f t="shared" si="6"/>
        <v/>
      </c>
    </row>
    <row r="2832" ht="15.0" customHeight="1">
      <c r="F2832" s="199" t="str">
        <f t="shared" si="4"/>
        <v/>
      </c>
      <c r="J2832" s="199" t="str">
        <f t="shared" si="5"/>
        <v/>
      </c>
      <c r="K2832" s="199" t="str">
        <f t="shared" si="6"/>
        <v/>
      </c>
    </row>
    <row r="2833" ht="15.0" customHeight="1">
      <c r="F2833" s="199" t="str">
        <f t="shared" si="4"/>
        <v/>
      </c>
      <c r="J2833" s="199" t="str">
        <f t="shared" si="5"/>
        <v/>
      </c>
      <c r="K2833" s="199" t="str">
        <f t="shared" si="6"/>
        <v/>
      </c>
    </row>
    <row r="2834" ht="15.0" customHeight="1">
      <c r="F2834" s="199" t="str">
        <f t="shared" si="4"/>
        <v/>
      </c>
      <c r="J2834" s="199" t="str">
        <f t="shared" si="5"/>
        <v/>
      </c>
      <c r="K2834" s="199" t="str">
        <f t="shared" si="6"/>
        <v/>
      </c>
    </row>
    <row r="2835" ht="15.0" customHeight="1">
      <c r="F2835" s="199" t="str">
        <f t="shared" si="4"/>
        <v/>
      </c>
      <c r="J2835" s="199" t="str">
        <f t="shared" si="5"/>
        <v/>
      </c>
      <c r="K2835" s="199" t="str">
        <f t="shared" si="6"/>
        <v/>
      </c>
    </row>
    <row r="2836" ht="15.0" customHeight="1">
      <c r="F2836" s="199" t="str">
        <f t="shared" si="4"/>
        <v/>
      </c>
      <c r="J2836" s="199" t="str">
        <f t="shared" si="5"/>
        <v/>
      </c>
      <c r="K2836" s="199" t="str">
        <f t="shared" si="6"/>
        <v/>
      </c>
    </row>
    <row r="2837" ht="15.0" customHeight="1">
      <c r="F2837" s="199" t="str">
        <f t="shared" si="4"/>
        <v/>
      </c>
      <c r="J2837" s="199" t="str">
        <f t="shared" si="5"/>
        <v/>
      </c>
      <c r="K2837" s="199" t="str">
        <f t="shared" si="6"/>
        <v/>
      </c>
    </row>
    <row r="2838" ht="15.0" customHeight="1">
      <c r="F2838" s="199" t="str">
        <f t="shared" si="4"/>
        <v/>
      </c>
      <c r="J2838" s="199" t="str">
        <f t="shared" si="5"/>
        <v/>
      </c>
      <c r="K2838" s="199" t="str">
        <f t="shared" si="6"/>
        <v/>
      </c>
    </row>
    <row r="2839" ht="15.0" customHeight="1">
      <c r="F2839" s="199" t="str">
        <f t="shared" si="4"/>
        <v/>
      </c>
      <c r="J2839" s="199" t="str">
        <f t="shared" si="5"/>
        <v/>
      </c>
      <c r="K2839" s="199" t="str">
        <f t="shared" si="6"/>
        <v/>
      </c>
    </row>
    <row r="2840" ht="15.0" customHeight="1">
      <c r="F2840" s="199" t="str">
        <f t="shared" si="4"/>
        <v/>
      </c>
      <c r="J2840" s="199" t="str">
        <f t="shared" si="5"/>
        <v/>
      </c>
      <c r="K2840" s="199" t="str">
        <f t="shared" si="6"/>
        <v/>
      </c>
    </row>
    <row r="2841" ht="15.0" customHeight="1">
      <c r="F2841" s="199" t="str">
        <f t="shared" si="4"/>
        <v/>
      </c>
      <c r="J2841" s="199" t="str">
        <f t="shared" si="5"/>
        <v/>
      </c>
      <c r="K2841" s="199" t="str">
        <f t="shared" si="6"/>
        <v/>
      </c>
    </row>
    <row r="2842" ht="15.0" customHeight="1">
      <c r="F2842" s="199" t="str">
        <f t="shared" si="4"/>
        <v/>
      </c>
      <c r="J2842" s="199" t="str">
        <f t="shared" si="5"/>
        <v/>
      </c>
      <c r="K2842" s="199" t="str">
        <f t="shared" si="6"/>
        <v/>
      </c>
    </row>
    <row r="2843" ht="15.0" customHeight="1">
      <c r="F2843" s="199" t="str">
        <f t="shared" si="4"/>
        <v/>
      </c>
      <c r="J2843" s="199" t="str">
        <f t="shared" si="5"/>
        <v/>
      </c>
      <c r="K2843" s="199" t="str">
        <f t="shared" si="6"/>
        <v/>
      </c>
    </row>
    <row r="2844" ht="15.0" customHeight="1">
      <c r="F2844" s="199" t="str">
        <f t="shared" si="4"/>
        <v/>
      </c>
      <c r="J2844" s="199" t="str">
        <f t="shared" si="5"/>
        <v/>
      </c>
      <c r="K2844" s="199" t="str">
        <f t="shared" si="6"/>
        <v/>
      </c>
    </row>
    <row r="2845" ht="15.0" customHeight="1">
      <c r="F2845" s="199" t="str">
        <f t="shared" si="4"/>
        <v/>
      </c>
      <c r="J2845" s="199" t="str">
        <f t="shared" si="5"/>
        <v/>
      </c>
      <c r="K2845" s="199" t="str">
        <f t="shared" si="6"/>
        <v/>
      </c>
    </row>
    <row r="2846" ht="15.0" customHeight="1">
      <c r="F2846" s="199" t="str">
        <f t="shared" si="4"/>
        <v/>
      </c>
      <c r="J2846" s="199" t="str">
        <f t="shared" si="5"/>
        <v/>
      </c>
      <c r="K2846" s="199" t="str">
        <f t="shared" si="6"/>
        <v/>
      </c>
    </row>
    <row r="2847" ht="15.0" customHeight="1">
      <c r="F2847" s="199" t="str">
        <f t="shared" si="4"/>
        <v/>
      </c>
      <c r="J2847" s="199" t="str">
        <f t="shared" si="5"/>
        <v/>
      </c>
      <c r="K2847" s="199" t="str">
        <f t="shared" si="6"/>
        <v/>
      </c>
    </row>
    <row r="2848" ht="15.0" customHeight="1">
      <c r="F2848" s="199" t="str">
        <f t="shared" si="4"/>
        <v/>
      </c>
      <c r="J2848" s="199" t="str">
        <f t="shared" si="5"/>
        <v/>
      </c>
      <c r="K2848" s="199" t="str">
        <f t="shared" si="6"/>
        <v/>
      </c>
    </row>
    <row r="2849" ht="15.0" customHeight="1">
      <c r="F2849" s="199" t="str">
        <f t="shared" si="4"/>
        <v/>
      </c>
      <c r="J2849" s="199" t="str">
        <f t="shared" si="5"/>
        <v/>
      </c>
      <c r="K2849" s="199" t="str">
        <f t="shared" si="6"/>
        <v/>
      </c>
    </row>
    <row r="2850" ht="15.0" customHeight="1">
      <c r="F2850" s="199" t="str">
        <f t="shared" si="4"/>
        <v/>
      </c>
      <c r="J2850" s="199" t="str">
        <f t="shared" si="5"/>
        <v/>
      </c>
      <c r="K2850" s="199" t="str">
        <f t="shared" si="6"/>
        <v/>
      </c>
    </row>
    <row r="2851" ht="15.0" customHeight="1">
      <c r="F2851" s="199" t="str">
        <f t="shared" si="4"/>
        <v/>
      </c>
      <c r="J2851" s="199" t="str">
        <f t="shared" si="5"/>
        <v/>
      </c>
      <c r="K2851" s="199" t="str">
        <f t="shared" si="6"/>
        <v/>
      </c>
    </row>
    <row r="2852" ht="15.0" customHeight="1">
      <c r="F2852" s="199" t="str">
        <f t="shared" si="4"/>
        <v/>
      </c>
      <c r="J2852" s="199" t="str">
        <f t="shared" si="5"/>
        <v/>
      </c>
      <c r="K2852" s="199" t="str">
        <f t="shared" si="6"/>
        <v/>
      </c>
    </row>
    <row r="2853" ht="15.0" customHeight="1">
      <c r="F2853" s="199" t="str">
        <f t="shared" si="4"/>
        <v/>
      </c>
      <c r="J2853" s="199" t="str">
        <f t="shared" si="5"/>
        <v/>
      </c>
      <c r="K2853" s="199" t="str">
        <f t="shared" si="6"/>
        <v/>
      </c>
    </row>
    <row r="2854" ht="15.0" customHeight="1">
      <c r="F2854" s="199" t="str">
        <f t="shared" si="4"/>
        <v/>
      </c>
      <c r="J2854" s="199" t="str">
        <f t="shared" si="5"/>
        <v/>
      </c>
      <c r="K2854" s="199" t="str">
        <f t="shared" si="6"/>
        <v/>
      </c>
    </row>
    <row r="2855" ht="15.0" customHeight="1">
      <c r="F2855" s="199" t="str">
        <f t="shared" si="4"/>
        <v/>
      </c>
      <c r="J2855" s="199" t="str">
        <f t="shared" si="5"/>
        <v/>
      </c>
      <c r="K2855" s="199" t="str">
        <f t="shared" si="6"/>
        <v/>
      </c>
    </row>
    <row r="2856" ht="15.0" customHeight="1">
      <c r="F2856" s="199" t="str">
        <f t="shared" si="4"/>
        <v/>
      </c>
      <c r="J2856" s="199" t="str">
        <f t="shared" si="5"/>
        <v/>
      </c>
      <c r="K2856" s="199" t="str">
        <f t="shared" si="6"/>
        <v/>
      </c>
    </row>
    <row r="2857" ht="15.0" customHeight="1">
      <c r="F2857" s="199" t="str">
        <f t="shared" si="4"/>
        <v/>
      </c>
      <c r="J2857" s="199" t="str">
        <f t="shared" si="5"/>
        <v/>
      </c>
      <c r="K2857" s="199" t="str">
        <f t="shared" si="6"/>
        <v/>
      </c>
    </row>
    <row r="2858" ht="15.0" customHeight="1">
      <c r="F2858" s="199" t="str">
        <f t="shared" si="4"/>
        <v/>
      </c>
      <c r="J2858" s="199" t="str">
        <f t="shared" si="5"/>
        <v/>
      </c>
      <c r="K2858" s="199" t="str">
        <f t="shared" si="6"/>
        <v/>
      </c>
    </row>
    <row r="2859" ht="15.0" customHeight="1">
      <c r="F2859" s="199" t="str">
        <f t="shared" si="4"/>
        <v/>
      </c>
      <c r="J2859" s="199" t="str">
        <f t="shared" si="5"/>
        <v/>
      </c>
      <c r="K2859" s="199" t="str">
        <f t="shared" si="6"/>
        <v/>
      </c>
    </row>
    <row r="2860" ht="15.0" customHeight="1">
      <c r="F2860" s="199" t="str">
        <f t="shared" si="4"/>
        <v/>
      </c>
      <c r="J2860" s="199" t="str">
        <f t="shared" si="5"/>
        <v/>
      </c>
      <c r="K2860" s="199" t="str">
        <f t="shared" si="6"/>
        <v/>
      </c>
    </row>
    <row r="2861" ht="15.0" customHeight="1">
      <c r="F2861" s="199" t="str">
        <f t="shared" si="4"/>
        <v/>
      </c>
      <c r="J2861" s="199" t="str">
        <f t="shared" si="5"/>
        <v/>
      </c>
      <c r="K2861" s="199" t="str">
        <f t="shared" si="6"/>
        <v/>
      </c>
    </row>
    <row r="2862" ht="15.0" customHeight="1">
      <c r="F2862" s="199" t="str">
        <f t="shared" si="4"/>
        <v/>
      </c>
      <c r="J2862" s="199" t="str">
        <f t="shared" si="5"/>
        <v/>
      </c>
      <c r="K2862" s="199" t="str">
        <f t="shared" si="6"/>
        <v/>
      </c>
    </row>
    <row r="2863" ht="15.0" customHeight="1">
      <c r="F2863" s="199" t="str">
        <f t="shared" si="4"/>
        <v/>
      </c>
      <c r="J2863" s="199" t="str">
        <f t="shared" si="5"/>
        <v/>
      </c>
      <c r="K2863" s="199" t="str">
        <f t="shared" si="6"/>
        <v/>
      </c>
    </row>
    <row r="2864" ht="15.0" customHeight="1">
      <c r="F2864" s="199" t="str">
        <f t="shared" si="4"/>
        <v/>
      </c>
      <c r="J2864" s="199" t="str">
        <f t="shared" si="5"/>
        <v/>
      </c>
      <c r="K2864" s="199" t="str">
        <f t="shared" si="6"/>
        <v/>
      </c>
    </row>
    <row r="2865" ht="15.0" customHeight="1">
      <c r="F2865" s="199" t="str">
        <f t="shared" si="4"/>
        <v/>
      </c>
      <c r="J2865" s="199" t="str">
        <f t="shared" si="5"/>
        <v/>
      </c>
      <c r="K2865" s="199" t="str">
        <f t="shared" si="6"/>
        <v/>
      </c>
    </row>
    <row r="2866" ht="15.0" customHeight="1">
      <c r="F2866" s="199" t="str">
        <f t="shared" si="4"/>
        <v/>
      </c>
      <c r="J2866" s="199" t="str">
        <f t="shared" si="5"/>
        <v/>
      </c>
      <c r="K2866" s="199" t="str">
        <f t="shared" si="6"/>
        <v/>
      </c>
    </row>
    <row r="2867" ht="15.0" customHeight="1">
      <c r="F2867" s="199" t="str">
        <f t="shared" si="4"/>
        <v/>
      </c>
      <c r="J2867" s="199" t="str">
        <f t="shared" si="5"/>
        <v/>
      </c>
      <c r="K2867" s="199" t="str">
        <f t="shared" si="6"/>
        <v/>
      </c>
    </row>
    <row r="2868" ht="15.0" customHeight="1">
      <c r="F2868" s="199" t="str">
        <f t="shared" si="4"/>
        <v/>
      </c>
      <c r="J2868" s="199" t="str">
        <f t="shared" si="5"/>
        <v/>
      </c>
      <c r="K2868" s="199" t="str">
        <f t="shared" si="6"/>
        <v/>
      </c>
    </row>
    <row r="2869" ht="15.0" customHeight="1">
      <c r="F2869" s="199" t="str">
        <f t="shared" si="4"/>
        <v/>
      </c>
      <c r="J2869" s="199" t="str">
        <f t="shared" si="5"/>
        <v/>
      </c>
      <c r="K2869" s="199" t="str">
        <f t="shared" si="6"/>
        <v/>
      </c>
    </row>
    <row r="2870" ht="15.0" customHeight="1">
      <c r="F2870" s="199" t="str">
        <f t="shared" si="4"/>
        <v/>
      </c>
      <c r="J2870" s="199" t="str">
        <f t="shared" si="5"/>
        <v/>
      </c>
      <c r="K2870" s="199" t="str">
        <f t="shared" si="6"/>
        <v/>
      </c>
    </row>
    <row r="2871" ht="15.0" customHeight="1">
      <c r="F2871" s="199" t="str">
        <f t="shared" si="4"/>
        <v/>
      </c>
      <c r="J2871" s="199" t="str">
        <f t="shared" si="5"/>
        <v/>
      </c>
      <c r="K2871" s="199" t="str">
        <f t="shared" si="6"/>
        <v/>
      </c>
    </row>
    <row r="2872" ht="15.0" customHeight="1">
      <c r="F2872" s="199" t="str">
        <f t="shared" si="4"/>
        <v/>
      </c>
      <c r="J2872" s="199" t="str">
        <f t="shared" si="5"/>
        <v/>
      </c>
      <c r="K2872" s="199" t="str">
        <f t="shared" si="6"/>
        <v/>
      </c>
    </row>
    <row r="2873" ht="15.0" customHeight="1">
      <c r="F2873" s="199" t="str">
        <f t="shared" si="4"/>
        <v/>
      </c>
      <c r="J2873" s="199" t="str">
        <f t="shared" si="5"/>
        <v/>
      </c>
      <c r="K2873" s="199" t="str">
        <f t="shared" si="6"/>
        <v/>
      </c>
    </row>
    <row r="2874" ht="15.0" customHeight="1">
      <c r="F2874" s="199" t="str">
        <f t="shared" si="4"/>
        <v/>
      </c>
      <c r="J2874" s="199" t="str">
        <f t="shared" si="5"/>
        <v/>
      </c>
      <c r="K2874" s="199" t="str">
        <f t="shared" si="6"/>
        <v/>
      </c>
    </row>
    <row r="2875" ht="15.0" customHeight="1">
      <c r="F2875" s="199" t="str">
        <f t="shared" si="4"/>
        <v/>
      </c>
      <c r="J2875" s="199" t="str">
        <f t="shared" si="5"/>
        <v/>
      </c>
      <c r="K2875" s="199" t="str">
        <f t="shared" si="6"/>
        <v/>
      </c>
    </row>
    <row r="2876" ht="15.0" customHeight="1">
      <c r="F2876" s="199" t="str">
        <f t="shared" si="4"/>
        <v/>
      </c>
      <c r="J2876" s="199" t="str">
        <f t="shared" si="5"/>
        <v/>
      </c>
      <c r="K2876" s="199" t="str">
        <f t="shared" si="6"/>
        <v/>
      </c>
    </row>
    <row r="2877" ht="15.0" customHeight="1">
      <c r="F2877" s="199" t="str">
        <f t="shared" si="4"/>
        <v/>
      </c>
      <c r="J2877" s="199" t="str">
        <f t="shared" si="5"/>
        <v/>
      </c>
      <c r="K2877" s="199" t="str">
        <f t="shared" si="6"/>
        <v/>
      </c>
    </row>
    <row r="2878" ht="15.0" customHeight="1">
      <c r="F2878" s="199" t="str">
        <f t="shared" si="4"/>
        <v/>
      </c>
      <c r="J2878" s="199" t="str">
        <f t="shared" si="5"/>
        <v/>
      </c>
      <c r="K2878" s="199" t="str">
        <f t="shared" si="6"/>
        <v/>
      </c>
    </row>
    <row r="2879" ht="15.0" customHeight="1">
      <c r="F2879" s="199" t="str">
        <f t="shared" si="4"/>
        <v/>
      </c>
      <c r="J2879" s="199" t="str">
        <f t="shared" si="5"/>
        <v/>
      </c>
      <c r="K2879" s="199" t="str">
        <f t="shared" si="6"/>
        <v/>
      </c>
    </row>
    <row r="2880" ht="15.0" customHeight="1">
      <c r="F2880" s="199" t="str">
        <f t="shared" si="4"/>
        <v/>
      </c>
      <c r="J2880" s="199" t="str">
        <f t="shared" si="5"/>
        <v/>
      </c>
      <c r="K2880" s="199" t="str">
        <f t="shared" si="6"/>
        <v/>
      </c>
    </row>
    <row r="2881" ht="15.0" customHeight="1">
      <c r="F2881" s="199" t="str">
        <f t="shared" si="4"/>
        <v/>
      </c>
      <c r="J2881" s="199" t="str">
        <f t="shared" si="5"/>
        <v/>
      </c>
      <c r="K2881" s="199" t="str">
        <f t="shared" si="6"/>
        <v/>
      </c>
    </row>
    <row r="2882" ht="15.0" customHeight="1">
      <c r="F2882" s="199" t="str">
        <f t="shared" si="4"/>
        <v/>
      </c>
      <c r="J2882" s="199" t="str">
        <f t="shared" si="5"/>
        <v/>
      </c>
      <c r="K2882" s="199" t="str">
        <f t="shared" si="6"/>
        <v/>
      </c>
    </row>
    <row r="2883" ht="15.0" customHeight="1">
      <c r="F2883" s="199" t="str">
        <f t="shared" si="4"/>
        <v/>
      </c>
      <c r="J2883" s="199" t="str">
        <f t="shared" si="5"/>
        <v/>
      </c>
      <c r="K2883" s="199" t="str">
        <f t="shared" si="6"/>
        <v/>
      </c>
    </row>
    <row r="2884" ht="15.0" customHeight="1">
      <c r="F2884" s="199" t="str">
        <f t="shared" si="4"/>
        <v/>
      </c>
      <c r="J2884" s="199" t="str">
        <f t="shared" si="5"/>
        <v/>
      </c>
      <c r="K2884" s="199" t="str">
        <f t="shared" si="6"/>
        <v/>
      </c>
    </row>
    <row r="2885" ht="15.0" customHeight="1">
      <c r="F2885" s="199" t="str">
        <f t="shared" si="4"/>
        <v/>
      </c>
      <c r="J2885" s="199" t="str">
        <f t="shared" si="5"/>
        <v/>
      </c>
      <c r="K2885" s="199" t="str">
        <f t="shared" si="6"/>
        <v/>
      </c>
    </row>
    <row r="2886" ht="15.0" customHeight="1">
      <c r="F2886" s="199" t="str">
        <f t="shared" si="4"/>
        <v/>
      </c>
      <c r="J2886" s="199" t="str">
        <f t="shared" si="5"/>
        <v/>
      </c>
      <c r="K2886" s="199" t="str">
        <f t="shared" si="6"/>
        <v/>
      </c>
    </row>
    <row r="2887" ht="15.0" customHeight="1">
      <c r="F2887" s="199" t="str">
        <f t="shared" si="4"/>
        <v/>
      </c>
      <c r="J2887" s="199" t="str">
        <f t="shared" si="5"/>
        <v/>
      </c>
      <c r="K2887" s="199" t="str">
        <f t="shared" si="6"/>
        <v/>
      </c>
    </row>
    <row r="2888" ht="15.0" customHeight="1">
      <c r="F2888" s="199" t="str">
        <f t="shared" si="4"/>
        <v/>
      </c>
      <c r="J2888" s="199" t="str">
        <f t="shared" si="5"/>
        <v/>
      </c>
      <c r="K2888" s="199" t="str">
        <f t="shared" si="6"/>
        <v/>
      </c>
    </row>
    <row r="2889" ht="15.0" customHeight="1">
      <c r="F2889" s="199" t="str">
        <f t="shared" si="4"/>
        <v/>
      </c>
      <c r="J2889" s="199" t="str">
        <f t="shared" si="5"/>
        <v/>
      </c>
      <c r="K2889" s="199" t="str">
        <f t="shared" si="6"/>
        <v/>
      </c>
    </row>
    <row r="2890" ht="15.0" customHeight="1">
      <c r="F2890" s="199" t="str">
        <f t="shared" si="4"/>
        <v/>
      </c>
      <c r="J2890" s="199" t="str">
        <f t="shared" si="5"/>
        <v/>
      </c>
      <c r="K2890" s="199" t="str">
        <f t="shared" si="6"/>
        <v/>
      </c>
    </row>
    <row r="2891" ht="15.0" customHeight="1">
      <c r="F2891" s="199" t="str">
        <f t="shared" si="4"/>
        <v/>
      </c>
      <c r="J2891" s="199" t="str">
        <f t="shared" si="5"/>
        <v/>
      </c>
      <c r="K2891" s="199" t="str">
        <f t="shared" si="6"/>
        <v/>
      </c>
    </row>
    <row r="2892" ht="15.0" customHeight="1">
      <c r="F2892" s="199" t="str">
        <f t="shared" si="4"/>
        <v/>
      </c>
      <c r="J2892" s="199" t="str">
        <f t="shared" si="5"/>
        <v/>
      </c>
      <c r="K2892" s="199" t="str">
        <f t="shared" si="6"/>
        <v/>
      </c>
    </row>
    <row r="2893" ht="15.0" customHeight="1">
      <c r="F2893" s="199" t="str">
        <f t="shared" si="4"/>
        <v/>
      </c>
      <c r="J2893" s="199" t="str">
        <f t="shared" si="5"/>
        <v/>
      </c>
      <c r="K2893" s="199" t="str">
        <f t="shared" si="6"/>
        <v/>
      </c>
    </row>
    <row r="2894" ht="15.0" customHeight="1">
      <c r="F2894" s="199" t="str">
        <f t="shared" si="4"/>
        <v/>
      </c>
      <c r="J2894" s="199" t="str">
        <f t="shared" si="5"/>
        <v/>
      </c>
      <c r="K2894" s="199" t="str">
        <f t="shared" si="6"/>
        <v/>
      </c>
    </row>
    <row r="2895" ht="15.0" customHeight="1">
      <c r="F2895" s="199" t="str">
        <f t="shared" si="4"/>
        <v/>
      </c>
      <c r="J2895" s="199" t="str">
        <f t="shared" si="5"/>
        <v/>
      </c>
      <c r="K2895" s="199" t="str">
        <f t="shared" si="6"/>
        <v/>
      </c>
    </row>
    <row r="2896" ht="15.0" customHeight="1">
      <c r="F2896" s="199" t="str">
        <f t="shared" si="4"/>
        <v/>
      </c>
      <c r="J2896" s="199" t="str">
        <f t="shared" si="5"/>
        <v/>
      </c>
      <c r="K2896" s="199" t="str">
        <f t="shared" si="6"/>
        <v/>
      </c>
    </row>
    <row r="2897" ht="15.0" customHeight="1">
      <c r="F2897" s="199" t="str">
        <f t="shared" si="4"/>
        <v/>
      </c>
      <c r="J2897" s="199" t="str">
        <f t="shared" si="5"/>
        <v/>
      </c>
      <c r="K2897" s="199" t="str">
        <f t="shared" si="6"/>
        <v/>
      </c>
    </row>
    <row r="2898" ht="15.0" customHeight="1">
      <c r="F2898" s="199" t="str">
        <f t="shared" si="4"/>
        <v/>
      </c>
      <c r="J2898" s="199" t="str">
        <f t="shared" si="5"/>
        <v/>
      </c>
      <c r="K2898" s="199" t="str">
        <f t="shared" si="6"/>
        <v/>
      </c>
    </row>
    <row r="2899" ht="15.0" customHeight="1">
      <c r="F2899" s="199" t="str">
        <f t="shared" si="4"/>
        <v/>
      </c>
      <c r="J2899" s="199" t="str">
        <f t="shared" si="5"/>
        <v/>
      </c>
      <c r="K2899" s="199" t="str">
        <f t="shared" si="6"/>
        <v/>
      </c>
    </row>
    <row r="2900" ht="15.0" customHeight="1">
      <c r="F2900" s="199" t="str">
        <f t="shared" si="4"/>
        <v/>
      </c>
      <c r="J2900" s="199" t="str">
        <f t="shared" si="5"/>
        <v/>
      </c>
      <c r="K2900" s="199" t="str">
        <f t="shared" si="6"/>
        <v/>
      </c>
    </row>
    <row r="2901" ht="15.0" customHeight="1">
      <c r="F2901" s="199" t="str">
        <f t="shared" si="4"/>
        <v/>
      </c>
      <c r="J2901" s="199" t="str">
        <f t="shared" si="5"/>
        <v/>
      </c>
      <c r="K2901" s="199" t="str">
        <f t="shared" si="6"/>
        <v/>
      </c>
    </row>
    <row r="2902" ht="15.0" customHeight="1">
      <c r="F2902" s="199" t="str">
        <f t="shared" si="4"/>
        <v/>
      </c>
      <c r="J2902" s="199" t="str">
        <f t="shared" si="5"/>
        <v/>
      </c>
      <c r="K2902" s="199" t="str">
        <f t="shared" si="6"/>
        <v/>
      </c>
    </row>
    <row r="2903" ht="15.0" customHeight="1">
      <c r="F2903" s="199" t="str">
        <f t="shared" si="4"/>
        <v/>
      </c>
      <c r="J2903" s="199" t="str">
        <f t="shared" si="5"/>
        <v/>
      </c>
      <c r="K2903" s="199" t="str">
        <f t="shared" si="6"/>
        <v/>
      </c>
    </row>
    <row r="2904" ht="15.0" customHeight="1">
      <c r="F2904" s="199" t="str">
        <f t="shared" si="4"/>
        <v/>
      </c>
      <c r="J2904" s="199" t="str">
        <f t="shared" si="5"/>
        <v/>
      </c>
      <c r="K2904" s="199" t="str">
        <f t="shared" si="6"/>
        <v/>
      </c>
    </row>
    <row r="2905" ht="15.0" customHeight="1">
      <c r="F2905" s="199" t="str">
        <f t="shared" si="4"/>
        <v/>
      </c>
      <c r="J2905" s="199" t="str">
        <f t="shared" si="5"/>
        <v/>
      </c>
      <c r="K2905" s="199" t="str">
        <f t="shared" si="6"/>
        <v/>
      </c>
    </row>
    <row r="2906" ht="15.0" customHeight="1">
      <c r="F2906" s="199" t="str">
        <f t="shared" si="4"/>
        <v/>
      </c>
      <c r="J2906" s="199" t="str">
        <f t="shared" si="5"/>
        <v/>
      </c>
      <c r="K2906" s="199" t="str">
        <f t="shared" si="6"/>
        <v/>
      </c>
    </row>
    <row r="2907" ht="15.0" customHeight="1">
      <c r="F2907" s="199" t="str">
        <f t="shared" si="4"/>
        <v/>
      </c>
      <c r="J2907" s="199" t="str">
        <f t="shared" si="5"/>
        <v/>
      </c>
      <c r="K2907" s="199" t="str">
        <f t="shared" si="6"/>
        <v/>
      </c>
    </row>
    <row r="2908" ht="15.0" customHeight="1">
      <c r="F2908" s="199" t="str">
        <f t="shared" si="4"/>
        <v/>
      </c>
      <c r="J2908" s="199" t="str">
        <f t="shared" si="5"/>
        <v/>
      </c>
      <c r="K2908" s="199" t="str">
        <f t="shared" si="6"/>
        <v/>
      </c>
    </row>
    <row r="2909" ht="15.0" customHeight="1">
      <c r="F2909" s="199" t="str">
        <f t="shared" si="4"/>
        <v/>
      </c>
      <c r="J2909" s="199" t="str">
        <f t="shared" si="5"/>
        <v/>
      </c>
      <c r="K2909" s="199" t="str">
        <f t="shared" si="6"/>
        <v/>
      </c>
    </row>
    <row r="2910" ht="15.0" customHeight="1">
      <c r="F2910" s="199" t="str">
        <f t="shared" si="4"/>
        <v/>
      </c>
      <c r="J2910" s="199" t="str">
        <f t="shared" si="5"/>
        <v/>
      </c>
      <c r="K2910" s="199" t="str">
        <f t="shared" si="6"/>
        <v/>
      </c>
    </row>
    <row r="2911" ht="15.0" customHeight="1">
      <c r="F2911" s="199" t="str">
        <f t="shared" si="4"/>
        <v/>
      </c>
      <c r="J2911" s="199" t="str">
        <f t="shared" si="5"/>
        <v/>
      </c>
      <c r="K2911" s="199" t="str">
        <f t="shared" si="6"/>
        <v/>
      </c>
    </row>
    <row r="2912" ht="15.0" customHeight="1">
      <c r="F2912" s="199" t="str">
        <f t="shared" si="4"/>
        <v/>
      </c>
      <c r="J2912" s="199" t="str">
        <f t="shared" si="5"/>
        <v/>
      </c>
      <c r="K2912" s="199" t="str">
        <f t="shared" si="6"/>
        <v/>
      </c>
    </row>
    <row r="2913" ht="15.0" customHeight="1">
      <c r="F2913" s="199" t="str">
        <f t="shared" si="4"/>
        <v/>
      </c>
      <c r="J2913" s="199" t="str">
        <f t="shared" si="5"/>
        <v/>
      </c>
      <c r="K2913" s="199" t="str">
        <f t="shared" si="6"/>
        <v/>
      </c>
    </row>
    <row r="2914" ht="15.0" customHeight="1">
      <c r="F2914" s="199" t="str">
        <f t="shared" si="4"/>
        <v/>
      </c>
      <c r="J2914" s="199" t="str">
        <f t="shared" si="5"/>
        <v/>
      </c>
      <c r="K2914" s="199" t="str">
        <f t="shared" si="6"/>
        <v/>
      </c>
    </row>
    <row r="2915" ht="15.0" customHeight="1">
      <c r="F2915" s="199" t="str">
        <f t="shared" si="4"/>
        <v/>
      </c>
      <c r="J2915" s="199" t="str">
        <f t="shared" si="5"/>
        <v/>
      </c>
      <c r="K2915" s="199" t="str">
        <f t="shared" si="6"/>
        <v/>
      </c>
    </row>
    <row r="2916" ht="15.0" customHeight="1">
      <c r="F2916" s="199" t="str">
        <f t="shared" si="4"/>
        <v/>
      </c>
      <c r="J2916" s="199" t="str">
        <f t="shared" si="5"/>
        <v/>
      </c>
      <c r="K2916" s="199" t="str">
        <f t="shared" si="6"/>
        <v/>
      </c>
    </row>
    <row r="2917" ht="15.0" customHeight="1">
      <c r="F2917" s="199" t="str">
        <f t="shared" si="4"/>
        <v/>
      </c>
      <c r="J2917" s="199" t="str">
        <f t="shared" si="5"/>
        <v/>
      </c>
      <c r="K2917" s="199" t="str">
        <f t="shared" si="6"/>
        <v/>
      </c>
    </row>
    <row r="2918" ht="15.0" customHeight="1">
      <c r="F2918" s="199" t="str">
        <f t="shared" si="4"/>
        <v/>
      </c>
      <c r="J2918" s="199" t="str">
        <f t="shared" si="5"/>
        <v/>
      </c>
      <c r="K2918" s="199" t="str">
        <f t="shared" si="6"/>
        <v/>
      </c>
    </row>
    <row r="2919" ht="15.0" customHeight="1">
      <c r="F2919" s="199" t="str">
        <f t="shared" si="4"/>
        <v/>
      </c>
      <c r="J2919" s="199" t="str">
        <f t="shared" si="5"/>
        <v/>
      </c>
      <c r="K2919" s="199" t="str">
        <f t="shared" si="6"/>
        <v/>
      </c>
    </row>
    <row r="2920" ht="15.0" customHeight="1">
      <c r="F2920" s="199" t="str">
        <f t="shared" si="4"/>
        <v/>
      </c>
      <c r="J2920" s="199" t="str">
        <f t="shared" si="5"/>
        <v/>
      </c>
      <c r="K2920" s="199" t="str">
        <f t="shared" si="6"/>
        <v/>
      </c>
    </row>
    <row r="2921" ht="15.0" customHeight="1">
      <c r="F2921" s="199" t="str">
        <f t="shared" si="4"/>
        <v/>
      </c>
      <c r="J2921" s="199" t="str">
        <f t="shared" si="5"/>
        <v/>
      </c>
      <c r="K2921" s="199" t="str">
        <f t="shared" si="6"/>
        <v/>
      </c>
    </row>
    <row r="2922" ht="15.0" customHeight="1">
      <c r="F2922" s="199" t="str">
        <f t="shared" si="4"/>
        <v/>
      </c>
      <c r="J2922" s="199" t="str">
        <f t="shared" si="5"/>
        <v/>
      </c>
      <c r="K2922" s="199" t="str">
        <f t="shared" si="6"/>
        <v/>
      </c>
    </row>
    <row r="2923" ht="15.0" customHeight="1">
      <c r="F2923" s="199" t="str">
        <f t="shared" si="4"/>
        <v/>
      </c>
      <c r="J2923" s="199" t="str">
        <f t="shared" si="5"/>
        <v/>
      </c>
      <c r="K2923" s="199" t="str">
        <f t="shared" si="6"/>
        <v/>
      </c>
    </row>
    <row r="2924" ht="15.0" customHeight="1">
      <c r="F2924" s="199" t="str">
        <f t="shared" si="4"/>
        <v/>
      </c>
      <c r="J2924" s="199" t="str">
        <f t="shared" si="5"/>
        <v/>
      </c>
      <c r="K2924" s="199" t="str">
        <f t="shared" si="6"/>
        <v/>
      </c>
    </row>
    <row r="2925" ht="15.0" customHeight="1">
      <c r="F2925" s="199" t="str">
        <f t="shared" si="4"/>
        <v/>
      </c>
      <c r="J2925" s="199" t="str">
        <f t="shared" si="5"/>
        <v/>
      </c>
      <c r="K2925" s="199" t="str">
        <f t="shared" si="6"/>
        <v/>
      </c>
    </row>
    <row r="2926" ht="15.0" customHeight="1">
      <c r="F2926" s="199" t="str">
        <f t="shared" si="4"/>
        <v/>
      </c>
      <c r="J2926" s="199" t="str">
        <f t="shared" si="5"/>
        <v/>
      </c>
      <c r="K2926" s="199" t="str">
        <f t="shared" si="6"/>
        <v/>
      </c>
    </row>
    <row r="2927" ht="15.0" customHeight="1">
      <c r="F2927" s="199" t="str">
        <f t="shared" si="4"/>
        <v/>
      </c>
      <c r="J2927" s="199" t="str">
        <f t="shared" si="5"/>
        <v/>
      </c>
      <c r="K2927" s="199" t="str">
        <f t="shared" si="6"/>
        <v/>
      </c>
    </row>
    <row r="2928" ht="15.0" customHeight="1">
      <c r="F2928" s="199" t="str">
        <f t="shared" si="4"/>
        <v/>
      </c>
      <c r="J2928" s="199" t="str">
        <f t="shared" si="5"/>
        <v/>
      </c>
      <c r="K2928" s="199" t="str">
        <f t="shared" si="6"/>
        <v/>
      </c>
    </row>
    <row r="2929" ht="15.0" customHeight="1">
      <c r="F2929" s="199" t="str">
        <f t="shared" si="4"/>
        <v/>
      </c>
      <c r="J2929" s="199" t="str">
        <f t="shared" si="5"/>
        <v/>
      </c>
      <c r="K2929" s="199" t="str">
        <f t="shared" si="6"/>
        <v/>
      </c>
    </row>
    <row r="2930" ht="15.0" customHeight="1">
      <c r="F2930" s="199" t="str">
        <f t="shared" si="4"/>
        <v/>
      </c>
      <c r="J2930" s="199" t="str">
        <f t="shared" si="5"/>
        <v/>
      </c>
      <c r="K2930" s="199" t="str">
        <f t="shared" si="6"/>
        <v/>
      </c>
    </row>
    <row r="2931" ht="15.0" customHeight="1">
      <c r="F2931" s="199" t="str">
        <f t="shared" si="4"/>
        <v/>
      </c>
      <c r="J2931" s="199" t="str">
        <f t="shared" si="5"/>
        <v/>
      </c>
      <c r="K2931" s="199" t="str">
        <f t="shared" si="6"/>
        <v/>
      </c>
    </row>
    <row r="2932" ht="15.0" customHeight="1">
      <c r="F2932" s="199" t="str">
        <f t="shared" si="4"/>
        <v/>
      </c>
      <c r="J2932" s="199" t="str">
        <f t="shared" si="5"/>
        <v/>
      </c>
      <c r="K2932" s="199" t="str">
        <f t="shared" si="6"/>
        <v/>
      </c>
    </row>
    <row r="2933" ht="15.0" customHeight="1">
      <c r="F2933" s="199" t="str">
        <f t="shared" si="4"/>
        <v/>
      </c>
      <c r="J2933" s="199" t="str">
        <f t="shared" si="5"/>
        <v/>
      </c>
      <c r="K2933" s="199" t="str">
        <f t="shared" si="6"/>
        <v/>
      </c>
    </row>
    <row r="2934" ht="15.0" customHeight="1">
      <c r="F2934" s="199" t="str">
        <f t="shared" si="4"/>
        <v/>
      </c>
      <c r="J2934" s="199" t="str">
        <f t="shared" si="5"/>
        <v/>
      </c>
      <c r="K2934" s="199" t="str">
        <f t="shared" si="6"/>
        <v/>
      </c>
    </row>
    <row r="2935" ht="15.0" customHeight="1">
      <c r="F2935" s="199" t="str">
        <f t="shared" si="4"/>
        <v/>
      </c>
      <c r="J2935" s="199" t="str">
        <f t="shared" si="5"/>
        <v/>
      </c>
      <c r="K2935" s="199" t="str">
        <f t="shared" si="6"/>
        <v/>
      </c>
    </row>
    <row r="2936" ht="15.0" customHeight="1">
      <c r="F2936" s="199" t="str">
        <f t="shared" si="4"/>
        <v/>
      </c>
      <c r="J2936" s="199" t="str">
        <f t="shared" si="5"/>
        <v/>
      </c>
      <c r="K2936" s="199" t="str">
        <f t="shared" si="6"/>
        <v/>
      </c>
    </row>
    <row r="2937" ht="15.0" customHeight="1">
      <c r="F2937" s="199" t="str">
        <f t="shared" si="4"/>
        <v/>
      </c>
      <c r="J2937" s="199" t="str">
        <f t="shared" si="5"/>
        <v/>
      </c>
      <c r="K2937" s="199" t="str">
        <f t="shared" si="6"/>
        <v/>
      </c>
    </row>
    <row r="2938" ht="15.0" customHeight="1">
      <c r="F2938" s="199" t="str">
        <f t="shared" si="4"/>
        <v/>
      </c>
      <c r="J2938" s="199" t="str">
        <f t="shared" si="5"/>
        <v/>
      </c>
      <c r="K2938" s="199" t="str">
        <f t="shared" si="6"/>
        <v/>
      </c>
    </row>
    <row r="2939" ht="15.0" customHeight="1">
      <c r="F2939" s="199" t="str">
        <f t="shared" si="4"/>
        <v/>
      </c>
      <c r="J2939" s="199" t="str">
        <f t="shared" si="5"/>
        <v/>
      </c>
      <c r="K2939" s="199" t="str">
        <f t="shared" si="6"/>
        <v/>
      </c>
    </row>
    <row r="2940" ht="15.0" customHeight="1">
      <c r="F2940" s="199" t="str">
        <f t="shared" si="4"/>
        <v/>
      </c>
      <c r="J2940" s="199" t="str">
        <f t="shared" si="5"/>
        <v/>
      </c>
      <c r="K2940" s="199" t="str">
        <f t="shared" si="6"/>
        <v/>
      </c>
    </row>
    <row r="2941" ht="15.0" customHeight="1">
      <c r="F2941" s="199" t="str">
        <f t="shared" si="4"/>
        <v/>
      </c>
      <c r="J2941" s="199" t="str">
        <f t="shared" si="5"/>
        <v/>
      </c>
      <c r="K2941" s="199" t="str">
        <f t="shared" si="6"/>
        <v/>
      </c>
    </row>
    <row r="2942" ht="15.0" customHeight="1">
      <c r="F2942" s="199" t="str">
        <f t="shared" si="4"/>
        <v/>
      </c>
      <c r="J2942" s="199" t="str">
        <f t="shared" si="5"/>
        <v/>
      </c>
      <c r="K2942" s="199" t="str">
        <f t="shared" si="6"/>
        <v/>
      </c>
    </row>
    <row r="2943" ht="15.0" customHeight="1">
      <c r="F2943" s="199" t="str">
        <f t="shared" si="4"/>
        <v/>
      </c>
      <c r="J2943" s="199" t="str">
        <f t="shared" si="5"/>
        <v/>
      </c>
      <c r="K2943" s="199" t="str">
        <f t="shared" si="6"/>
        <v/>
      </c>
    </row>
    <row r="2944" ht="15.0" customHeight="1">
      <c r="F2944" s="199" t="str">
        <f t="shared" si="4"/>
        <v/>
      </c>
      <c r="J2944" s="199" t="str">
        <f t="shared" si="5"/>
        <v/>
      </c>
      <c r="K2944" s="199" t="str">
        <f t="shared" si="6"/>
        <v/>
      </c>
    </row>
    <row r="2945" ht="15.0" customHeight="1">
      <c r="F2945" s="199" t="str">
        <f t="shared" si="4"/>
        <v/>
      </c>
      <c r="J2945" s="199" t="str">
        <f t="shared" si="5"/>
        <v/>
      </c>
      <c r="K2945" s="199" t="str">
        <f t="shared" si="6"/>
        <v/>
      </c>
    </row>
    <row r="2946" ht="15.0" customHeight="1">
      <c r="F2946" s="199" t="str">
        <f t="shared" si="4"/>
        <v/>
      </c>
      <c r="J2946" s="199" t="str">
        <f t="shared" si="5"/>
        <v/>
      </c>
      <c r="K2946" s="199" t="str">
        <f t="shared" si="6"/>
        <v/>
      </c>
    </row>
    <row r="2947" ht="15.0" customHeight="1">
      <c r="F2947" s="199" t="str">
        <f t="shared" si="4"/>
        <v/>
      </c>
      <c r="J2947" s="199" t="str">
        <f t="shared" si="5"/>
        <v/>
      </c>
      <c r="K2947" s="199" t="str">
        <f t="shared" si="6"/>
        <v/>
      </c>
    </row>
    <row r="2948" ht="15.0" customHeight="1">
      <c r="F2948" s="199" t="str">
        <f t="shared" si="4"/>
        <v/>
      </c>
      <c r="J2948" s="199" t="str">
        <f t="shared" si="5"/>
        <v/>
      </c>
      <c r="K2948" s="199" t="str">
        <f t="shared" si="6"/>
        <v/>
      </c>
    </row>
    <row r="2949" ht="15.0" customHeight="1">
      <c r="F2949" s="199" t="str">
        <f t="shared" si="4"/>
        <v/>
      </c>
      <c r="J2949" s="199" t="str">
        <f t="shared" si="5"/>
        <v/>
      </c>
      <c r="K2949" s="199" t="str">
        <f t="shared" si="6"/>
        <v/>
      </c>
    </row>
    <row r="2950" ht="15.0" customHeight="1">
      <c r="F2950" s="199" t="str">
        <f t="shared" si="4"/>
        <v/>
      </c>
      <c r="J2950" s="199" t="str">
        <f t="shared" si="5"/>
        <v/>
      </c>
      <c r="K2950" s="199" t="str">
        <f t="shared" si="6"/>
        <v/>
      </c>
    </row>
    <row r="2951" ht="15.0" customHeight="1">
      <c r="F2951" s="199" t="str">
        <f t="shared" si="4"/>
        <v/>
      </c>
      <c r="J2951" s="199" t="str">
        <f t="shared" si="5"/>
        <v/>
      </c>
      <c r="K2951" s="199" t="str">
        <f t="shared" si="6"/>
        <v/>
      </c>
    </row>
    <row r="2952" ht="15.0" customHeight="1">
      <c r="F2952" s="199" t="str">
        <f t="shared" si="4"/>
        <v/>
      </c>
      <c r="J2952" s="199" t="str">
        <f t="shared" si="5"/>
        <v/>
      </c>
      <c r="K2952" s="199" t="str">
        <f t="shared" si="6"/>
        <v/>
      </c>
    </row>
    <row r="2953" ht="15.0" customHeight="1">
      <c r="F2953" s="199" t="str">
        <f t="shared" si="4"/>
        <v/>
      </c>
      <c r="J2953" s="199" t="str">
        <f t="shared" si="5"/>
        <v/>
      </c>
      <c r="K2953" s="199" t="str">
        <f t="shared" si="6"/>
        <v/>
      </c>
    </row>
    <row r="2954" ht="15.0" customHeight="1">
      <c r="F2954" s="199" t="str">
        <f t="shared" si="4"/>
        <v/>
      </c>
      <c r="J2954" s="199" t="str">
        <f t="shared" si="5"/>
        <v/>
      </c>
      <c r="K2954" s="199" t="str">
        <f t="shared" si="6"/>
        <v/>
      </c>
    </row>
    <row r="2955" ht="15.0" customHeight="1">
      <c r="F2955" s="199" t="str">
        <f t="shared" si="4"/>
        <v/>
      </c>
      <c r="J2955" s="199" t="str">
        <f t="shared" si="5"/>
        <v/>
      </c>
      <c r="K2955" s="199" t="str">
        <f t="shared" si="6"/>
        <v/>
      </c>
    </row>
    <row r="2956" ht="15.0" customHeight="1">
      <c r="F2956" s="199" t="str">
        <f t="shared" si="4"/>
        <v/>
      </c>
      <c r="J2956" s="199" t="str">
        <f t="shared" si="5"/>
        <v/>
      </c>
      <c r="K2956" s="199" t="str">
        <f t="shared" si="6"/>
        <v/>
      </c>
    </row>
    <row r="2957" ht="15.0" customHeight="1">
      <c r="F2957" s="199" t="str">
        <f t="shared" si="4"/>
        <v/>
      </c>
      <c r="J2957" s="199" t="str">
        <f t="shared" si="5"/>
        <v/>
      </c>
      <c r="K2957" s="199" t="str">
        <f t="shared" si="6"/>
        <v/>
      </c>
    </row>
    <row r="2958" ht="15.0" customHeight="1">
      <c r="F2958" s="199" t="str">
        <f t="shared" si="4"/>
        <v/>
      </c>
      <c r="J2958" s="199" t="str">
        <f t="shared" si="5"/>
        <v/>
      </c>
      <c r="K2958" s="199" t="str">
        <f t="shared" si="6"/>
        <v/>
      </c>
    </row>
    <row r="2959" ht="15.0" customHeight="1">
      <c r="F2959" s="199" t="str">
        <f t="shared" si="4"/>
        <v/>
      </c>
      <c r="J2959" s="199" t="str">
        <f t="shared" si="5"/>
        <v/>
      </c>
      <c r="K2959" s="199" t="str">
        <f t="shared" si="6"/>
        <v/>
      </c>
    </row>
    <row r="2960" ht="15.0" customHeight="1">
      <c r="F2960" s="199" t="str">
        <f t="shared" si="4"/>
        <v/>
      </c>
      <c r="J2960" s="199" t="str">
        <f t="shared" si="5"/>
        <v/>
      </c>
      <c r="K2960" s="199" t="str">
        <f t="shared" si="6"/>
        <v/>
      </c>
    </row>
    <row r="2961" ht="15.0" customHeight="1">
      <c r="F2961" s="199" t="str">
        <f t="shared" si="4"/>
        <v/>
      </c>
      <c r="J2961" s="199" t="str">
        <f t="shared" si="5"/>
        <v/>
      </c>
      <c r="K2961" s="199" t="str">
        <f t="shared" si="6"/>
        <v/>
      </c>
    </row>
    <row r="2962" ht="15.0" customHeight="1">
      <c r="F2962" s="199" t="str">
        <f t="shared" si="4"/>
        <v/>
      </c>
      <c r="J2962" s="199" t="str">
        <f t="shared" si="5"/>
        <v/>
      </c>
      <c r="K2962" s="199" t="str">
        <f t="shared" si="6"/>
        <v/>
      </c>
    </row>
    <row r="2963" ht="15.0" customHeight="1">
      <c r="F2963" s="199" t="str">
        <f t="shared" si="4"/>
        <v/>
      </c>
      <c r="J2963" s="199" t="str">
        <f t="shared" si="5"/>
        <v/>
      </c>
      <c r="K2963" s="199" t="str">
        <f t="shared" si="6"/>
        <v/>
      </c>
    </row>
    <row r="2964" ht="15.0" customHeight="1">
      <c r="F2964" s="199" t="str">
        <f t="shared" si="4"/>
        <v/>
      </c>
      <c r="J2964" s="199" t="str">
        <f t="shared" si="5"/>
        <v/>
      </c>
      <c r="K2964" s="199" t="str">
        <f t="shared" si="6"/>
        <v/>
      </c>
    </row>
    <row r="2965" ht="15.0" customHeight="1">
      <c r="F2965" s="199" t="str">
        <f t="shared" si="4"/>
        <v/>
      </c>
      <c r="J2965" s="199" t="str">
        <f t="shared" si="5"/>
        <v/>
      </c>
      <c r="K2965" s="199" t="str">
        <f t="shared" si="6"/>
        <v/>
      </c>
    </row>
    <row r="2966" ht="15.0" customHeight="1">
      <c r="F2966" s="199" t="str">
        <f t="shared" si="4"/>
        <v/>
      </c>
      <c r="J2966" s="199" t="str">
        <f t="shared" si="5"/>
        <v/>
      </c>
      <c r="K2966" s="199" t="str">
        <f t="shared" si="6"/>
        <v/>
      </c>
    </row>
    <row r="2967" ht="15.0" customHeight="1">
      <c r="F2967" s="199" t="str">
        <f t="shared" si="4"/>
        <v/>
      </c>
      <c r="J2967" s="199" t="str">
        <f t="shared" si="5"/>
        <v/>
      </c>
      <c r="K2967" s="199" t="str">
        <f t="shared" si="6"/>
        <v/>
      </c>
    </row>
    <row r="2968" ht="15.0" customHeight="1">
      <c r="F2968" s="199" t="str">
        <f t="shared" si="4"/>
        <v/>
      </c>
      <c r="J2968" s="199" t="str">
        <f t="shared" si="5"/>
        <v/>
      </c>
      <c r="K2968" s="199" t="str">
        <f t="shared" si="6"/>
        <v/>
      </c>
    </row>
    <row r="2969" ht="15.0" customHeight="1">
      <c r="F2969" s="199" t="str">
        <f t="shared" si="4"/>
        <v/>
      </c>
      <c r="J2969" s="199" t="str">
        <f t="shared" si="5"/>
        <v/>
      </c>
      <c r="K2969" s="199" t="str">
        <f t="shared" si="6"/>
        <v/>
      </c>
    </row>
    <row r="2970" ht="15.0" customHeight="1">
      <c r="F2970" s="199" t="str">
        <f t="shared" si="4"/>
        <v/>
      </c>
      <c r="J2970" s="199" t="str">
        <f t="shared" si="5"/>
        <v/>
      </c>
      <c r="K2970" s="199" t="str">
        <f t="shared" si="6"/>
        <v/>
      </c>
    </row>
    <row r="2971" ht="15.0" customHeight="1">
      <c r="F2971" s="199" t="str">
        <f t="shared" si="4"/>
        <v/>
      </c>
      <c r="J2971" s="199" t="str">
        <f t="shared" si="5"/>
        <v/>
      </c>
      <c r="K2971" s="199" t="str">
        <f t="shared" si="6"/>
        <v/>
      </c>
    </row>
    <row r="2972" ht="15.0" customHeight="1">
      <c r="F2972" s="199" t="str">
        <f t="shared" si="4"/>
        <v/>
      </c>
      <c r="J2972" s="199" t="str">
        <f t="shared" si="5"/>
        <v/>
      </c>
      <c r="K2972" s="199" t="str">
        <f t="shared" si="6"/>
        <v/>
      </c>
    </row>
    <row r="2973" ht="15.0" customHeight="1">
      <c r="F2973" s="199" t="str">
        <f t="shared" si="4"/>
        <v/>
      </c>
      <c r="J2973" s="199" t="str">
        <f t="shared" si="5"/>
        <v/>
      </c>
      <c r="K2973" s="199" t="str">
        <f t="shared" si="6"/>
        <v/>
      </c>
    </row>
    <row r="2974" ht="15.0" customHeight="1">
      <c r="F2974" s="199" t="str">
        <f t="shared" si="4"/>
        <v/>
      </c>
      <c r="J2974" s="199" t="str">
        <f t="shared" si="5"/>
        <v/>
      </c>
      <c r="K2974" s="199" t="str">
        <f t="shared" si="6"/>
        <v/>
      </c>
    </row>
    <row r="2975" ht="15.0" customHeight="1">
      <c r="F2975" s="199" t="str">
        <f t="shared" si="4"/>
        <v/>
      </c>
      <c r="J2975" s="199" t="str">
        <f t="shared" si="5"/>
        <v/>
      </c>
      <c r="K2975" s="199" t="str">
        <f t="shared" si="6"/>
        <v/>
      </c>
    </row>
    <row r="2976" ht="15.0" customHeight="1">
      <c r="F2976" s="199" t="str">
        <f t="shared" si="4"/>
        <v/>
      </c>
      <c r="J2976" s="199" t="str">
        <f t="shared" si="5"/>
        <v/>
      </c>
      <c r="K2976" s="199" t="str">
        <f t="shared" si="6"/>
        <v/>
      </c>
    </row>
    <row r="2977" ht="15.0" customHeight="1">
      <c r="F2977" s="199" t="str">
        <f t="shared" si="4"/>
        <v/>
      </c>
      <c r="J2977" s="199" t="str">
        <f t="shared" si="5"/>
        <v/>
      </c>
      <c r="K2977" s="199" t="str">
        <f t="shared" si="6"/>
        <v/>
      </c>
    </row>
    <row r="2978" ht="15.0" customHeight="1">
      <c r="F2978" s="199" t="str">
        <f t="shared" si="4"/>
        <v/>
      </c>
      <c r="J2978" s="199" t="str">
        <f t="shared" si="5"/>
        <v/>
      </c>
      <c r="K2978" s="199" t="str">
        <f t="shared" si="6"/>
        <v/>
      </c>
    </row>
    <row r="2979" ht="15.0" customHeight="1">
      <c r="F2979" s="199" t="str">
        <f t="shared" si="4"/>
        <v/>
      </c>
      <c r="J2979" s="199" t="str">
        <f t="shared" si="5"/>
        <v/>
      </c>
      <c r="K2979" s="199" t="str">
        <f t="shared" si="6"/>
        <v/>
      </c>
    </row>
    <row r="2980" ht="15.0" customHeight="1">
      <c r="F2980" s="199" t="str">
        <f t="shared" si="4"/>
        <v/>
      </c>
      <c r="J2980" s="199" t="str">
        <f t="shared" si="5"/>
        <v/>
      </c>
      <c r="K2980" s="199" t="str">
        <f t="shared" si="6"/>
        <v/>
      </c>
    </row>
    <row r="2981" ht="15.0" customHeight="1">
      <c r="F2981" s="199" t="str">
        <f t="shared" si="4"/>
        <v/>
      </c>
      <c r="J2981" s="199" t="str">
        <f t="shared" si="5"/>
        <v/>
      </c>
      <c r="K2981" s="199" t="str">
        <f t="shared" si="6"/>
        <v/>
      </c>
    </row>
    <row r="2982" ht="15.0" customHeight="1">
      <c r="F2982" s="199" t="str">
        <f t="shared" si="4"/>
        <v/>
      </c>
      <c r="J2982" s="199" t="str">
        <f t="shared" si="5"/>
        <v/>
      </c>
      <c r="K2982" s="199" t="str">
        <f t="shared" si="6"/>
        <v/>
      </c>
    </row>
    <row r="2983" ht="15.0" customHeight="1">
      <c r="F2983" s="199" t="str">
        <f t="shared" si="4"/>
        <v/>
      </c>
      <c r="J2983" s="199" t="str">
        <f t="shared" si="5"/>
        <v/>
      </c>
      <c r="K2983" s="199" t="str">
        <f t="shared" si="6"/>
        <v/>
      </c>
    </row>
    <row r="2984" ht="15.0" customHeight="1">
      <c r="F2984" s="199" t="str">
        <f t="shared" si="4"/>
        <v/>
      </c>
      <c r="J2984" s="199" t="str">
        <f t="shared" si="5"/>
        <v/>
      </c>
      <c r="K2984" s="199" t="str">
        <f t="shared" si="6"/>
        <v/>
      </c>
    </row>
    <row r="2985" ht="15.0" customHeight="1">
      <c r="F2985" s="199" t="str">
        <f t="shared" si="4"/>
        <v/>
      </c>
      <c r="J2985" s="199" t="str">
        <f t="shared" si="5"/>
        <v/>
      </c>
      <c r="K2985" s="199" t="str">
        <f t="shared" si="6"/>
        <v/>
      </c>
    </row>
    <row r="2986" ht="15.0" customHeight="1">
      <c r="F2986" s="199" t="str">
        <f t="shared" si="4"/>
        <v/>
      </c>
      <c r="J2986" s="199" t="str">
        <f t="shared" si="5"/>
        <v/>
      </c>
      <c r="K2986" s="199" t="str">
        <f t="shared" si="6"/>
        <v/>
      </c>
    </row>
    <row r="2987" ht="15.0" customHeight="1">
      <c r="F2987" s="199" t="str">
        <f t="shared" si="4"/>
        <v/>
      </c>
      <c r="J2987" s="199" t="str">
        <f t="shared" si="5"/>
        <v/>
      </c>
      <c r="K2987" s="199" t="str">
        <f t="shared" si="6"/>
        <v/>
      </c>
    </row>
    <row r="2988" ht="15.0" customHeight="1">
      <c r="F2988" s="199" t="str">
        <f t="shared" si="4"/>
        <v/>
      </c>
      <c r="J2988" s="199" t="str">
        <f t="shared" si="5"/>
        <v/>
      </c>
      <c r="K2988" s="199" t="str">
        <f t="shared" si="6"/>
        <v/>
      </c>
    </row>
    <row r="2989" ht="15.0" customHeight="1">
      <c r="F2989" s="199" t="str">
        <f t="shared" si="4"/>
        <v/>
      </c>
      <c r="J2989" s="199" t="str">
        <f t="shared" si="5"/>
        <v/>
      </c>
      <c r="K2989" s="199" t="str">
        <f t="shared" si="6"/>
        <v/>
      </c>
    </row>
    <row r="2990" ht="15.0" customHeight="1">
      <c r="F2990" s="199" t="str">
        <f t="shared" si="4"/>
        <v/>
      </c>
      <c r="J2990" s="199" t="str">
        <f t="shared" si="5"/>
        <v/>
      </c>
      <c r="K2990" s="199" t="str">
        <f t="shared" si="6"/>
        <v/>
      </c>
    </row>
    <row r="2991" ht="15.0" customHeight="1">
      <c r="F2991" s="199" t="str">
        <f t="shared" si="4"/>
        <v/>
      </c>
      <c r="J2991" s="199" t="str">
        <f t="shared" si="5"/>
        <v/>
      </c>
      <c r="K2991" s="199" t="str">
        <f t="shared" si="6"/>
        <v/>
      </c>
    </row>
    <row r="2992" ht="15.0" customHeight="1">
      <c r="F2992" s="199" t="str">
        <f t="shared" si="4"/>
        <v/>
      </c>
      <c r="J2992" s="199" t="str">
        <f t="shared" si="5"/>
        <v/>
      </c>
      <c r="K2992" s="199" t="str">
        <f t="shared" si="6"/>
        <v/>
      </c>
    </row>
    <row r="2993" ht="15.0" customHeight="1">
      <c r="F2993" s="199" t="str">
        <f t="shared" si="4"/>
        <v/>
      </c>
      <c r="J2993" s="199" t="str">
        <f t="shared" si="5"/>
        <v/>
      </c>
      <c r="K2993" s="199" t="str">
        <f t="shared" si="6"/>
        <v/>
      </c>
    </row>
    <row r="2994" ht="15.0" customHeight="1">
      <c r="F2994" s="199" t="str">
        <f t="shared" si="4"/>
        <v/>
      </c>
      <c r="J2994" s="199" t="str">
        <f t="shared" si="5"/>
        <v/>
      </c>
      <c r="K2994" s="199" t="str">
        <f t="shared" si="6"/>
        <v/>
      </c>
    </row>
    <row r="2995" ht="15.0" customHeight="1">
      <c r="F2995" s="199" t="str">
        <f t="shared" si="4"/>
        <v/>
      </c>
      <c r="J2995" s="199" t="str">
        <f t="shared" si="5"/>
        <v/>
      </c>
      <c r="K2995" s="199" t="str">
        <f t="shared" si="6"/>
        <v/>
      </c>
    </row>
    <row r="2996" ht="15.0" customHeight="1">
      <c r="F2996" s="199" t="str">
        <f t="shared" si="4"/>
        <v/>
      </c>
      <c r="J2996" s="199" t="str">
        <f t="shared" si="5"/>
        <v/>
      </c>
      <c r="K2996" s="199" t="str">
        <f t="shared" si="6"/>
        <v/>
      </c>
    </row>
    <row r="2997" ht="15.0" customHeight="1">
      <c r="F2997" s="199" t="str">
        <f t="shared" si="4"/>
        <v/>
      </c>
      <c r="J2997" s="199" t="str">
        <f t="shared" si="5"/>
        <v/>
      </c>
      <c r="K2997" s="199" t="str">
        <f t="shared" si="6"/>
        <v/>
      </c>
    </row>
    <row r="2998" ht="15.0" customHeight="1">
      <c r="F2998" s="199" t="str">
        <f t="shared" si="4"/>
        <v/>
      </c>
      <c r="J2998" s="199" t="str">
        <f t="shared" si="5"/>
        <v/>
      </c>
      <c r="K2998" s="199" t="str">
        <f t="shared" si="6"/>
        <v/>
      </c>
    </row>
    <row r="2999" ht="15.0" customHeight="1">
      <c r="F2999" s="199" t="str">
        <f t="shared" si="4"/>
        <v/>
      </c>
      <c r="J2999" s="199" t="str">
        <f t="shared" si="5"/>
        <v/>
      </c>
      <c r="K2999" s="199" t="str">
        <f t="shared" si="6"/>
        <v/>
      </c>
    </row>
    <row r="3000" ht="15.0" customHeight="1">
      <c r="F3000" s="199" t="str">
        <f t="shared" si="4"/>
        <v/>
      </c>
      <c r="J3000" s="199" t="str">
        <f t="shared" si="5"/>
        <v/>
      </c>
      <c r="K3000" s="199" t="str">
        <f t="shared" si="6"/>
        <v/>
      </c>
    </row>
    <row r="3001" ht="15.0" customHeight="1">
      <c r="F3001" s="199" t="str">
        <f t="shared" si="4"/>
        <v/>
      </c>
      <c r="J3001" s="199" t="str">
        <f t="shared" si="5"/>
        <v/>
      </c>
      <c r="K3001" s="199" t="str">
        <f t="shared" si="6"/>
        <v/>
      </c>
    </row>
    <row r="3002" ht="15.0" customHeight="1">
      <c r="F3002" s="199" t="str">
        <f t="shared" si="4"/>
        <v/>
      </c>
      <c r="J3002" s="199" t="str">
        <f t="shared" si="5"/>
        <v/>
      </c>
      <c r="K3002" s="199" t="str">
        <f t="shared" si="6"/>
        <v/>
      </c>
    </row>
    <row r="3003" ht="15.0" customHeight="1">
      <c r="F3003" s="199" t="str">
        <f t="shared" si="4"/>
        <v/>
      </c>
      <c r="J3003" s="199" t="str">
        <f t="shared" si="5"/>
        <v/>
      </c>
      <c r="K3003" s="199" t="str">
        <f t="shared" si="6"/>
        <v/>
      </c>
    </row>
    <row r="3004" ht="15.0" customHeight="1">
      <c r="F3004" s="199" t="str">
        <f t="shared" si="4"/>
        <v/>
      </c>
      <c r="J3004" s="199" t="str">
        <f t="shared" si="5"/>
        <v/>
      </c>
      <c r="K3004" s="199" t="str">
        <f t="shared" si="6"/>
        <v/>
      </c>
    </row>
    <row r="3005" ht="15.0" customHeight="1">
      <c r="F3005" s="199" t="str">
        <f t="shared" si="4"/>
        <v/>
      </c>
      <c r="J3005" s="199" t="str">
        <f t="shared" si="5"/>
        <v/>
      </c>
      <c r="K3005" s="199" t="str">
        <f t="shared" si="6"/>
        <v/>
      </c>
    </row>
    <row r="3006" ht="15.0" customHeight="1">
      <c r="F3006" s="199" t="str">
        <f t="shared" si="4"/>
        <v/>
      </c>
      <c r="J3006" s="199" t="str">
        <f t="shared" si="5"/>
        <v/>
      </c>
      <c r="K3006" s="199" t="str">
        <f t="shared" si="6"/>
        <v/>
      </c>
    </row>
    <row r="3007" ht="15.0" customHeight="1">
      <c r="F3007" s="199" t="str">
        <f t="shared" si="4"/>
        <v/>
      </c>
      <c r="J3007" s="199" t="str">
        <f t="shared" si="5"/>
        <v/>
      </c>
      <c r="K3007" s="199" t="str">
        <f t="shared" si="6"/>
        <v/>
      </c>
    </row>
    <row r="3008" ht="15.0" customHeight="1">
      <c r="F3008" s="199" t="str">
        <f t="shared" si="4"/>
        <v/>
      </c>
      <c r="J3008" s="199" t="str">
        <f t="shared" si="5"/>
        <v/>
      </c>
      <c r="K3008" s="199" t="str">
        <f t="shared" si="6"/>
        <v/>
      </c>
    </row>
    <row r="3009" ht="15.0" customHeight="1">
      <c r="F3009" s="199" t="str">
        <f t="shared" si="4"/>
        <v/>
      </c>
      <c r="J3009" s="199" t="str">
        <f t="shared" si="5"/>
        <v/>
      </c>
      <c r="K3009" s="199" t="str">
        <f t="shared" si="6"/>
        <v/>
      </c>
    </row>
    <row r="3010" ht="15.0" customHeight="1">
      <c r="F3010" s="199" t="str">
        <f t="shared" si="4"/>
        <v/>
      </c>
      <c r="J3010" s="199" t="str">
        <f t="shared" si="5"/>
        <v/>
      </c>
      <c r="K3010" s="199" t="str">
        <f t="shared" si="6"/>
        <v/>
      </c>
    </row>
    <row r="3011" ht="15.0" customHeight="1">
      <c r="F3011" s="199" t="str">
        <f t="shared" si="4"/>
        <v/>
      </c>
      <c r="J3011" s="199" t="str">
        <f t="shared" si="5"/>
        <v/>
      </c>
      <c r="K3011" s="199" t="str">
        <f t="shared" si="6"/>
        <v/>
      </c>
    </row>
    <row r="3012" ht="15.0" customHeight="1">
      <c r="F3012" s="199" t="str">
        <f t="shared" si="4"/>
        <v/>
      </c>
      <c r="J3012" s="199" t="str">
        <f t="shared" si="5"/>
        <v/>
      </c>
      <c r="K3012" s="199" t="str">
        <f t="shared" si="6"/>
        <v/>
      </c>
    </row>
    <row r="3013" ht="15.0" customHeight="1">
      <c r="F3013" s="199" t="str">
        <f t="shared" si="4"/>
        <v/>
      </c>
      <c r="J3013" s="199" t="str">
        <f t="shared" si="5"/>
        <v/>
      </c>
      <c r="K3013" s="199" t="str">
        <f t="shared" si="6"/>
        <v/>
      </c>
    </row>
    <row r="3014" ht="15.0" customHeight="1">
      <c r="F3014" s="199" t="str">
        <f t="shared" si="4"/>
        <v/>
      </c>
      <c r="J3014" s="199" t="str">
        <f t="shared" si="5"/>
        <v/>
      </c>
      <c r="K3014" s="199" t="str">
        <f t="shared" si="6"/>
        <v/>
      </c>
    </row>
    <row r="3015" ht="15.0" customHeight="1">
      <c r="F3015" s="199" t="str">
        <f t="shared" si="4"/>
        <v/>
      </c>
      <c r="J3015" s="199" t="str">
        <f t="shared" si="5"/>
        <v/>
      </c>
      <c r="K3015" s="199" t="str">
        <f t="shared" si="6"/>
        <v/>
      </c>
    </row>
    <row r="3016" ht="15.0" customHeight="1">
      <c r="F3016" s="199" t="str">
        <f t="shared" si="4"/>
        <v/>
      </c>
      <c r="J3016" s="199" t="str">
        <f t="shared" si="5"/>
        <v/>
      </c>
      <c r="K3016" s="199" t="str">
        <f t="shared" si="6"/>
        <v/>
      </c>
    </row>
    <row r="3017" ht="15.0" customHeight="1">
      <c r="F3017" s="199" t="str">
        <f t="shared" si="4"/>
        <v/>
      </c>
      <c r="J3017" s="199" t="str">
        <f t="shared" si="5"/>
        <v/>
      </c>
      <c r="K3017" s="199" t="str">
        <f t="shared" si="6"/>
        <v/>
      </c>
    </row>
    <row r="3018" ht="15.0" customHeight="1">
      <c r="F3018" s="199" t="str">
        <f t="shared" si="4"/>
        <v/>
      </c>
      <c r="J3018" s="199" t="str">
        <f t="shared" si="5"/>
        <v/>
      </c>
      <c r="K3018" s="199" t="str">
        <f t="shared" si="6"/>
        <v/>
      </c>
    </row>
    <row r="3019" ht="15.0" customHeight="1">
      <c r="F3019" s="199" t="str">
        <f t="shared" si="4"/>
        <v/>
      </c>
      <c r="J3019" s="199" t="str">
        <f t="shared" si="5"/>
        <v/>
      </c>
      <c r="K3019" s="199" t="str">
        <f t="shared" si="6"/>
        <v/>
      </c>
    </row>
    <row r="3020" ht="15.0" customHeight="1">
      <c r="F3020" s="199" t="str">
        <f t="shared" si="4"/>
        <v/>
      </c>
      <c r="J3020" s="199" t="str">
        <f t="shared" si="5"/>
        <v/>
      </c>
      <c r="K3020" s="199" t="str">
        <f t="shared" si="6"/>
        <v/>
      </c>
    </row>
    <row r="3021" ht="15.0" customHeight="1">
      <c r="F3021" s="199" t="str">
        <f t="shared" si="4"/>
        <v/>
      </c>
      <c r="J3021" s="199" t="str">
        <f t="shared" si="5"/>
        <v/>
      </c>
      <c r="K3021" s="199" t="str">
        <f t="shared" si="6"/>
        <v/>
      </c>
    </row>
    <row r="3022" ht="15.0" customHeight="1">
      <c r="F3022" s="199" t="str">
        <f t="shared" si="4"/>
        <v/>
      </c>
      <c r="J3022" s="199" t="str">
        <f t="shared" si="5"/>
        <v/>
      </c>
      <c r="K3022" s="199" t="str">
        <f t="shared" si="6"/>
        <v/>
      </c>
    </row>
    <row r="3023" ht="15.0" customHeight="1">
      <c r="F3023" s="199" t="str">
        <f t="shared" si="4"/>
        <v/>
      </c>
      <c r="J3023" s="199" t="str">
        <f t="shared" si="5"/>
        <v/>
      </c>
      <c r="K3023" s="199" t="str">
        <f t="shared" si="6"/>
        <v/>
      </c>
    </row>
    <row r="3024" ht="15.0" customHeight="1">
      <c r="F3024" s="199" t="str">
        <f t="shared" si="4"/>
        <v/>
      </c>
      <c r="J3024" s="199" t="str">
        <f t="shared" si="5"/>
        <v/>
      </c>
      <c r="K3024" s="199" t="str">
        <f t="shared" si="6"/>
        <v/>
      </c>
    </row>
    <row r="3025" ht="15.0" customHeight="1">
      <c r="F3025" s="199" t="str">
        <f t="shared" si="4"/>
        <v/>
      </c>
      <c r="J3025" s="199" t="str">
        <f t="shared" si="5"/>
        <v/>
      </c>
      <c r="K3025" s="199" t="str">
        <f t="shared" si="6"/>
        <v/>
      </c>
    </row>
    <row r="3026" ht="15.0" customHeight="1">
      <c r="F3026" s="199" t="str">
        <f t="shared" si="4"/>
        <v/>
      </c>
      <c r="J3026" s="199" t="str">
        <f t="shared" si="5"/>
        <v/>
      </c>
      <c r="K3026" s="199" t="str">
        <f t="shared" si="6"/>
        <v/>
      </c>
    </row>
    <row r="3027" ht="15.0" customHeight="1">
      <c r="F3027" s="199" t="str">
        <f t="shared" si="4"/>
        <v/>
      </c>
      <c r="J3027" s="199" t="str">
        <f t="shared" si="5"/>
        <v/>
      </c>
      <c r="K3027" s="199" t="str">
        <f t="shared" si="6"/>
        <v/>
      </c>
    </row>
    <row r="3028" ht="15.0" customHeight="1">
      <c r="F3028" s="199" t="str">
        <f t="shared" si="4"/>
        <v/>
      </c>
      <c r="J3028" s="199" t="str">
        <f t="shared" si="5"/>
        <v/>
      </c>
      <c r="K3028" s="199" t="str">
        <f t="shared" si="6"/>
        <v/>
      </c>
    </row>
    <row r="3029" ht="15.0" customHeight="1">
      <c r="F3029" s="199" t="str">
        <f t="shared" si="4"/>
        <v/>
      </c>
      <c r="J3029" s="199" t="str">
        <f t="shared" si="5"/>
        <v/>
      </c>
      <c r="K3029" s="199" t="str">
        <f t="shared" si="6"/>
        <v/>
      </c>
    </row>
    <row r="3030" ht="15.0" customHeight="1">
      <c r="F3030" s="199" t="str">
        <f t="shared" si="4"/>
        <v/>
      </c>
      <c r="J3030" s="199" t="str">
        <f t="shared" si="5"/>
        <v/>
      </c>
      <c r="K3030" s="199" t="str">
        <f t="shared" si="6"/>
        <v/>
      </c>
    </row>
    <row r="3031" ht="15.0" customHeight="1">
      <c r="F3031" s="199" t="str">
        <f t="shared" si="4"/>
        <v/>
      </c>
      <c r="J3031" s="199" t="str">
        <f t="shared" si="5"/>
        <v/>
      </c>
      <c r="K3031" s="199" t="str">
        <f t="shared" si="6"/>
        <v/>
      </c>
    </row>
    <row r="3032" ht="15.0" customHeight="1">
      <c r="F3032" s="199" t="str">
        <f t="shared" si="4"/>
        <v/>
      </c>
      <c r="J3032" s="199" t="str">
        <f t="shared" si="5"/>
        <v/>
      </c>
      <c r="K3032" s="199" t="str">
        <f t="shared" si="6"/>
        <v/>
      </c>
    </row>
    <row r="3033" ht="15.0" customHeight="1">
      <c r="F3033" s="199" t="str">
        <f t="shared" si="4"/>
        <v/>
      </c>
      <c r="J3033" s="199" t="str">
        <f t="shared" si="5"/>
        <v/>
      </c>
      <c r="K3033" s="199" t="str">
        <f t="shared" si="6"/>
        <v/>
      </c>
    </row>
    <row r="3034" ht="15.0" customHeight="1">
      <c r="F3034" s="199" t="str">
        <f t="shared" si="4"/>
        <v/>
      </c>
      <c r="J3034" s="199" t="str">
        <f t="shared" si="5"/>
        <v/>
      </c>
      <c r="K3034" s="199" t="str">
        <f t="shared" si="6"/>
        <v/>
      </c>
    </row>
    <row r="3035" ht="15.0" customHeight="1">
      <c r="F3035" s="199" t="str">
        <f t="shared" si="4"/>
        <v/>
      </c>
      <c r="J3035" s="199" t="str">
        <f t="shared" si="5"/>
        <v/>
      </c>
      <c r="K3035" s="199" t="str">
        <f t="shared" si="6"/>
        <v/>
      </c>
    </row>
    <row r="3036" ht="15.0" customHeight="1">
      <c r="F3036" s="199" t="str">
        <f t="shared" si="4"/>
        <v/>
      </c>
      <c r="J3036" s="199" t="str">
        <f t="shared" si="5"/>
        <v/>
      </c>
      <c r="K3036" s="199" t="str">
        <f t="shared" si="6"/>
        <v/>
      </c>
    </row>
    <row r="3037" ht="15.0" customHeight="1">
      <c r="F3037" s="199" t="str">
        <f t="shared" si="4"/>
        <v/>
      </c>
      <c r="J3037" s="199" t="str">
        <f t="shared" si="5"/>
        <v/>
      </c>
      <c r="K3037" s="199" t="str">
        <f t="shared" si="6"/>
        <v/>
      </c>
    </row>
    <row r="3038" ht="15.0" customHeight="1">
      <c r="F3038" s="199" t="str">
        <f t="shared" si="4"/>
        <v/>
      </c>
      <c r="J3038" s="199" t="str">
        <f t="shared" si="5"/>
        <v/>
      </c>
      <c r="K3038" s="199" t="str">
        <f t="shared" si="6"/>
        <v/>
      </c>
    </row>
    <row r="3039" ht="15.0" customHeight="1">
      <c r="F3039" s="199" t="str">
        <f t="shared" si="4"/>
        <v/>
      </c>
      <c r="J3039" s="199" t="str">
        <f t="shared" si="5"/>
        <v/>
      </c>
      <c r="K3039" s="199" t="str">
        <f t="shared" si="6"/>
        <v/>
      </c>
    </row>
    <row r="3040" ht="15.0" customHeight="1">
      <c r="F3040" s="199" t="str">
        <f t="shared" si="4"/>
        <v/>
      </c>
      <c r="J3040" s="199" t="str">
        <f t="shared" si="5"/>
        <v/>
      </c>
      <c r="K3040" s="199" t="str">
        <f t="shared" si="6"/>
        <v/>
      </c>
    </row>
    <row r="3041" ht="15.0" customHeight="1">
      <c r="F3041" s="199" t="str">
        <f t="shared" si="4"/>
        <v/>
      </c>
      <c r="J3041" s="199" t="str">
        <f t="shared" si="5"/>
        <v/>
      </c>
      <c r="K3041" s="199" t="str">
        <f t="shared" si="6"/>
        <v/>
      </c>
    </row>
    <row r="3042" ht="15.0" customHeight="1">
      <c r="F3042" s="199" t="str">
        <f t="shared" si="4"/>
        <v/>
      </c>
      <c r="J3042" s="199" t="str">
        <f t="shared" si="5"/>
        <v/>
      </c>
      <c r="K3042" s="199" t="str">
        <f t="shared" si="6"/>
        <v/>
      </c>
    </row>
    <row r="3043" ht="15.0" customHeight="1">
      <c r="F3043" s="199" t="str">
        <f t="shared" si="4"/>
        <v/>
      </c>
      <c r="J3043" s="199" t="str">
        <f t="shared" si="5"/>
        <v/>
      </c>
      <c r="K3043" s="199" t="str">
        <f t="shared" si="6"/>
        <v/>
      </c>
    </row>
    <row r="3044" ht="15.0" customHeight="1">
      <c r="F3044" s="199" t="str">
        <f t="shared" si="4"/>
        <v/>
      </c>
      <c r="J3044" s="199" t="str">
        <f t="shared" si="5"/>
        <v/>
      </c>
      <c r="K3044" s="199" t="str">
        <f t="shared" si="6"/>
        <v/>
      </c>
    </row>
    <row r="3045" ht="15.0" customHeight="1">
      <c r="F3045" s="199" t="str">
        <f t="shared" si="4"/>
        <v/>
      </c>
      <c r="J3045" s="199" t="str">
        <f t="shared" si="5"/>
        <v/>
      </c>
      <c r="K3045" s="199" t="str">
        <f t="shared" si="6"/>
        <v/>
      </c>
    </row>
    <row r="3046" ht="15.0" customHeight="1">
      <c r="F3046" s="199" t="str">
        <f t="shared" si="4"/>
        <v/>
      </c>
      <c r="J3046" s="199" t="str">
        <f t="shared" si="5"/>
        <v/>
      </c>
      <c r="K3046" s="199" t="str">
        <f t="shared" si="6"/>
        <v/>
      </c>
    </row>
    <row r="3047" ht="15.0" customHeight="1">
      <c r="F3047" s="199" t="str">
        <f t="shared" si="4"/>
        <v/>
      </c>
      <c r="J3047" s="199" t="str">
        <f t="shared" si="5"/>
        <v/>
      </c>
      <c r="K3047" s="199" t="str">
        <f t="shared" si="6"/>
        <v/>
      </c>
    </row>
    <row r="3048" ht="15.0" customHeight="1">
      <c r="F3048" s="199" t="str">
        <f t="shared" si="4"/>
        <v/>
      </c>
      <c r="J3048" s="199" t="str">
        <f t="shared" si="5"/>
        <v/>
      </c>
      <c r="K3048" s="199" t="str">
        <f t="shared" si="6"/>
        <v/>
      </c>
    </row>
    <row r="3049" ht="15.0" customHeight="1">
      <c r="F3049" s="199" t="str">
        <f t="shared" si="4"/>
        <v/>
      </c>
      <c r="J3049" s="199" t="str">
        <f t="shared" si="5"/>
        <v/>
      </c>
      <c r="K3049" s="199" t="str">
        <f t="shared" si="6"/>
        <v/>
      </c>
    </row>
    <row r="3050" ht="15.0" customHeight="1">
      <c r="F3050" s="199" t="str">
        <f t="shared" si="4"/>
        <v/>
      </c>
      <c r="J3050" s="199" t="str">
        <f t="shared" si="5"/>
        <v/>
      </c>
      <c r="K3050" s="199" t="str">
        <f t="shared" si="6"/>
        <v/>
      </c>
    </row>
    <row r="3051" ht="15.0" customHeight="1">
      <c r="F3051" s="199" t="str">
        <f t="shared" si="4"/>
        <v/>
      </c>
      <c r="J3051" s="199" t="str">
        <f t="shared" si="5"/>
        <v/>
      </c>
      <c r="K3051" s="199" t="str">
        <f t="shared" si="6"/>
        <v/>
      </c>
    </row>
    <row r="3052" ht="15.0" customHeight="1">
      <c r="F3052" s="199" t="str">
        <f t="shared" si="4"/>
        <v/>
      </c>
      <c r="J3052" s="199" t="str">
        <f t="shared" si="5"/>
        <v/>
      </c>
      <c r="K3052" s="199" t="str">
        <f t="shared" si="6"/>
        <v/>
      </c>
    </row>
    <row r="3053" ht="15.0" customHeight="1">
      <c r="F3053" s="199" t="str">
        <f t="shared" si="4"/>
        <v/>
      </c>
      <c r="J3053" s="199" t="str">
        <f t="shared" si="5"/>
        <v/>
      </c>
      <c r="K3053" s="199" t="str">
        <f t="shared" si="6"/>
        <v/>
      </c>
    </row>
    <row r="3054" ht="15.0" customHeight="1">
      <c r="F3054" s="199" t="str">
        <f t="shared" si="4"/>
        <v/>
      </c>
      <c r="J3054" s="199" t="str">
        <f t="shared" si="5"/>
        <v/>
      </c>
      <c r="K3054" s="199" t="str">
        <f t="shared" si="6"/>
        <v/>
      </c>
    </row>
    <row r="3055" ht="15.0" customHeight="1">
      <c r="F3055" s="199" t="str">
        <f t="shared" si="4"/>
        <v/>
      </c>
      <c r="J3055" s="199" t="str">
        <f t="shared" si="5"/>
        <v/>
      </c>
      <c r="K3055" s="199" t="str">
        <f t="shared" si="6"/>
        <v/>
      </c>
    </row>
    <row r="3056" ht="15.0" customHeight="1">
      <c r="F3056" s="199" t="str">
        <f t="shared" si="4"/>
        <v/>
      </c>
      <c r="J3056" s="199" t="str">
        <f t="shared" si="5"/>
        <v/>
      </c>
      <c r="K3056" s="199" t="str">
        <f t="shared" si="6"/>
        <v/>
      </c>
    </row>
    <row r="3057" ht="15.0" customHeight="1">
      <c r="F3057" s="199" t="str">
        <f t="shared" si="4"/>
        <v/>
      </c>
      <c r="J3057" s="199" t="str">
        <f t="shared" si="5"/>
        <v/>
      </c>
      <c r="K3057" s="199" t="str">
        <f t="shared" si="6"/>
        <v/>
      </c>
    </row>
    <row r="3058" ht="15.0" customHeight="1">
      <c r="F3058" s="199" t="str">
        <f t="shared" si="4"/>
        <v/>
      </c>
      <c r="J3058" s="199" t="str">
        <f t="shared" si="5"/>
        <v/>
      </c>
      <c r="K3058" s="199" t="str">
        <f t="shared" si="6"/>
        <v/>
      </c>
    </row>
    <row r="3059" ht="15.0" customHeight="1">
      <c r="F3059" s="199" t="str">
        <f t="shared" si="4"/>
        <v/>
      </c>
      <c r="J3059" s="199" t="str">
        <f t="shared" si="5"/>
        <v/>
      </c>
      <c r="K3059" s="199" t="str">
        <f t="shared" si="6"/>
        <v/>
      </c>
    </row>
    <row r="3060" ht="15.0" customHeight="1">
      <c r="F3060" s="199" t="str">
        <f t="shared" si="4"/>
        <v/>
      </c>
      <c r="J3060" s="199" t="str">
        <f t="shared" si="5"/>
        <v/>
      </c>
      <c r="K3060" s="199" t="str">
        <f t="shared" si="6"/>
        <v/>
      </c>
    </row>
    <row r="3061" ht="15.0" customHeight="1">
      <c r="F3061" s="199" t="str">
        <f t="shared" si="4"/>
        <v/>
      </c>
      <c r="J3061" s="199" t="str">
        <f t="shared" si="5"/>
        <v/>
      </c>
      <c r="K3061" s="199" t="str">
        <f t="shared" si="6"/>
        <v/>
      </c>
    </row>
    <row r="3062" ht="15.0" customHeight="1">
      <c r="F3062" s="199" t="str">
        <f t="shared" si="4"/>
        <v/>
      </c>
      <c r="J3062" s="199" t="str">
        <f t="shared" si="5"/>
        <v/>
      </c>
      <c r="K3062" s="199" t="str">
        <f t="shared" si="6"/>
        <v/>
      </c>
    </row>
    <row r="3063" ht="15.0" customHeight="1">
      <c r="F3063" s="199" t="str">
        <f t="shared" si="4"/>
        <v/>
      </c>
      <c r="J3063" s="199" t="str">
        <f t="shared" si="5"/>
        <v/>
      </c>
      <c r="K3063" s="199" t="str">
        <f t="shared" si="6"/>
        <v/>
      </c>
    </row>
    <row r="3064" ht="15.0" customHeight="1">
      <c r="F3064" s="199" t="str">
        <f t="shared" si="4"/>
        <v/>
      </c>
      <c r="J3064" s="199" t="str">
        <f t="shared" si="5"/>
        <v/>
      </c>
      <c r="K3064" s="199" t="str">
        <f t="shared" si="6"/>
        <v/>
      </c>
    </row>
    <row r="3065" ht="15.0" customHeight="1">
      <c r="F3065" s="199" t="str">
        <f t="shared" si="4"/>
        <v/>
      </c>
      <c r="J3065" s="199" t="str">
        <f t="shared" si="5"/>
        <v/>
      </c>
      <c r="K3065" s="199" t="str">
        <f t="shared" si="6"/>
        <v/>
      </c>
    </row>
    <row r="3066" ht="15.0" customHeight="1">
      <c r="F3066" s="199" t="str">
        <f t="shared" si="4"/>
        <v/>
      </c>
      <c r="J3066" s="199" t="str">
        <f t="shared" si="5"/>
        <v/>
      </c>
      <c r="K3066" s="199" t="str">
        <f t="shared" si="6"/>
        <v/>
      </c>
    </row>
    <row r="3067" ht="15.0" customHeight="1">
      <c r="F3067" s="199" t="str">
        <f t="shared" si="4"/>
        <v/>
      </c>
      <c r="J3067" s="199" t="str">
        <f t="shared" si="5"/>
        <v/>
      </c>
      <c r="K3067" s="199" t="str">
        <f t="shared" si="6"/>
        <v/>
      </c>
    </row>
    <row r="3068" ht="15.0" customHeight="1">
      <c r="F3068" s="199" t="str">
        <f t="shared" si="4"/>
        <v/>
      </c>
      <c r="J3068" s="199" t="str">
        <f t="shared" si="5"/>
        <v/>
      </c>
      <c r="K3068" s="199" t="str">
        <f t="shared" si="6"/>
        <v/>
      </c>
    </row>
    <row r="3069" ht="15.0" customHeight="1">
      <c r="F3069" s="199" t="str">
        <f t="shared" si="4"/>
        <v/>
      </c>
      <c r="J3069" s="199" t="str">
        <f t="shared" si="5"/>
        <v/>
      </c>
      <c r="K3069" s="199" t="str">
        <f t="shared" si="6"/>
        <v/>
      </c>
    </row>
    <row r="3070" ht="15.0" customHeight="1">
      <c r="F3070" s="199" t="str">
        <f t="shared" si="4"/>
        <v/>
      </c>
      <c r="J3070" s="199" t="str">
        <f t="shared" si="5"/>
        <v/>
      </c>
      <c r="K3070" s="199" t="str">
        <f t="shared" si="6"/>
        <v/>
      </c>
    </row>
    <row r="3071" ht="15.0" customHeight="1">
      <c r="F3071" s="199" t="str">
        <f t="shared" si="4"/>
        <v/>
      </c>
      <c r="J3071" s="199" t="str">
        <f t="shared" si="5"/>
        <v/>
      </c>
      <c r="K3071" s="199" t="str">
        <f t="shared" si="6"/>
        <v/>
      </c>
    </row>
    <row r="3072" ht="15.0" customHeight="1">
      <c r="F3072" s="199" t="str">
        <f t="shared" si="4"/>
        <v/>
      </c>
      <c r="J3072" s="199" t="str">
        <f t="shared" si="5"/>
        <v/>
      </c>
      <c r="K3072" s="199" t="str">
        <f t="shared" si="6"/>
        <v/>
      </c>
    </row>
    <row r="3073" ht="15.0" customHeight="1">
      <c r="F3073" s="199" t="str">
        <f t="shared" si="4"/>
        <v/>
      </c>
      <c r="J3073" s="199" t="str">
        <f t="shared" si="5"/>
        <v/>
      </c>
      <c r="K3073" s="199" t="str">
        <f t="shared" si="6"/>
        <v/>
      </c>
    </row>
    <row r="3074" ht="15.0" customHeight="1">
      <c r="F3074" s="199" t="str">
        <f t="shared" si="4"/>
        <v/>
      </c>
      <c r="J3074" s="199" t="str">
        <f t="shared" si="5"/>
        <v/>
      </c>
      <c r="K3074" s="199" t="str">
        <f t="shared" si="6"/>
        <v/>
      </c>
    </row>
    <row r="3075" ht="15.0" customHeight="1">
      <c r="F3075" s="199" t="str">
        <f t="shared" si="4"/>
        <v/>
      </c>
      <c r="J3075" s="199" t="str">
        <f t="shared" si="5"/>
        <v/>
      </c>
      <c r="K3075" s="199" t="str">
        <f t="shared" si="6"/>
        <v/>
      </c>
    </row>
    <row r="3076" ht="15.0" customHeight="1">
      <c r="F3076" s="199" t="str">
        <f t="shared" si="4"/>
        <v/>
      </c>
      <c r="J3076" s="199" t="str">
        <f t="shared" si="5"/>
        <v/>
      </c>
      <c r="K3076" s="199" t="str">
        <f t="shared" si="6"/>
        <v/>
      </c>
    </row>
    <row r="3077" ht="15.0" customHeight="1">
      <c r="F3077" s="199" t="str">
        <f t="shared" si="4"/>
        <v/>
      </c>
      <c r="J3077" s="199" t="str">
        <f t="shared" si="5"/>
        <v/>
      </c>
      <c r="K3077" s="199" t="str">
        <f t="shared" si="6"/>
        <v/>
      </c>
    </row>
    <row r="3078" ht="15.0" customHeight="1">
      <c r="F3078" s="199" t="str">
        <f t="shared" si="4"/>
        <v/>
      </c>
      <c r="J3078" s="199" t="str">
        <f t="shared" si="5"/>
        <v/>
      </c>
      <c r="K3078" s="199" t="str">
        <f t="shared" si="6"/>
        <v/>
      </c>
    </row>
    <row r="3079" ht="15.0" customHeight="1">
      <c r="F3079" s="199" t="str">
        <f t="shared" si="4"/>
        <v/>
      </c>
      <c r="J3079" s="199" t="str">
        <f t="shared" si="5"/>
        <v/>
      </c>
      <c r="K3079" s="199" t="str">
        <f t="shared" si="6"/>
        <v/>
      </c>
    </row>
    <row r="3080" ht="15.0" customHeight="1">
      <c r="F3080" s="199" t="str">
        <f t="shared" si="4"/>
        <v/>
      </c>
      <c r="J3080" s="199" t="str">
        <f t="shared" si="5"/>
        <v/>
      </c>
      <c r="K3080" s="199" t="str">
        <f t="shared" si="6"/>
        <v/>
      </c>
    </row>
    <row r="3081" ht="15.0" customHeight="1">
      <c r="F3081" s="199" t="str">
        <f t="shared" si="4"/>
        <v/>
      </c>
      <c r="J3081" s="199" t="str">
        <f t="shared" si="5"/>
        <v/>
      </c>
      <c r="K3081" s="199" t="str">
        <f t="shared" si="6"/>
        <v/>
      </c>
    </row>
    <row r="3082" ht="15.0" customHeight="1">
      <c r="F3082" s="199" t="str">
        <f t="shared" si="4"/>
        <v/>
      </c>
      <c r="J3082" s="199" t="str">
        <f t="shared" si="5"/>
        <v/>
      </c>
      <c r="K3082" s="199" t="str">
        <f t="shared" si="6"/>
        <v/>
      </c>
    </row>
    <row r="3083" ht="15.0" customHeight="1">
      <c r="F3083" s="199" t="str">
        <f t="shared" si="4"/>
        <v/>
      </c>
      <c r="J3083" s="199" t="str">
        <f t="shared" si="5"/>
        <v/>
      </c>
      <c r="K3083" s="199" t="str">
        <f t="shared" si="6"/>
        <v/>
      </c>
    </row>
    <row r="3084" ht="15.0" customHeight="1">
      <c r="F3084" s="199" t="str">
        <f t="shared" si="4"/>
        <v/>
      </c>
      <c r="J3084" s="199" t="str">
        <f t="shared" si="5"/>
        <v/>
      </c>
      <c r="K3084" s="199" t="str">
        <f t="shared" si="6"/>
        <v/>
      </c>
    </row>
    <row r="3085" ht="15.0" customHeight="1">
      <c r="F3085" s="199" t="str">
        <f t="shared" si="4"/>
        <v/>
      </c>
      <c r="J3085" s="199" t="str">
        <f t="shared" si="5"/>
        <v/>
      </c>
      <c r="K3085" s="199" t="str">
        <f t="shared" si="6"/>
        <v/>
      </c>
    </row>
    <row r="3086" ht="15.0" customHeight="1">
      <c r="F3086" s="199" t="str">
        <f t="shared" si="4"/>
        <v/>
      </c>
      <c r="J3086" s="199" t="str">
        <f t="shared" si="5"/>
        <v/>
      </c>
      <c r="K3086" s="199" t="str">
        <f t="shared" si="6"/>
        <v/>
      </c>
    </row>
    <row r="3087" ht="15.0" customHeight="1">
      <c r="F3087" s="199" t="str">
        <f t="shared" si="4"/>
        <v/>
      </c>
      <c r="J3087" s="199" t="str">
        <f t="shared" si="5"/>
        <v/>
      </c>
      <c r="K3087" s="199" t="str">
        <f t="shared" si="6"/>
        <v/>
      </c>
    </row>
    <row r="3088" ht="15.0" customHeight="1">
      <c r="F3088" s="199" t="str">
        <f t="shared" si="4"/>
        <v/>
      </c>
      <c r="J3088" s="199" t="str">
        <f t="shared" si="5"/>
        <v/>
      </c>
      <c r="K3088" s="199" t="str">
        <f t="shared" si="6"/>
        <v/>
      </c>
    </row>
    <row r="3089" ht="15.0" customHeight="1">
      <c r="F3089" s="199" t="str">
        <f t="shared" si="4"/>
        <v/>
      </c>
      <c r="J3089" s="199" t="str">
        <f t="shared" si="5"/>
        <v/>
      </c>
      <c r="K3089" s="199" t="str">
        <f t="shared" si="6"/>
        <v/>
      </c>
    </row>
    <row r="3090" ht="15.0" customHeight="1">
      <c r="F3090" s="199" t="str">
        <f t="shared" si="4"/>
        <v/>
      </c>
      <c r="J3090" s="199" t="str">
        <f t="shared" si="5"/>
        <v/>
      </c>
      <c r="K3090" s="199" t="str">
        <f t="shared" si="6"/>
        <v/>
      </c>
    </row>
    <row r="3091" ht="15.0" customHeight="1">
      <c r="F3091" s="199" t="str">
        <f t="shared" si="4"/>
        <v/>
      </c>
      <c r="J3091" s="199" t="str">
        <f t="shared" si="5"/>
        <v/>
      </c>
      <c r="K3091" s="199" t="str">
        <f t="shared" si="6"/>
        <v/>
      </c>
    </row>
    <row r="3092" ht="15.0" customHeight="1">
      <c r="F3092" s="199" t="str">
        <f t="shared" si="4"/>
        <v/>
      </c>
      <c r="J3092" s="199" t="str">
        <f t="shared" si="5"/>
        <v/>
      </c>
      <c r="K3092" s="199" t="str">
        <f t="shared" si="6"/>
        <v/>
      </c>
    </row>
    <row r="3093" ht="15.0" customHeight="1">
      <c r="F3093" s="199" t="str">
        <f t="shared" si="4"/>
        <v/>
      </c>
      <c r="J3093" s="199" t="str">
        <f t="shared" si="5"/>
        <v/>
      </c>
      <c r="K3093" s="199" t="str">
        <f t="shared" si="6"/>
        <v/>
      </c>
    </row>
    <row r="3094" ht="15.0" customHeight="1">
      <c r="F3094" s="199" t="str">
        <f t="shared" si="4"/>
        <v/>
      </c>
      <c r="J3094" s="199" t="str">
        <f t="shared" si="5"/>
        <v/>
      </c>
      <c r="K3094" s="199" t="str">
        <f t="shared" si="6"/>
        <v/>
      </c>
    </row>
    <row r="3095" ht="15.0" customHeight="1">
      <c r="F3095" s="199" t="str">
        <f t="shared" si="4"/>
        <v/>
      </c>
      <c r="J3095" s="199" t="str">
        <f t="shared" si="5"/>
        <v/>
      </c>
      <c r="K3095" s="199" t="str">
        <f t="shared" si="6"/>
        <v/>
      </c>
    </row>
    <row r="3096" ht="15.0" customHeight="1">
      <c r="F3096" s="199" t="str">
        <f t="shared" si="4"/>
        <v/>
      </c>
      <c r="J3096" s="199" t="str">
        <f t="shared" si="5"/>
        <v/>
      </c>
      <c r="K3096" s="199" t="str">
        <f t="shared" si="6"/>
        <v/>
      </c>
    </row>
    <row r="3097" ht="15.0" customHeight="1">
      <c r="F3097" s="199" t="str">
        <f t="shared" si="4"/>
        <v/>
      </c>
      <c r="J3097" s="199" t="str">
        <f t="shared" si="5"/>
        <v/>
      </c>
      <c r="K3097" s="199" t="str">
        <f t="shared" si="6"/>
        <v/>
      </c>
    </row>
    <row r="3098" ht="15.0" customHeight="1">
      <c r="F3098" s="199" t="str">
        <f t="shared" si="4"/>
        <v/>
      </c>
      <c r="J3098" s="199" t="str">
        <f t="shared" si="5"/>
        <v/>
      </c>
      <c r="K3098" s="199" t="str">
        <f t="shared" si="6"/>
        <v/>
      </c>
    </row>
    <row r="3099" ht="15.0" customHeight="1">
      <c r="F3099" s="199" t="str">
        <f t="shared" si="4"/>
        <v/>
      </c>
      <c r="J3099" s="199" t="str">
        <f t="shared" si="5"/>
        <v/>
      </c>
      <c r="K3099" s="199" t="str">
        <f t="shared" si="6"/>
        <v/>
      </c>
    </row>
    <row r="3100" ht="15.0" customHeight="1">
      <c r="F3100" s="199" t="str">
        <f t="shared" si="4"/>
        <v/>
      </c>
      <c r="J3100" s="199" t="str">
        <f t="shared" si="5"/>
        <v/>
      </c>
      <c r="K3100" s="199" t="str">
        <f t="shared" si="6"/>
        <v/>
      </c>
    </row>
    <row r="3101" ht="15.0" customHeight="1">
      <c r="F3101" s="199" t="str">
        <f t="shared" si="4"/>
        <v/>
      </c>
      <c r="J3101" s="199" t="str">
        <f t="shared" si="5"/>
        <v/>
      </c>
      <c r="K3101" s="199" t="str">
        <f t="shared" si="6"/>
        <v/>
      </c>
    </row>
    <row r="3102" ht="15.0" customHeight="1">
      <c r="F3102" s="199" t="str">
        <f t="shared" si="4"/>
        <v/>
      </c>
      <c r="J3102" s="199" t="str">
        <f t="shared" si="5"/>
        <v/>
      </c>
      <c r="K3102" s="199" t="str">
        <f t="shared" si="6"/>
        <v/>
      </c>
    </row>
    <row r="3103" ht="15.0" customHeight="1">
      <c r="F3103" s="199" t="str">
        <f t="shared" si="4"/>
        <v/>
      </c>
      <c r="J3103" s="199" t="str">
        <f t="shared" si="5"/>
        <v/>
      </c>
      <c r="K3103" s="199" t="str">
        <f t="shared" si="6"/>
        <v/>
      </c>
    </row>
    <row r="3104" ht="15.0" customHeight="1">
      <c r="F3104" s="199" t="str">
        <f t="shared" si="4"/>
        <v/>
      </c>
      <c r="J3104" s="199" t="str">
        <f t="shared" si="5"/>
        <v/>
      </c>
      <c r="K3104" s="199" t="str">
        <f t="shared" si="6"/>
        <v/>
      </c>
    </row>
    <row r="3105" ht="15.0" customHeight="1">
      <c r="F3105" s="199" t="str">
        <f t="shared" si="4"/>
        <v/>
      </c>
      <c r="J3105" s="199" t="str">
        <f t="shared" si="5"/>
        <v/>
      </c>
      <c r="K3105" s="199" t="str">
        <f t="shared" si="6"/>
        <v/>
      </c>
    </row>
    <row r="3106" ht="15.0" customHeight="1">
      <c r="F3106" s="199" t="str">
        <f t="shared" si="4"/>
        <v/>
      </c>
      <c r="J3106" s="199" t="str">
        <f t="shared" si="5"/>
        <v/>
      </c>
      <c r="K3106" s="199" t="str">
        <f t="shared" si="6"/>
        <v/>
      </c>
    </row>
    <row r="3107" ht="15.0" customHeight="1">
      <c r="F3107" s="199" t="str">
        <f t="shared" si="4"/>
        <v/>
      </c>
      <c r="J3107" s="199" t="str">
        <f t="shared" si="5"/>
        <v/>
      </c>
      <c r="K3107" s="199" t="str">
        <f t="shared" si="6"/>
        <v/>
      </c>
    </row>
    <row r="3108" ht="15.0" customHeight="1">
      <c r="F3108" s="199" t="str">
        <f t="shared" si="4"/>
        <v/>
      </c>
      <c r="J3108" s="199" t="str">
        <f t="shared" si="5"/>
        <v/>
      </c>
      <c r="K3108" s="199" t="str">
        <f t="shared" si="6"/>
        <v/>
      </c>
    </row>
    <row r="3109" ht="15.0" customHeight="1">
      <c r="F3109" s="199" t="str">
        <f t="shared" si="4"/>
        <v/>
      </c>
      <c r="J3109" s="199" t="str">
        <f t="shared" si="5"/>
        <v/>
      </c>
      <c r="K3109" s="199" t="str">
        <f t="shared" si="6"/>
        <v/>
      </c>
    </row>
    <row r="3110" ht="15.0" customHeight="1">
      <c r="F3110" s="199" t="str">
        <f t="shared" si="4"/>
        <v/>
      </c>
      <c r="J3110" s="199" t="str">
        <f t="shared" si="5"/>
        <v/>
      </c>
      <c r="K3110" s="199" t="str">
        <f t="shared" si="6"/>
        <v/>
      </c>
    </row>
    <row r="3111" ht="15.0" customHeight="1">
      <c r="F3111" s="199" t="str">
        <f t="shared" si="4"/>
        <v/>
      </c>
      <c r="J3111" s="199" t="str">
        <f t="shared" si="5"/>
        <v/>
      </c>
      <c r="K3111" s="199" t="str">
        <f t="shared" si="6"/>
        <v/>
      </c>
    </row>
    <row r="3112" ht="15.0" customHeight="1">
      <c r="F3112" s="199" t="str">
        <f t="shared" si="4"/>
        <v/>
      </c>
      <c r="J3112" s="199" t="str">
        <f t="shared" si="5"/>
        <v/>
      </c>
      <c r="K3112" s="199" t="str">
        <f t="shared" si="6"/>
        <v/>
      </c>
    </row>
    <row r="3113" ht="15.0" customHeight="1">
      <c r="F3113" s="199" t="str">
        <f t="shared" si="4"/>
        <v/>
      </c>
      <c r="J3113" s="199" t="str">
        <f t="shared" si="5"/>
        <v/>
      </c>
      <c r="K3113" s="199" t="str">
        <f t="shared" si="6"/>
        <v/>
      </c>
    </row>
    <row r="3114" ht="15.0" customHeight="1">
      <c r="F3114" s="199" t="str">
        <f t="shared" si="4"/>
        <v/>
      </c>
      <c r="J3114" s="199" t="str">
        <f t="shared" si="5"/>
        <v/>
      </c>
      <c r="K3114" s="199" t="str">
        <f t="shared" si="6"/>
        <v/>
      </c>
    </row>
    <row r="3115" ht="15.0" customHeight="1">
      <c r="F3115" s="199" t="str">
        <f t="shared" si="4"/>
        <v/>
      </c>
      <c r="J3115" s="199" t="str">
        <f t="shared" si="5"/>
        <v/>
      </c>
      <c r="K3115" s="199" t="str">
        <f t="shared" si="6"/>
        <v/>
      </c>
    </row>
    <row r="3116" ht="15.0" customHeight="1">
      <c r="F3116" s="199" t="str">
        <f t="shared" si="4"/>
        <v/>
      </c>
      <c r="J3116" s="199" t="str">
        <f t="shared" si="5"/>
        <v/>
      </c>
      <c r="K3116" s="199" t="str">
        <f t="shared" si="6"/>
        <v/>
      </c>
    </row>
    <row r="3117" ht="15.0" customHeight="1">
      <c r="F3117" s="199" t="str">
        <f t="shared" si="4"/>
        <v/>
      </c>
      <c r="J3117" s="199" t="str">
        <f t="shared" si="5"/>
        <v/>
      </c>
      <c r="K3117" s="199" t="str">
        <f t="shared" si="6"/>
        <v/>
      </c>
    </row>
    <row r="3118" ht="15.0" customHeight="1">
      <c r="F3118" s="199" t="str">
        <f t="shared" si="4"/>
        <v/>
      </c>
      <c r="J3118" s="199" t="str">
        <f t="shared" si="5"/>
        <v/>
      </c>
      <c r="K3118" s="199" t="str">
        <f t="shared" si="6"/>
        <v/>
      </c>
    </row>
    <row r="3119" ht="15.0" customHeight="1">
      <c r="F3119" s="199" t="str">
        <f t="shared" si="4"/>
        <v/>
      </c>
      <c r="J3119" s="199" t="str">
        <f t="shared" si="5"/>
        <v/>
      </c>
      <c r="K3119" s="199" t="str">
        <f t="shared" si="6"/>
        <v/>
      </c>
    </row>
    <row r="3120" ht="15.0" customHeight="1">
      <c r="F3120" s="199" t="str">
        <f t="shared" si="4"/>
        <v/>
      </c>
      <c r="J3120" s="199" t="str">
        <f t="shared" si="5"/>
        <v/>
      </c>
      <c r="K3120" s="199" t="str">
        <f t="shared" si="6"/>
        <v/>
      </c>
    </row>
    <row r="3121" ht="15.0" customHeight="1">
      <c r="F3121" s="199" t="str">
        <f t="shared" si="4"/>
        <v/>
      </c>
      <c r="J3121" s="199" t="str">
        <f t="shared" si="5"/>
        <v/>
      </c>
      <c r="K3121" s="199" t="str">
        <f t="shared" si="6"/>
        <v/>
      </c>
    </row>
    <row r="3122" ht="15.0" customHeight="1">
      <c r="F3122" s="199" t="str">
        <f t="shared" si="4"/>
        <v/>
      </c>
      <c r="J3122" s="199" t="str">
        <f t="shared" si="5"/>
        <v/>
      </c>
      <c r="K3122" s="199" t="str">
        <f t="shared" si="6"/>
        <v/>
      </c>
    </row>
    <row r="3123" ht="15.0" customHeight="1">
      <c r="F3123" s="199" t="str">
        <f t="shared" si="4"/>
        <v/>
      </c>
      <c r="J3123" s="199" t="str">
        <f t="shared" si="5"/>
        <v/>
      </c>
      <c r="K3123" s="199" t="str">
        <f t="shared" si="6"/>
        <v/>
      </c>
    </row>
    <row r="3124" ht="15.0" customHeight="1">
      <c r="F3124" s="199" t="str">
        <f t="shared" si="4"/>
        <v/>
      </c>
      <c r="J3124" s="199" t="str">
        <f t="shared" si="5"/>
        <v/>
      </c>
      <c r="K3124" s="199" t="str">
        <f t="shared" si="6"/>
        <v/>
      </c>
    </row>
    <row r="3125" ht="15.0" customHeight="1">
      <c r="F3125" s="199" t="str">
        <f t="shared" si="4"/>
        <v/>
      </c>
      <c r="J3125" s="199" t="str">
        <f t="shared" si="5"/>
        <v/>
      </c>
      <c r="K3125" s="199" t="str">
        <f t="shared" si="6"/>
        <v/>
      </c>
    </row>
    <row r="3126" ht="15.0" customHeight="1">
      <c r="F3126" s="199" t="str">
        <f t="shared" si="4"/>
        <v/>
      </c>
      <c r="J3126" s="199" t="str">
        <f t="shared" si="5"/>
        <v/>
      </c>
      <c r="K3126" s="199" t="str">
        <f t="shared" si="6"/>
        <v/>
      </c>
    </row>
    <row r="3127" ht="15.0" customHeight="1">
      <c r="F3127" s="199" t="str">
        <f t="shared" si="4"/>
        <v/>
      </c>
      <c r="J3127" s="199" t="str">
        <f t="shared" si="5"/>
        <v/>
      </c>
      <c r="K3127" s="199" t="str">
        <f t="shared" si="6"/>
        <v/>
      </c>
    </row>
    <row r="3128" ht="15.0" customHeight="1">
      <c r="F3128" s="199" t="str">
        <f t="shared" si="4"/>
        <v/>
      </c>
      <c r="J3128" s="199" t="str">
        <f t="shared" si="5"/>
        <v/>
      </c>
      <c r="K3128" s="199" t="str">
        <f t="shared" si="6"/>
        <v/>
      </c>
    </row>
    <row r="3129" ht="15.0" customHeight="1">
      <c r="F3129" s="199" t="str">
        <f t="shared" si="4"/>
        <v/>
      </c>
      <c r="J3129" s="199" t="str">
        <f t="shared" si="5"/>
        <v/>
      </c>
      <c r="K3129" s="199" t="str">
        <f t="shared" si="6"/>
        <v/>
      </c>
    </row>
    <row r="3130" ht="15.0" customHeight="1">
      <c r="F3130" s="199" t="str">
        <f t="shared" si="4"/>
        <v/>
      </c>
      <c r="J3130" s="199" t="str">
        <f t="shared" si="5"/>
        <v/>
      </c>
      <c r="K3130" s="199" t="str">
        <f t="shared" si="6"/>
        <v/>
      </c>
    </row>
    <row r="3131" ht="15.0" customHeight="1">
      <c r="F3131" s="199" t="str">
        <f t="shared" si="4"/>
        <v/>
      </c>
      <c r="J3131" s="199" t="str">
        <f t="shared" si="5"/>
        <v/>
      </c>
      <c r="K3131" s="199" t="str">
        <f t="shared" si="6"/>
        <v/>
      </c>
    </row>
    <row r="3132" ht="15.0" customHeight="1">
      <c r="F3132" s="199" t="str">
        <f t="shared" si="4"/>
        <v/>
      </c>
      <c r="J3132" s="199" t="str">
        <f t="shared" si="5"/>
        <v/>
      </c>
      <c r="K3132" s="199" t="str">
        <f t="shared" si="6"/>
        <v/>
      </c>
    </row>
    <row r="3133" ht="15.0" customHeight="1">
      <c r="F3133" s="199" t="str">
        <f t="shared" si="4"/>
        <v/>
      </c>
      <c r="J3133" s="199" t="str">
        <f t="shared" si="5"/>
        <v/>
      </c>
      <c r="K3133" s="199" t="str">
        <f t="shared" si="6"/>
        <v/>
      </c>
    </row>
    <row r="3134" ht="15.0" customHeight="1">
      <c r="F3134" s="199" t="str">
        <f t="shared" si="4"/>
        <v/>
      </c>
      <c r="J3134" s="199" t="str">
        <f t="shared" si="5"/>
        <v/>
      </c>
      <c r="K3134" s="199" t="str">
        <f t="shared" si="6"/>
        <v/>
      </c>
    </row>
    <row r="3135" ht="15.0" customHeight="1">
      <c r="F3135" s="199" t="str">
        <f t="shared" si="4"/>
        <v/>
      </c>
      <c r="J3135" s="199" t="str">
        <f t="shared" si="5"/>
        <v/>
      </c>
      <c r="K3135" s="199" t="str">
        <f t="shared" si="6"/>
        <v/>
      </c>
    </row>
    <row r="3136" ht="15.0" customHeight="1">
      <c r="F3136" s="199" t="str">
        <f t="shared" si="4"/>
        <v/>
      </c>
      <c r="J3136" s="199" t="str">
        <f t="shared" si="5"/>
        <v/>
      </c>
      <c r="K3136" s="199" t="str">
        <f t="shared" si="6"/>
        <v/>
      </c>
    </row>
    <row r="3137" ht="15.0" customHeight="1">
      <c r="F3137" s="199" t="str">
        <f t="shared" si="4"/>
        <v/>
      </c>
      <c r="J3137" s="199" t="str">
        <f t="shared" si="5"/>
        <v/>
      </c>
      <c r="K3137" s="199" t="str">
        <f t="shared" si="6"/>
        <v/>
      </c>
    </row>
    <row r="3138" ht="15.0" customHeight="1">
      <c r="F3138" s="199" t="str">
        <f t="shared" si="4"/>
        <v/>
      </c>
      <c r="J3138" s="199" t="str">
        <f t="shared" si="5"/>
        <v/>
      </c>
      <c r="K3138" s="199" t="str">
        <f t="shared" si="6"/>
        <v/>
      </c>
    </row>
    <row r="3139" ht="15.0" customHeight="1">
      <c r="F3139" s="199" t="str">
        <f t="shared" si="4"/>
        <v/>
      </c>
      <c r="J3139" s="199" t="str">
        <f t="shared" si="5"/>
        <v/>
      </c>
      <c r="K3139" s="199" t="str">
        <f t="shared" si="6"/>
        <v/>
      </c>
    </row>
    <row r="3140" ht="15.0" customHeight="1">
      <c r="F3140" s="199" t="str">
        <f t="shared" si="4"/>
        <v/>
      </c>
      <c r="J3140" s="199" t="str">
        <f t="shared" si="5"/>
        <v/>
      </c>
      <c r="K3140" s="199" t="str">
        <f t="shared" si="6"/>
        <v/>
      </c>
    </row>
    <row r="3141" ht="15.0" customHeight="1">
      <c r="F3141" s="199" t="str">
        <f t="shared" si="4"/>
        <v/>
      </c>
      <c r="J3141" s="199" t="str">
        <f t="shared" si="5"/>
        <v/>
      </c>
      <c r="K3141" s="199" t="str">
        <f t="shared" si="6"/>
        <v/>
      </c>
    </row>
    <row r="3142" ht="15.0" customHeight="1">
      <c r="F3142" s="199" t="str">
        <f t="shared" si="4"/>
        <v/>
      </c>
      <c r="J3142" s="199" t="str">
        <f t="shared" si="5"/>
        <v/>
      </c>
      <c r="K3142" s="199" t="str">
        <f t="shared" si="6"/>
        <v/>
      </c>
    </row>
    <row r="3143" ht="15.0" customHeight="1">
      <c r="F3143" s="199" t="str">
        <f t="shared" si="4"/>
        <v/>
      </c>
      <c r="J3143" s="199" t="str">
        <f t="shared" si="5"/>
        <v/>
      </c>
      <c r="K3143" s="199" t="str">
        <f t="shared" si="6"/>
        <v/>
      </c>
    </row>
    <row r="3144" ht="15.0" customHeight="1">
      <c r="F3144" s="199" t="str">
        <f t="shared" si="4"/>
        <v/>
      </c>
      <c r="J3144" s="199" t="str">
        <f t="shared" si="5"/>
        <v/>
      </c>
      <c r="K3144" s="199" t="str">
        <f t="shared" si="6"/>
        <v/>
      </c>
    </row>
    <row r="3145" ht="15.0" customHeight="1">
      <c r="F3145" s="199" t="str">
        <f t="shared" si="4"/>
        <v/>
      </c>
      <c r="J3145" s="199" t="str">
        <f t="shared" si="5"/>
        <v/>
      </c>
      <c r="K3145" s="199" t="str">
        <f t="shared" si="6"/>
        <v/>
      </c>
    </row>
    <row r="3146" ht="15.0" customHeight="1">
      <c r="F3146" s="199" t="str">
        <f t="shared" si="4"/>
        <v/>
      </c>
      <c r="J3146" s="199" t="str">
        <f t="shared" si="5"/>
        <v/>
      </c>
      <c r="K3146" s="199" t="str">
        <f t="shared" si="6"/>
        <v/>
      </c>
    </row>
    <row r="3147" ht="15.0" customHeight="1">
      <c r="F3147" s="199" t="str">
        <f t="shared" si="4"/>
        <v/>
      </c>
      <c r="J3147" s="199" t="str">
        <f t="shared" si="5"/>
        <v/>
      </c>
      <c r="K3147" s="199" t="str">
        <f t="shared" si="6"/>
        <v/>
      </c>
    </row>
    <row r="3148" ht="15.0" customHeight="1">
      <c r="F3148" s="199" t="str">
        <f t="shared" si="4"/>
        <v/>
      </c>
      <c r="J3148" s="199" t="str">
        <f t="shared" si="5"/>
        <v/>
      </c>
      <c r="K3148" s="199" t="str">
        <f t="shared" si="6"/>
        <v/>
      </c>
    </row>
    <row r="3149" ht="15.0" customHeight="1">
      <c r="F3149" s="199" t="str">
        <f t="shared" si="4"/>
        <v/>
      </c>
      <c r="J3149" s="199" t="str">
        <f t="shared" si="5"/>
        <v/>
      </c>
      <c r="K3149" s="199" t="str">
        <f t="shared" si="6"/>
        <v/>
      </c>
    </row>
    <row r="3150" ht="15.0" customHeight="1">
      <c r="F3150" s="199" t="str">
        <f t="shared" si="4"/>
        <v/>
      </c>
      <c r="J3150" s="199" t="str">
        <f t="shared" si="5"/>
        <v/>
      </c>
      <c r="K3150" s="199" t="str">
        <f t="shared" si="6"/>
        <v/>
      </c>
    </row>
    <row r="3151" ht="15.0" customHeight="1">
      <c r="F3151" s="199" t="str">
        <f t="shared" si="4"/>
        <v/>
      </c>
      <c r="J3151" s="199" t="str">
        <f t="shared" si="5"/>
        <v/>
      </c>
      <c r="K3151" s="199" t="str">
        <f t="shared" si="6"/>
        <v/>
      </c>
    </row>
    <row r="3152" ht="15.0" customHeight="1">
      <c r="F3152" s="199" t="str">
        <f t="shared" si="4"/>
        <v/>
      </c>
      <c r="J3152" s="199" t="str">
        <f t="shared" si="5"/>
        <v/>
      </c>
      <c r="K3152" s="199" t="str">
        <f t="shared" si="6"/>
        <v/>
      </c>
    </row>
    <row r="3153" ht="15.0" customHeight="1">
      <c r="F3153" s="199" t="str">
        <f t="shared" si="4"/>
        <v/>
      </c>
      <c r="J3153" s="199" t="str">
        <f t="shared" si="5"/>
        <v/>
      </c>
      <c r="K3153" s="199" t="str">
        <f t="shared" si="6"/>
        <v/>
      </c>
    </row>
    <row r="3154" ht="15.0" customHeight="1">
      <c r="F3154" s="199" t="str">
        <f t="shared" si="4"/>
        <v/>
      </c>
      <c r="J3154" s="199" t="str">
        <f t="shared" si="5"/>
        <v/>
      </c>
      <c r="K3154" s="199" t="str">
        <f t="shared" si="6"/>
        <v/>
      </c>
    </row>
    <row r="3155" ht="15.0" customHeight="1">
      <c r="F3155" s="199" t="str">
        <f t="shared" si="4"/>
        <v/>
      </c>
      <c r="J3155" s="199" t="str">
        <f t="shared" si="5"/>
        <v/>
      </c>
      <c r="K3155" s="199" t="str">
        <f t="shared" si="6"/>
        <v/>
      </c>
    </row>
    <row r="3156" ht="15.0" customHeight="1">
      <c r="F3156" s="199" t="str">
        <f t="shared" si="4"/>
        <v/>
      </c>
      <c r="J3156" s="199" t="str">
        <f t="shared" si="5"/>
        <v/>
      </c>
      <c r="K3156" s="199" t="str">
        <f t="shared" si="6"/>
        <v/>
      </c>
    </row>
    <row r="3157" ht="15.0" customHeight="1">
      <c r="F3157" s="199" t="str">
        <f t="shared" si="4"/>
        <v/>
      </c>
      <c r="J3157" s="199" t="str">
        <f t="shared" si="5"/>
        <v/>
      </c>
      <c r="K3157" s="199" t="str">
        <f t="shared" si="6"/>
        <v/>
      </c>
    </row>
    <row r="3158" ht="15.0" customHeight="1">
      <c r="F3158" s="199" t="str">
        <f t="shared" si="4"/>
        <v/>
      </c>
      <c r="J3158" s="199" t="str">
        <f t="shared" si="5"/>
        <v/>
      </c>
      <c r="K3158" s="199" t="str">
        <f t="shared" si="6"/>
        <v/>
      </c>
    </row>
    <row r="3159" ht="15.0" customHeight="1">
      <c r="F3159" s="199" t="str">
        <f t="shared" si="4"/>
        <v/>
      </c>
      <c r="J3159" s="199" t="str">
        <f t="shared" si="5"/>
        <v/>
      </c>
      <c r="K3159" s="199" t="str">
        <f t="shared" si="6"/>
        <v/>
      </c>
    </row>
    <row r="3160" ht="15.0" customHeight="1">
      <c r="F3160" s="199" t="str">
        <f t="shared" si="4"/>
        <v/>
      </c>
      <c r="J3160" s="199" t="str">
        <f t="shared" si="5"/>
        <v/>
      </c>
      <c r="K3160" s="199" t="str">
        <f t="shared" si="6"/>
        <v/>
      </c>
    </row>
    <row r="3161" ht="15.0" customHeight="1">
      <c r="F3161" s="199" t="str">
        <f t="shared" si="4"/>
        <v/>
      </c>
      <c r="J3161" s="199" t="str">
        <f t="shared" si="5"/>
        <v/>
      </c>
      <c r="K3161" s="199" t="str">
        <f t="shared" si="6"/>
        <v/>
      </c>
    </row>
    <row r="3162" ht="15.0" customHeight="1">
      <c r="F3162" s="199" t="str">
        <f t="shared" si="4"/>
        <v/>
      </c>
      <c r="J3162" s="199" t="str">
        <f t="shared" si="5"/>
        <v/>
      </c>
      <c r="K3162" s="199" t="str">
        <f t="shared" si="6"/>
        <v/>
      </c>
    </row>
    <row r="3163" ht="15.0" customHeight="1">
      <c r="F3163" s="199" t="str">
        <f t="shared" si="4"/>
        <v/>
      </c>
      <c r="J3163" s="199" t="str">
        <f t="shared" si="5"/>
        <v/>
      </c>
      <c r="K3163" s="199" t="str">
        <f t="shared" si="6"/>
        <v/>
      </c>
    </row>
    <row r="3164" ht="15.0" customHeight="1">
      <c r="F3164" s="199" t="str">
        <f t="shared" si="4"/>
        <v/>
      </c>
      <c r="J3164" s="199" t="str">
        <f t="shared" si="5"/>
        <v/>
      </c>
      <c r="K3164" s="199" t="str">
        <f t="shared" si="6"/>
        <v/>
      </c>
    </row>
    <row r="3165" ht="15.0" customHeight="1">
      <c r="F3165" s="199" t="str">
        <f t="shared" si="4"/>
        <v/>
      </c>
      <c r="J3165" s="199" t="str">
        <f t="shared" si="5"/>
        <v/>
      </c>
      <c r="K3165" s="199" t="str">
        <f t="shared" si="6"/>
        <v/>
      </c>
    </row>
    <row r="3166" ht="15.0" customHeight="1">
      <c r="F3166" s="199" t="str">
        <f t="shared" si="4"/>
        <v/>
      </c>
      <c r="J3166" s="199" t="str">
        <f t="shared" si="5"/>
        <v/>
      </c>
      <c r="K3166" s="199" t="str">
        <f t="shared" si="6"/>
        <v/>
      </c>
    </row>
    <row r="3167" ht="15.0" customHeight="1">
      <c r="F3167" s="199" t="str">
        <f t="shared" si="4"/>
        <v/>
      </c>
      <c r="J3167" s="199" t="str">
        <f t="shared" si="5"/>
        <v/>
      </c>
      <c r="K3167" s="199" t="str">
        <f t="shared" si="6"/>
        <v/>
      </c>
    </row>
    <row r="3168" ht="15.0" customHeight="1">
      <c r="F3168" s="199" t="str">
        <f t="shared" si="4"/>
        <v/>
      </c>
      <c r="J3168" s="199" t="str">
        <f t="shared" si="5"/>
        <v/>
      </c>
      <c r="K3168" s="199" t="str">
        <f t="shared" si="6"/>
        <v/>
      </c>
    </row>
    <row r="3169" ht="15.0" customHeight="1">
      <c r="F3169" s="199" t="str">
        <f t="shared" si="4"/>
        <v/>
      </c>
      <c r="J3169" s="199" t="str">
        <f t="shared" si="5"/>
        <v/>
      </c>
      <c r="K3169" s="199" t="str">
        <f t="shared" si="6"/>
        <v/>
      </c>
    </row>
    <row r="3170" ht="15.0" customHeight="1">
      <c r="F3170" s="199" t="str">
        <f t="shared" si="4"/>
        <v/>
      </c>
      <c r="J3170" s="199" t="str">
        <f t="shared" si="5"/>
        <v/>
      </c>
      <c r="K3170" s="199" t="str">
        <f t="shared" si="6"/>
        <v/>
      </c>
    </row>
    <row r="3171" ht="15.0" customHeight="1">
      <c r="F3171" s="199" t="str">
        <f t="shared" si="4"/>
        <v/>
      </c>
      <c r="J3171" s="199" t="str">
        <f t="shared" si="5"/>
        <v/>
      </c>
      <c r="K3171" s="199" t="str">
        <f t="shared" si="6"/>
        <v/>
      </c>
    </row>
    <row r="3172" ht="15.0" customHeight="1">
      <c r="F3172" s="199" t="str">
        <f t="shared" si="4"/>
        <v/>
      </c>
      <c r="J3172" s="199" t="str">
        <f t="shared" si="5"/>
        <v/>
      </c>
      <c r="K3172" s="199" t="str">
        <f t="shared" si="6"/>
        <v/>
      </c>
    </row>
    <row r="3173" ht="15.0" customHeight="1">
      <c r="F3173" s="199" t="str">
        <f t="shared" si="4"/>
        <v/>
      </c>
      <c r="J3173" s="199" t="str">
        <f t="shared" si="5"/>
        <v/>
      </c>
      <c r="K3173" s="199" t="str">
        <f t="shared" si="6"/>
        <v/>
      </c>
    </row>
    <row r="3174" ht="15.0" customHeight="1">
      <c r="F3174" s="199" t="str">
        <f t="shared" si="4"/>
        <v/>
      </c>
      <c r="J3174" s="199" t="str">
        <f t="shared" si="5"/>
        <v/>
      </c>
      <c r="K3174" s="199" t="str">
        <f t="shared" si="6"/>
        <v/>
      </c>
    </row>
    <row r="3175" ht="15.0" customHeight="1">
      <c r="F3175" s="199" t="str">
        <f t="shared" si="4"/>
        <v/>
      </c>
      <c r="J3175" s="199" t="str">
        <f t="shared" si="5"/>
        <v/>
      </c>
      <c r="K3175" s="199" t="str">
        <f t="shared" si="6"/>
        <v/>
      </c>
    </row>
    <row r="3176" ht="15.0" customHeight="1">
      <c r="F3176" s="199" t="str">
        <f t="shared" si="4"/>
        <v/>
      </c>
      <c r="J3176" s="199" t="str">
        <f t="shared" si="5"/>
        <v/>
      </c>
      <c r="K3176" s="199" t="str">
        <f t="shared" si="6"/>
        <v/>
      </c>
    </row>
    <row r="3177" ht="15.0" customHeight="1">
      <c r="F3177" s="199" t="str">
        <f t="shared" si="4"/>
        <v/>
      </c>
      <c r="J3177" s="199" t="str">
        <f t="shared" si="5"/>
        <v/>
      </c>
      <c r="K3177" s="199" t="str">
        <f t="shared" si="6"/>
        <v/>
      </c>
    </row>
    <row r="3178" ht="15.0" customHeight="1">
      <c r="F3178" s="199" t="str">
        <f t="shared" si="4"/>
        <v/>
      </c>
      <c r="J3178" s="199" t="str">
        <f t="shared" si="5"/>
        <v/>
      </c>
      <c r="K3178" s="199" t="str">
        <f t="shared" si="6"/>
        <v/>
      </c>
    </row>
    <row r="3179" ht="15.0" customHeight="1">
      <c r="F3179" s="199" t="str">
        <f t="shared" si="4"/>
        <v/>
      </c>
      <c r="J3179" s="199" t="str">
        <f t="shared" si="5"/>
        <v/>
      </c>
      <c r="K3179" s="199" t="str">
        <f t="shared" si="6"/>
        <v/>
      </c>
    </row>
    <row r="3180" ht="15.0" customHeight="1">
      <c r="F3180" s="199" t="str">
        <f t="shared" si="4"/>
        <v/>
      </c>
      <c r="J3180" s="199" t="str">
        <f t="shared" si="5"/>
        <v/>
      </c>
      <c r="K3180" s="199" t="str">
        <f t="shared" si="6"/>
        <v/>
      </c>
    </row>
    <row r="3181" ht="15.0" customHeight="1">
      <c r="F3181" s="199" t="str">
        <f t="shared" si="4"/>
        <v/>
      </c>
      <c r="J3181" s="199" t="str">
        <f t="shared" si="5"/>
        <v/>
      </c>
      <c r="K3181" s="199" t="str">
        <f t="shared" si="6"/>
        <v/>
      </c>
    </row>
    <row r="3182" ht="15.0" customHeight="1">
      <c r="F3182" s="199" t="str">
        <f t="shared" si="4"/>
        <v/>
      </c>
      <c r="J3182" s="199" t="str">
        <f t="shared" si="5"/>
        <v/>
      </c>
      <c r="K3182" s="199" t="str">
        <f t="shared" si="6"/>
        <v/>
      </c>
    </row>
    <row r="3183" ht="15.0" customHeight="1">
      <c r="F3183" s="199" t="str">
        <f t="shared" si="4"/>
        <v/>
      </c>
      <c r="J3183" s="199" t="str">
        <f t="shared" si="5"/>
        <v/>
      </c>
      <c r="K3183" s="199" t="str">
        <f t="shared" si="6"/>
        <v/>
      </c>
    </row>
    <row r="3184" ht="15.0" customHeight="1">
      <c r="F3184" s="199" t="str">
        <f t="shared" si="4"/>
        <v/>
      </c>
      <c r="J3184" s="199" t="str">
        <f t="shared" si="5"/>
        <v/>
      </c>
      <c r="K3184" s="199" t="str">
        <f t="shared" si="6"/>
        <v/>
      </c>
    </row>
    <row r="3185" ht="15.0" customHeight="1">
      <c r="F3185" s="199" t="str">
        <f t="shared" si="4"/>
        <v/>
      </c>
      <c r="J3185" s="199" t="str">
        <f t="shared" si="5"/>
        <v/>
      </c>
      <c r="K3185" s="199" t="str">
        <f t="shared" si="6"/>
        <v/>
      </c>
    </row>
    <row r="3186" ht="15.0" customHeight="1">
      <c r="F3186" s="199" t="str">
        <f t="shared" si="4"/>
        <v/>
      </c>
      <c r="J3186" s="199" t="str">
        <f t="shared" si="5"/>
        <v/>
      </c>
      <c r="K3186" s="199" t="str">
        <f t="shared" si="6"/>
        <v/>
      </c>
    </row>
    <row r="3187" ht="15.0" customHeight="1">
      <c r="F3187" s="199" t="str">
        <f t="shared" si="4"/>
        <v/>
      </c>
      <c r="J3187" s="199" t="str">
        <f t="shared" si="5"/>
        <v/>
      </c>
      <c r="K3187" s="199" t="str">
        <f t="shared" si="6"/>
        <v/>
      </c>
    </row>
    <row r="3188" ht="15.0" customHeight="1">
      <c r="F3188" s="199" t="str">
        <f t="shared" si="4"/>
        <v/>
      </c>
      <c r="J3188" s="199" t="str">
        <f t="shared" si="5"/>
        <v/>
      </c>
      <c r="K3188" s="199" t="str">
        <f t="shared" si="6"/>
        <v/>
      </c>
    </row>
    <row r="3189" ht="15.0" customHeight="1">
      <c r="F3189" s="199" t="str">
        <f t="shared" si="4"/>
        <v/>
      </c>
      <c r="J3189" s="199" t="str">
        <f t="shared" si="5"/>
        <v/>
      </c>
      <c r="K3189" s="199" t="str">
        <f t="shared" si="6"/>
        <v/>
      </c>
    </row>
    <row r="3190" ht="15.0" customHeight="1">
      <c r="F3190" s="199" t="str">
        <f t="shared" si="4"/>
        <v/>
      </c>
      <c r="J3190" s="199" t="str">
        <f t="shared" si="5"/>
        <v/>
      </c>
      <c r="K3190" s="199" t="str">
        <f t="shared" si="6"/>
        <v/>
      </c>
    </row>
    <row r="3191" ht="15.0" customHeight="1">
      <c r="F3191" s="199" t="str">
        <f t="shared" si="4"/>
        <v/>
      </c>
      <c r="J3191" s="199" t="str">
        <f t="shared" si="5"/>
        <v/>
      </c>
      <c r="K3191" s="199" t="str">
        <f t="shared" si="6"/>
        <v/>
      </c>
    </row>
    <row r="3192" ht="15.0" customHeight="1">
      <c r="F3192" s="199" t="str">
        <f t="shared" si="4"/>
        <v/>
      </c>
      <c r="J3192" s="199" t="str">
        <f t="shared" si="5"/>
        <v/>
      </c>
      <c r="K3192" s="199" t="str">
        <f t="shared" si="6"/>
        <v/>
      </c>
    </row>
    <row r="3193" ht="15.0" customHeight="1">
      <c r="F3193" s="199" t="str">
        <f t="shared" si="4"/>
        <v/>
      </c>
      <c r="J3193" s="199" t="str">
        <f t="shared" si="5"/>
        <v/>
      </c>
      <c r="K3193" s="199" t="str">
        <f t="shared" si="6"/>
        <v/>
      </c>
    </row>
    <row r="3194" ht="15.0" customHeight="1">
      <c r="F3194" s="199" t="str">
        <f t="shared" si="4"/>
        <v/>
      </c>
      <c r="J3194" s="199" t="str">
        <f t="shared" si="5"/>
        <v/>
      </c>
      <c r="K3194" s="199" t="str">
        <f t="shared" si="6"/>
        <v/>
      </c>
    </row>
    <row r="3195" ht="15.0" customHeight="1">
      <c r="F3195" s="199" t="str">
        <f t="shared" si="4"/>
        <v/>
      </c>
      <c r="J3195" s="199" t="str">
        <f t="shared" si="5"/>
        <v/>
      </c>
      <c r="K3195" s="199" t="str">
        <f t="shared" si="6"/>
        <v/>
      </c>
    </row>
    <row r="3196" ht="15.0" customHeight="1">
      <c r="F3196" s="199" t="str">
        <f t="shared" si="4"/>
        <v/>
      </c>
      <c r="J3196" s="199" t="str">
        <f t="shared" si="5"/>
        <v/>
      </c>
      <c r="K3196" s="199" t="str">
        <f t="shared" si="6"/>
        <v/>
      </c>
    </row>
    <row r="3197" ht="15.0" customHeight="1">
      <c r="F3197" s="199" t="str">
        <f t="shared" si="4"/>
        <v/>
      </c>
      <c r="J3197" s="199" t="str">
        <f t="shared" si="5"/>
        <v/>
      </c>
      <c r="K3197" s="199" t="str">
        <f t="shared" si="6"/>
        <v/>
      </c>
    </row>
    <row r="3198" ht="15.0" customHeight="1">
      <c r="F3198" s="199" t="str">
        <f t="shared" si="4"/>
        <v/>
      </c>
      <c r="J3198" s="199" t="str">
        <f t="shared" si="5"/>
        <v/>
      </c>
      <c r="K3198" s="199" t="str">
        <f t="shared" si="6"/>
        <v/>
      </c>
    </row>
    <row r="3199" ht="15.0" customHeight="1">
      <c r="F3199" s="199" t="str">
        <f t="shared" si="4"/>
        <v/>
      </c>
      <c r="J3199" s="199" t="str">
        <f t="shared" si="5"/>
        <v/>
      </c>
      <c r="K3199" s="199" t="str">
        <f t="shared" si="6"/>
        <v/>
      </c>
    </row>
    <row r="3200" ht="15.0" customHeight="1">
      <c r="F3200" s="199" t="str">
        <f t="shared" si="4"/>
        <v/>
      </c>
      <c r="J3200" s="199" t="str">
        <f t="shared" si="5"/>
        <v/>
      </c>
      <c r="K3200" s="199" t="str">
        <f t="shared" si="6"/>
        <v/>
      </c>
    </row>
    <row r="3201" ht="15.0" customHeight="1">
      <c r="F3201" s="199" t="str">
        <f t="shared" si="4"/>
        <v/>
      </c>
      <c r="J3201" s="199" t="str">
        <f t="shared" si="5"/>
        <v/>
      </c>
      <c r="K3201" s="199" t="str">
        <f t="shared" si="6"/>
        <v/>
      </c>
    </row>
    <row r="3202" ht="15.0" customHeight="1">
      <c r="F3202" s="199" t="str">
        <f t="shared" si="4"/>
        <v/>
      </c>
      <c r="J3202" s="199" t="str">
        <f t="shared" si="5"/>
        <v/>
      </c>
      <c r="K3202" s="199" t="str">
        <f t="shared" si="6"/>
        <v/>
      </c>
    </row>
    <row r="3203" ht="15.0" customHeight="1">
      <c r="F3203" s="199" t="str">
        <f t="shared" si="4"/>
        <v/>
      </c>
      <c r="J3203" s="199" t="str">
        <f t="shared" si="5"/>
        <v/>
      </c>
      <c r="K3203" s="199" t="str">
        <f t="shared" si="6"/>
        <v/>
      </c>
    </row>
    <row r="3204" ht="15.0" customHeight="1">
      <c r="F3204" s="199" t="str">
        <f t="shared" si="4"/>
        <v/>
      </c>
      <c r="J3204" s="199" t="str">
        <f t="shared" si="5"/>
        <v/>
      </c>
      <c r="K3204" s="199" t="str">
        <f t="shared" si="6"/>
        <v/>
      </c>
    </row>
    <row r="3205" ht="15.0" customHeight="1">
      <c r="F3205" s="199" t="str">
        <f t="shared" si="4"/>
        <v/>
      </c>
      <c r="J3205" s="199" t="str">
        <f t="shared" si="5"/>
        <v/>
      </c>
      <c r="K3205" s="199" t="str">
        <f t="shared" si="6"/>
        <v/>
      </c>
    </row>
    <row r="3206" ht="15.0" customHeight="1">
      <c r="F3206" s="199" t="str">
        <f t="shared" si="4"/>
        <v/>
      </c>
      <c r="J3206" s="199" t="str">
        <f t="shared" si="5"/>
        <v/>
      </c>
      <c r="K3206" s="199" t="str">
        <f t="shared" si="6"/>
        <v/>
      </c>
    </row>
    <row r="3207" ht="15.0" customHeight="1">
      <c r="F3207" s="199" t="str">
        <f t="shared" si="4"/>
        <v/>
      </c>
      <c r="J3207" s="199" t="str">
        <f t="shared" si="5"/>
        <v/>
      </c>
      <c r="K3207" s="199" t="str">
        <f t="shared" si="6"/>
        <v/>
      </c>
    </row>
    <row r="3208" ht="15.0" customHeight="1">
      <c r="F3208" s="199" t="str">
        <f t="shared" si="4"/>
        <v/>
      </c>
      <c r="J3208" s="199" t="str">
        <f t="shared" si="5"/>
        <v/>
      </c>
      <c r="K3208" s="199" t="str">
        <f t="shared" si="6"/>
        <v/>
      </c>
    </row>
    <row r="3209" ht="15.0" customHeight="1">
      <c r="F3209" s="199" t="str">
        <f t="shared" si="4"/>
        <v/>
      </c>
      <c r="J3209" s="199" t="str">
        <f t="shared" si="5"/>
        <v/>
      </c>
      <c r="K3209" s="199" t="str">
        <f t="shared" si="6"/>
        <v/>
      </c>
    </row>
    <row r="3210" ht="15.0" customHeight="1">
      <c r="F3210" s="199" t="str">
        <f t="shared" si="4"/>
        <v/>
      </c>
      <c r="J3210" s="199" t="str">
        <f t="shared" si="5"/>
        <v/>
      </c>
      <c r="K3210" s="199" t="str">
        <f t="shared" si="6"/>
        <v/>
      </c>
    </row>
    <row r="3211" ht="15.0" customHeight="1">
      <c r="F3211" s="199" t="str">
        <f t="shared" si="4"/>
        <v/>
      </c>
      <c r="J3211" s="199" t="str">
        <f t="shared" si="5"/>
        <v/>
      </c>
      <c r="K3211" s="199" t="str">
        <f t="shared" si="6"/>
        <v/>
      </c>
    </row>
    <row r="3212" ht="15.0" customHeight="1">
      <c r="F3212" s="199" t="str">
        <f t="shared" si="4"/>
        <v/>
      </c>
      <c r="J3212" s="199" t="str">
        <f t="shared" si="5"/>
        <v/>
      </c>
      <c r="K3212" s="199" t="str">
        <f t="shared" si="6"/>
        <v/>
      </c>
    </row>
    <row r="3213" ht="15.0" customHeight="1">
      <c r="F3213" s="199" t="str">
        <f t="shared" si="4"/>
        <v/>
      </c>
      <c r="J3213" s="199" t="str">
        <f t="shared" si="5"/>
        <v/>
      </c>
      <c r="K3213" s="199" t="str">
        <f t="shared" si="6"/>
        <v/>
      </c>
    </row>
    <row r="3214" ht="15.0" customHeight="1">
      <c r="F3214" s="199" t="str">
        <f t="shared" si="4"/>
        <v/>
      </c>
      <c r="J3214" s="199" t="str">
        <f t="shared" si="5"/>
        <v/>
      </c>
      <c r="K3214" s="199" t="str">
        <f t="shared" si="6"/>
        <v/>
      </c>
    </row>
    <row r="3215" ht="15.0" customHeight="1">
      <c r="F3215" s="199" t="str">
        <f t="shared" si="4"/>
        <v/>
      </c>
      <c r="J3215" s="199" t="str">
        <f t="shared" si="5"/>
        <v/>
      </c>
      <c r="K3215" s="199" t="str">
        <f t="shared" si="6"/>
        <v/>
      </c>
    </row>
    <row r="3216" ht="15.0" customHeight="1">
      <c r="F3216" s="199" t="str">
        <f t="shared" si="4"/>
        <v/>
      </c>
      <c r="J3216" s="199" t="str">
        <f t="shared" si="5"/>
        <v/>
      </c>
      <c r="K3216" s="199" t="str">
        <f t="shared" si="6"/>
        <v/>
      </c>
    </row>
    <row r="3217" ht="15.0" customHeight="1">
      <c r="F3217" s="199" t="str">
        <f t="shared" si="4"/>
        <v/>
      </c>
      <c r="J3217" s="199" t="str">
        <f t="shared" si="5"/>
        <v/>
      </c>
      <c r="K3217" s="199" t="str">
        <f t="shared" si="6"/>
        <v/>
      </c>
    </row>
    <row r="3218" ht="15.0" customHeight="1">
      <c r="F3218" s="199" t="str">
        <f t="shared" si="4"/>
        <v/>
      </c>
      <c r="J3218" s="199" t="str">
        <f t="shared" si="5"/>
        <v/>
      </c>
      <c r="K3218" s="199" t="str">
        <f t="shared" si="6"/>
        <v/>
      </c>
    </row>
    <row r="3219" ht="15.0" customHeight="1">
      <c r="F3219" s="199" t="str">
        <f t="shared" si="4"/>
        <v/>
      </c>
      <c r="J3219" s="199" t="str">
        <f t="shared" si="5"/>
        <v/>
      </c>
      <c r="K3219" s="199" t="str">
        <f t="shared" si="6"/>
        <v/>
      </c>
    </row>
    <row r="3220" ht="15.0" customHeight="1">
      <c r="F3220" s="199" t="str">
        <f t="shared" si="4"/>
        <v/>
      </c>
      <c r="J3220" s="199" t="str">
        <f t="shared" si="5"/>
        <v/>
      </c>
      <c r="K3220" s="199" t="str">
        <f t="shared" si="6"/>
        <v/>
      </c>
    </row>
    <row r="3221" ht="15.0" customHeight="1">
      <c r="F3221" s="199" t="str">
        <f t="shared" si="4"/>
        <v/>
      </c>
      <c r="J3221" s="199" t="str">
        <f t="shared" si="5"/>
        <v/>
      </c>
      <c r="K3221" s="199" t="str">
        <f t="shared" si="6"/>
        <v/>
      </c>
    </row>
    <row r="3222" ht="15.0" customHeight="1">
      <c r="F3222" s="199" t="str">
        <f t="shared" si="4"/>
        <v/>
      </c>
      <c r="J3222" s="199" t="str">
        <f t="shared" si="5"/>
        <v/>
      </c>
      <c r="K3222" s="199" t="str">
        <f t="shared" si="6"/>
        <v/>
      </c>
    </row>
    <row r="3223" ht="15.0" customHeight="1">
      <c r="F3223" s="199" t="str">
        <f t="shared" si="4"/>
        <v/>
      </c>
      <c r="J3223" s="199" t="str">
        <f t="shared" si="5"/>
        <v/>
      </c>
      <c r="K3223" s="199" t="str">
        <f t="shared" si="6"/>
        <v/>
      </c>
    </row>
    <row r="3224" ht="15.0" customHeight="1">
      <c r="F3224" s="199" t="str">
        <f t="shared" si="4"/>
        <v/>
      </c>
      <c r="J3224" s="199" t="str">
        <f t="shared" si="5"/>
        <v/>
      </c>
      <c r="K3224" s="199" t="str">
        <f t="shared" si="6"/>
        <v/>
      </c>
    </row>
    <row r="3225" ht="15.0" customHeight="1">
      <c r="F3225" s="199" t="str">
        <f t="shared" si="4"/>
        <v/>
      </c>
      <c r="J3225" s="199" t="str">
        <f t="shared" si="5"/>
        <v/>
      </c>
      <c r="K3225" s="199" t="str">
        <f t="shared" si="6"/>
        <v/>
      </c>
    </row>
    <row r="3226" ht="15.0" customHeight="1">
      <c r="F3226" s="199" t="str">
        <f t="shared" si="4"/>
        <v/>
      </c>
      <c r="J3226" s="199" t="str">
        <f t="shared" si="5"/>
        <v/>
      </c>
      <c r="K3226" s="199" t="str">
        <f t="shared" si="6"/>
        <v/>
      </c>
    </row>
    <row r="3227" ht="15.0" customHeight="1">
      <c r="F3227" s="199" t="str">
        <f t="shared" si="4"/>
        <v/>
      </c>
      <c r="J3227" s="199" t="str">
        <f t="shared" si="5"/>
        <v/>
      </c>
      <c r="K3227" s="199" t="str">
        <f t="shared" si="6"/>
        <v/>
      </c>
    </row>
    <row r="3228" ht="15.0" customHeight="1">
      <c r="F3228" s="199" t="str">
        <f t="shared" si="4"/>
        <v/>
      </c>
      <c r="J3228" s="199" t="str">
        <f t="shared" si="5"/>
        <v/>
      </c>
      <c r="K3228" s="199" t="str">
        <f t="shared" si="6"/>
        <v/>
      </c>
    </row>
    <row r="3229" ht="15.0" customHeight="1">
      <c r="F3229" s="199" t="str">
        <f t="shared" si="4"/>
        <v/>
      </c>
      <c r="J3229" s="199" t="str">
        <f t="shared" si="5"/>
        <v/>
      </c>
      <c r="K3229" s="199" t="str">
        <f t="shared" si="6"/>
        <v/>
      </c>
    </row>
    <row r="3230" ht="15.0" customHeight="1">
      <c r="F3230" s="199" t="str">
        <f t="shared" si="4"/>
        <v/>
      </c>
      <c r="J3230" s="199" t="str">
        <f t="shared" si="5"/>
        <v/>
      </c>
      <c r="K3230" s="199" t="str">
        <f t="shared" si="6"/>
        <v/>
      </c>
    </row>
    <row r="3231" ht="15.0" customHeight="1">
      <c r="F3231" s="199" t="str">
        <f t="shared" si="4"/>
        <v/>
      </c>
      <c r="J3231" s="199" t="str">
        <f t="shared" si="5"/>
        <v/>
      </c>
      <c r="K3231" s="199" t="str">
        <f t="shared" si="6"/>
        <v/>
      </c>
    </row>
    <row r="3232" ht="15.0" customHeight="1">
      <c r="F3232" s="199" t="str">
        <f t="shared" si="4"/>
        <v/>
      </c>
      <c r="J3232" s="199" t="str">
        <f t="shared" si="5"/>
        <v/>
      </c>
      <c r="K3232" s="199" t="str">
        <f t="shared" si="6"/>
        <v/>
      </c>
    </row>
    <row r="3233" ht="15.0" customHeight="1">
      <c r="F3233" s="199" t="str">
        <f t="shared" si="4"/>
        <v/>
      </c>
      <c r="J3233" s="199" t="str">
        <f t="shared" si="5"/>
        <v/>
      </c>
      <c r="K3233" s="199" t="str">
        <f t="shared" si="6"/>
        <v/>
      </c>
    </row>
    <row r="3234" ht="15.0" customHeight="1">
      <c r="F3234" s="199" t="str">
        <f t="shared" si="4"/>
        <v/>
      </c>
      <c r="J3234" s="199" t="str">
        <f t="shared" si="5"/>
        <v/>
      </c>
      <c r="K3234" s="199" t="str">
        <f t="shared" si="6"/>
        <v/>
      </c>
    </row>
    <row r="3235" ht="15.0" customHeight="1">
      <c r="F3235" s="199" t="str">
        <f t="shared" si="4"/>
        <v/>
      </c>
      <c r="J3235" s="199" t="str">
        <f t="shared" si="5"/>
        <v/>
      </c>
      <c r="K3235" s="199" t="str">
        <f t="shared" si="6"/>
        <v/>
      </c>
    </row>
    <row r="3236" ht="15.0" customHeight="1">
      <c r="F3236" s="199" t="str">
        <f t="shared" si="4"/>
        <v/>
      </c>
      <c r="J3236" s="199" t="str">
        <f t="shared" si="5"/>
        <v/>
      </c>
      <c r="K3236" s="199" t="str">
        <f t="shared" si="6"/>
        <v/>
      </c>
    </row>
    <row r="3237" ht="15.0" customHeight="1">
      <c r="F3237" s="199" t="str">
        <f t="shared" si="4"/>
        <v/>
      </c>
      <c r="J3237" s="199" t="str">
        <f t="shared" si="5"/>
        <v/>
      </c>
      <c r="K3237" s="199" t="str">
        <f t="shared" si="6"/>
        <v/>
      </c>
    </row>
    <row r="3238" ht="15.0" customHeight="1">
      <c r="F3238" s="199" t="str">
        <f t="shared" si="4"/>
        <v/>
      </c>
      <c r="J3238" s="199" t="str">
        <f t="shared" si="5"/>
        <v/>
      </c>
      <c r="K3238" s="199" t="str">
        <f t="shared" si="6"/>
        <v/>
      </c>
    </row>
    <row r="3239" ht="15.0" customHeight="1">
      <c r="F3239" s="199" t="str">
        <f t="shared" si="4"/>
        <v/>
      </c>
      <c r="J3239" s="199" t="str">
        <f t="shared" si="5"/>
        <v/>
      </c>
      <c r="K3239" s="199" t="str">
        <f t="shared" si="6"/>
        <v/>
      </c>
    </row>
    <row r="3240" ht="15.0" customHeight="1">
      <c r="F3240" s="199" t="str">
        <f t="shared" si="4"/>
        <v/>
      </c>
      <c r="J3240" s="199" t="str">
        <f t="shared" si="5"/>
        <v/>
      </c>
      <c r="K3240" s="199" t="str">
        <f t="shared" si="6"/>
        <v/>
      </c>
    </row>
    <row r="3241" ht="15.0" customHeight="1">
      <c r="F3241" s="199" t="str">
        <f t="shared" si="4"/>
        <v/>
      </c>
      <c r="J3241" s="199" t="str">
        <f t="shared" si="5"/>
        <v/>
      </c>
      <c r="K3241" s="199" t="str">
        <f t="shared" si="6"/>
        <v/>
      </c>
    </row>
    <row r="3242" ht="15.0" customHeight="1">
      <c r="F3242" s="199" t="str">
        <f t="shared" si="4"/>
        <v/>
      </c>
      <c r="J3242" s="199" t="str">
        <f t="shared" si="5"/>
        <v/>
      </c>
      <c r="K3242" s="199" t="str">
        <f t="shared" si="6"/>
        <v/>
      </c>
    </row>
    <row r="3243" ht="15.0" customHeight="1">
      <c r="F3243" s="199" t="str">
        <f t="shared" si="4"/>
        <v/>
      </c>
      <c r="J3243" s="199" t="str">
        <f t="shared" si="5"/>
        <v/>
      </c>
      <c r="K3243" s="199" t="str">
        <f t="shared" si="6"/>
        <v/>
      </c>
    </row>
    <row r="3244" ht="15.0" customHeight="1">
      <c r="F3244" s="199" t="str">
        <f t="shared" si="4"/>
        <v/>
      </c>
      <c r="J3244" s="199" t="str">
        <f t="shared" si="5"/>
        <v/>
      </c>
      <c r="K3244" s="199" t="str">
        <f t="shared" si="6"/>
        <v/>
      </c>
    </row>
    <row r="3245" ht="15.0" customHeight="1">
      <c r="F3245" s="199" t="str">
        <f t="shared" si="4"/>
        <v/>
      </c>
      <c r="J3245" s="199" t="str">
        <f t="shared" si="5"/>
        <v/>
      </c>
      <c r="K3245" s="199" t="str">
        <f t="shared" si="6"/>
        <v/>
      </c>
    </row>
    <row r="3246" ht="15.0" customHeight="1">
      <c r="F3246" s="199" t="str">
        <f t="shared" si="4"/>
        <v/>
      </c>
      <c r="J3246" s="199" t="str">
        <f t="shared" si="5"/>
        <v/>
      </c>
      <c r="K3246" s="199" t="str">
        <f t="shared" si="6"/>
        <v/>
      </c>
    </row>
    <row r="3247" ht="15.0" customHeight="1">
      <c r="F3247" s="199" t="str">
        <f t="shared" si="4"/>
        <v/>
      </c>
      <c r="J3247" s="199" t="str">
        <f t="shared" si="5"/>
        <v/>
      </c>
      <c r="K3247" s="199" t="str">
        <f t="shared" si="6"/>
        <v/>
      </c>
    </row>
    <row r="3248" ht="15.0" customHeight="1">
      <c r="F3248" s="199" t="str">
        <f t="shared" si="4"/>
        <v/>
      </c>
      <c r="J3248" s="199" t="str">
        <f t="shared" si="5"/>
        <v/>
      </c>
      <c r="K3248" s="199" t="str">
        <f t="shared" si="6"/>
        <v/>
      </c>
    </row>
    <row r="3249" ht="15.0" customHeight="1">
      <c r="F3249" s="199" t="str">
        <f t="shared" si="4"/>
        <v/>
      </c>
      <c r="J3249" s="199" t="str">
        <f t="shared" si="5"/>
        <v/>
      </c>
      <c r="K3249" s="199" t="str">
        <f t="shared" si="6"/>
        <v/>
      </c>
    </row>
    <row r="3250" ht="15.0" customHeight="1">
      <c r="F3250" s="199" t="str">
        <f t="shared" si="4"/>
        <v/>
      </c>
      <c r="J3250" s="199" t="str">
        <f t="shared" si="5"/>
        <v/>
      </c>
      <c r="K3250" s="199" t="str">
        <f t="shared" si="6"/>
        <v/>
      </c>
    </row>
    <row r="3251" ht="15.0" customHeight="1">
      <c r="F3251" s="199" t="str">
        <f t="shared" si="4"/>
        <v/>
      </c>
      <c r="J3251" s="199" t="str">
        <f t="shared" si="5"/>
        <v/>
      </c>
      <c r="K3251" s="199" t="str">
        <f t="shared" si="6"/>
        <v/>
      </c>
    </row>
    <row r="3252" ht="15.0" customHeight="1">
      <c r="F3252" s="199" t="str">
        <f t="shared" si="4"/>
        <v/>
      </c>
      <c r="J3252" s="199" t="str">
        <f t="shared" si="5"/>
        <v/>
      </c>
      <c r="K3252" s="199" t="str">
        <f t="shared" si="6"/>
        <v/>
      </c>
    </row>
    <row r="3253" ht="15.0" customHeight="1">
      <c r="F3253" s="199" t="str">
        <f t="shared" si="4"/>
        <v/>
      </c>
      <c r="J3253" s="199" t="str">
        <f t="shared" si="5"/>
        <v/>
      </c>
      <c r="K3253" s="199" t="str">
        <f t="shared" si="6"/>
        <v/>
      </c>
    </row>
    <row r="3254" ht="15.0" customHeight="1">
      <c r="F3254" s="199" t="str">
        <f t="shared" si="4"/>
        <v/>
      </c>
      <c r="J3254" s="199" t="str">
        <f t="shared" si="5"/>
        <v/>
      </c>
      <c r="K3254" s="199" t="str">
        <f t="shared" si="6"/>
        <v/>
      </c>
    </row>
    <row r="3255" ht="15.0" customHeight="1">
      <c r="F3255" s="199" t="str">
        <f t="shared" si="4"/>
        <v/>
      </c>
      <c r="J3255" s="199" t="str">
        <f t="shared" si="5"/>
        <v/>
      </c>
      <c r="K3255" s="199" t="str">
        <f t="shared" si="6"/>
        <v/>
      </c>
    </row>
    <row r="3256" ht="15.0" customHeight="1">
      <c r="F3256" s="199" t="str">
        <f t="shared" si="4"/>
        <v/>
      </c>
      <c r="J3256" s="199" t="str">
        <f t="shared" si="5"/>
        <v/>
      </c>
      <c r="K3256" s="199" t="str">
        <f t="shared" si="6"/>
        <v/>
      </c>
    </row>
    <row r="3257" ht="15.0" customHeight="1">
      <c r="F3257" s="199" t="str">
        <f t="shared" si="4"/>
        <v/>
      </c>
      <c r="J3257" s="199" t="str">
        <f t="shared" si="5"/>
        <v/>
      </c>
      <c r="K3257" s="199" t="str">
        <f t="shared" si="6"/>
        <v/>
      </c>
    </row>
    <row r="3258" ht="15.0" customHeight="1">
      <c r="F3258" s="199" t="str">
        <f t="shared" si="4"/>
        <v/>
      </c>
      <c r="J3258" s="199" t="str">
        <f t="shared" si="5"/>
        <v/>
      </c>
      <c r="K3258" s="199" t="str">
        <f t="shared" si="6"/>
        <v/>
      </c>
    </row>
    <row r="3259" ht="15.0" customHeight="1">
      <c r="F3259" s="199" t="str">
        <f t="shared" si="4"/>
        <v/>
      </c>
      <c r="J3259" s="199" t="str">
        <f t="shared" si="5"/>
        <v/>
      </c>
      <c r="K3259" s="199" t="str">
        <f t="shared" si="6"/>
        <v/>
      </c>
    </row>
    <row r="3260" ht="15.0" customHeight="1">
      <c r="F3260" s="199" t="str">
        <f t="shared" si="4"/>
        <v/>
      </c>
      <c r="J3260" s="199" t="str">
        <f t="shared" si="5"/>
        <v/>
      </c>
      <c r="K3260" s="199" t="str">
        <f t="shared" si="6"/>
        <v/>
      </c>
    </row>
    <row r="3261" ht="15.0" customHeight="1">
      <c r="F3261" s="199" t="str">
        <f t="shared" si="4"/>
        <v/>
      </c>
      <c r="J3261" s="199" t="str">
        <f t="shared" si="5"/>
        <v/>
      </c>
      <c r="K3261" s="199" t="str">
        <f t="shared" si="6"/>
        <v/>
      </c>
    </row>
    <row r="3262" ht="15.0" customHeight="1">
      <c r="F3262" s="199" t="str">
        <f t="shared" si="4"/>
        <v/>
      </c>
      <c r="J3262" s="199" t="str">
        <f t="shared" si="5"/>
        <v/>
      </c>
      <c r="K3262" s="199" t="str">
        <f t="shared" si="6"/>
        <v/>
      </c>
    </row>
    <row r="3263" ht="15.0" customHeight="1">
      <c r="F3263" s="199" t="str">
        <f t="shared" si="4"/>
        <v/>
      </c>
      <c r="J3263" s="199" t="str">
        <f t="shared" si="5"/>
        <v/>
      </c>
      <c r="K3263" s="199" t="str">
        <f t="shared" si="6"/>
        <v/>
      </c>
    </row>
    <row r="3264" ht="15.0" customHeight="1">
      <c r="F3264" s="199" t="str">
        <f t="shared" si="4"/>
        <v/>
      </c>
      <c r="J3264" s="199" t="str">
        <f t="shared" si="5"/>
        <v/>
      </c>
      <c r="K3264" s="199" t="str">
        <f t="shared" si="6"/>
        <v/>
      </c>
    </row>
    <row r="3265" ht="15.0" customHeight="1">
      <c r="F3265" s="199" t="str">
        <f t="shared" si="4"/>
        <v/>
      </c>
      <c r="J3265" s="199" t="str">
        <f t="shared" si="5"/>
        <v/>
      </c>
      <c r="K3265" s="199" t="str">
        <f t="shared" si="6"/>
        <v/>
      </c>
    </row>
    <row r="3266" ht="15.0" customHeight="1">
      <c r="F3266" s="199" t="str">
        <f t="shared" si="4"/>
        <v/>
      </c>
      <c r="J3266" s="199" t="str">
        <f t="shared" si="5"/>
        <v/>
      </c>
      <c r="K3266" s="199" t="str">
        <f t="shared" si="6"/>
        <v/>
      </c>
    </row>
    <row r="3267" ht="15.0" customHeight="1">
      <c r="F3267" s="199" t="str">
        <f t="shared" si="4"/>
        <v/>
      </c>
      <c r="J3267" s="199" t="str">
        <f t="shared" si="5"/>
        <v/>
      </c>
      <c r="K3267" s="199" t="str">
        <f t="shared" si="6"/>
        <v/>
      </c>
    </row>
    <row r="3268" ht="15.0" customHeight="1">
      <c r="F3268" s="199" t="str">
        <f t="shared" si="4"/>
        <v/>
      </c>
      <c r="J3268" s="199" t="str">
        <f t="shared" si="5"/>
        <v/>
      </c>
      <c r="K3268" s="199" t="str">
        <f t="shared" si="6"/>
        <v/>
      </c>
    </row>
    <row r="3269" ht="15.0" customHeight="1">
      <c r="F3269" s="199" t="str">
        <f t="shared" si="4"/>
        <v/>
      </c>
      <c r="J3269" s="199" t="str">
        <f t="shared" si="5"/>
        <v/>
      </c>
      <c r="K3269" s="199" t="str">
        <f t="shared" si="6"/>
        <v/>
      </c>
    </row>
    <row r="3270" ht="15.0" customHeight="1">
      <c r="F3270" s="199" t="str">
        <f t="shared" si="4"/>
        <v/>
      </c>
      <c r="J3270" s="199" t="str">
        <f t="shared" si="5"/>
        <v/>
      </c>
      <c r="K3270" s="199" t="str">
        <f t="shared" si="6"/>
        <v/>
      </c>
    </row>
    <row r="3271" ht="15.0" customHeight="1">
      <c r="F3271" s="199" t="str">
        <f t="shared" si="4"/>
        <v/>
      </c>
      <c r="J3271" s="199" t="str">
        <f t="shared" si="5"/>
        <v/>
      </c>
      <c r="K3271" s="199" t="str">
        <f t="shared" si="6"/>
        <v/>
      </c>
    </row>
    <row r="3272" ht="15.0" customHeight="1">
      <c r="F3272" s="199" t="str">
        <f t="shared" si="4"/>
        <v/>
      </c>
      <c r="J3272" s="199" t="str">
        <f t="shared" si="5"/>
        <v/>
      </c>
      <c r="K3272" s="199" t="str">
        <f t="shared" si="6"/>
        <v/>
      </c>
    </row>
    <row r="3273" ht="15.0" customHeight="1">
      <c r="F3273" s="199" t="str">
        <f t="shared" si="4"/>
        <v/>
      </c>
      <c r="J3273" s="199" t="str">
        <f t="shared" si="5"/>
        <v/>
      </c>
      <c r="K3273" s="199" t="str">
        <f t="shared" si="6"/>
        <v/>
      </c>
    </row>
    <row r="3274" ht="15.0" customHeight="1">
      <c r="F3274" s="199" t="str">
        <f t="shared" si="4"/>
        <v/>
      </c>
      <c r="J3274" s="199" t="str">
        <f t="shared" si="5"/>
        <v/>
      </c>
      <c r="K3274" s="199" t="str">
        <f t="shared" si="6"/>
        <v/>
      </c>
    </row>
    <row r="3275" ht="15.0" customHeight="1">
      <c r="F3275" s="199" t="str">
        <f t="shared" si="4"/>
        <v/>
      </c>
      <c r="J3275" s="199" t="str">
        <f t="shared" si="5"/>
        <v/>
      </c>
      <c r="K3275" s="199" t="str">
        <f t="shared" si="6"/>
        <v/>
      </c>
    </row>
    <row r="3276" ht="15.0" customHeight="1">
      <c r="F3276" s="199" t="str">
        <f t="shared" si="4"/>
        <v/>
      </c>
      <c r="J3276" s="199" t="str">
        <f t="shared" si="5"/>
        <v/>
      </c>
      <c r="K3276" s="199" t="str">
        <f t="shared" si="6"/>
        <v/>
      </c>
    </row>
    <row r="3277" ht="15.0" customHeight="1">
      <c r="F3277" s="199" t="str">
        <f t="shared" si="4"/>
        <v/>
      </c>
      <c r="J3277" s="199" t="str">
        <f t="shared" si="5"/>
        <v/>
      </c>
      <c r="K3277" s="199" t="str">
        <f t="shared" si="6"/>
        <v/>
      </c>
    </row>
    <row r="3278" ht="15.0" customHeight="1">
      <c r="F3278" s="199" t="str">
        <f t="shared" si="4"/>
        <v/>
      </c>
      <c r="J3278" s="199" t="str">
        <f t="shared" si="5"/>
        <v/>
      </c>
      <c r="K3278" s="199" t="str">
        <f t="shared" si="6"/>
        <v/>
      </c>
    </row>
    <row r="3279" ht="15.0" customHeight="1">
      <c r="F3279" s="199" t="str">
        <f t="shared" si="4"/>
        <v/>
      </c>
      <c r="J3279" s="199" t="str">
        <f t="shared" si="5"/>
        <v/>
      </c>
      <c r="K3279" s="199" t="str">
        <f t="shared" si="6"/>
        <v/>
      </c>
    </row>
    <row r="3280" ht="15.0" customHeight="1">
      <c r="F3280" s="199" t="str">
        <f t="shared" si="4"/>
        <v/>
      </c>
      <c r="J3280" s="199" t="str">
        <f t="shared" si="5"/>
        <v/>
      </c>
      <c r="K3280" s="199" t="str">
        <f t="shared" si="6"/>
        <v/>
      </c>
    </row>
    <row r="3281" ht="15.0" customHeight="1">
      <c r="F3281" s="199" t="str">
        <f t="shared" si="4"/>
        <v/>
      </c>
      <c r="J3281" s="199" t="str">
        <f t="shared" si="5"/>
        <v/>
      </c>
      <c r="K3281" s="199" t="str">
        <f t="shared" si="6"/>
        <v/>
      </c>
    </row>
    <row r="3282" ht="15.0" customHeight="1">
      <c r="F3282" s="199" t="str">
        <f t="shared" si="4"/>
        <v/>
      </c>
      <c r="J3282" s="199" t="str">
        <f t="shared" si="5"/>
        <v/>
      </c>
      <c r="K3282" s="199" t="str">
        <f t="shared" si="6"/>
        <v/>
      </c>
    </row>
    <row r="3283" ht="15.0" customHeight="1">
      <c r="F3283" s="199" t="str">
        <f t="shared" si="4"/>
        <v/>
      </c>
      <c r="J3283" s="199" t="str">
        <f t="shared" si="5"/>
        <v/>
      </c>
      <c r="K3283" s="199" t="str">
        <f t="shared" si="6"/>
        <v/>
      </c>
    </row>
    <row r="3284" ht="15.0" customHeight="1">
      <c r="F3284" s="199" t="str">
        <f t="shared" si="4"/>
        <v/>
      </c>
      <c r="J3284" s="199" t="str">
        <f t="shared" si="5"/>
        <v/>
      </c>
      <c r="K3284" s="199" t="str">
        <f t="shared" si="6"/>
        <v/>
      </c>
    </row>
    <row r="3285" ht="15.0" customHeight="1">
      <c r="F3285" s="199" t="str">
        <f t="shared" si="4"/>
        <v/>
      </c>
      <c r="J3285" s="199" t="str">
        <f t="shared" si="5"/>
        <v/>
      </c>
      <c r="K3285" s="199" t="str">
        <f t="shared" si="6"/>
        <v/>
      </c>
    </row>
    <row r="3286" ht="15.0" customHeight="1">
      <c r="F3286" s="199" t="str">
        <f t="shared" si="4"/>
        <v/>
      </c>
      <c r="J3286" s="199" t="str">
        <f t="shared" si="5"/>
        <v/>
      </c>
      <c r="K3286" s="199" t="str">
        <f t="shared" si="6"/>
        <v/>
      </c>
    </row>
    <row r="3287" ht="15.0" customHeight="1">
      <c r="F3287" s="199" t="str">
        <f t="shared" si="4"/>
        <v/>
      </c>
      <c r="J3287" s="199" t="str">
        <f t="shared" si="5"/>
        <v/>
      </c>
      <c r="K3287" s="199" t="str">
        <f t="shared" si="6"/>
        <v/>
      </c>
    </row>
    <row r="3288" ht="15.0" customHeight="1">
      <c r="F3288" s="199" t="str">
        <f t="shared" si="4"/>
        <v/>
      </c>
      <c r="J3288" s="199" t="str">
        <f t="shared" si="5"/>
        <v/>
      </c>
      <c r="K3288" s="199" t="str">
        <f t="shared" si="6"/>
        <v/>
      </c>
    </row>
    <row r="3289" ht="15.0" customHeight="1">
      <c r="F3289" s="199" t="str">
        <f t="shared" si="4"/>
        <v/>
      </c>
      <c r="J3289" s="199" t="str">
        <f t="shared" si="5"/>
        <v/>
      </c>
      <c r="K3289" s="199" t="str">
        <f t="shared" si="6"/>
        <v/>
      </c>
    </row>
    <row r="3290" ht="15.0" customHeight="1">
      <c r="F3290" s="199" t="str">
        <f t="shared" si="4"/>
        <v/>
      </c>
      <c r="J3290" s="199" t="str">
        <f t="shared" si="5"/>
        <v/>
      </c>
      <c r="K3290" s="199" t="str">
        <f t="shared" si="6"/>
        <v/>
      </c>
    </row>
    <row r="3291" ht="15.0" customHeight="1">
      <c r="F3291" s="199" t="str">
        <f t="shared" si="4"/>
        <v/>
      </c>
      <c r="J3291" s="199" t="str">
        <f t="shared" si="5"/>
        <v/>
      </c>
      <c r="K3291" s="199" t="str">
        <f t="shared" si="6"/>
        <v/>
      </c>
    </row>
    <row r="3292" ht="15.0" customHeight="1">
      <c r="F3292" s="199" t="str">
        <f t="shared" si="4"/>
        <v/>
      </c>
      <c r="J3292" s="199" t="str">
        <f t="shared" si="5"/>
        <v/>
      </c>
      <c r="K3292" s="199" t="str">
        <f t="shared" si="6"/>
        <v/>
      </c>
    </row>
    <row r="3293" ht="15.0" customHeight="1">
      <c r="F3293" s="199" t="str">
        <f t="shared" si="4"/>
        <v/>
      </c>
      <c r="J3293" s="199" t="str">
        <f t="shared" si="5"/>
        <v/>
      </c>
      <c r="K3293" s="199" t="str">
        <f t="shared" si="6"/>
        <v/>
      </c>
    </row>
    <row r="3294" ht="15.0" customHeight="1">
      <c r="F3294" s="199" t="str">
        <f t="shared" si="4"/>
        <v/>
      </c>
      <c r="J3294" s="199" t="str">
        <f t="shared" si="5"/>
        <v/>
      </c>
      <c r="K3294" s="199" t="str">
        <f t="shared" si="6"/>
        <v/>
      </c>
    </row>
    <row r="3295" ht="15.0" customHeight="1">
      <c r="F3295" s="199" t="str">
        <f t="shared" si="4"/>
        <v/>
      </c>
      <c r="J3295" s="199" t="str">
        <f t="shared" si="5"/>
        <v/>
      </c>
      <c r="K3295" s="199" t="str">
        <f t="shared" si="6"/>
        <v/>
      </c>
    </row>
    <row r="3296" ht="15.0" customHeight="1">
      <c r="F3296" s="199" t="str">
        <f t="shared" si="4"/>
        <v/>
      </c>
      <c r="J3296" s="199" t="str">
        <f t="shared" si="5"/>
        <v/>
      </c>
      <c r="K3296" s="199" t="str">
        <f t="shared" si="6"/>
        <v/>
      </c>
    </row>
    <row r="3297" ht="15.0" customHeight="1">
      <c r="F3297" s="199" t="str">
        <f t="shared" si="4"/>
        <v/>
      </c>
      <c r="J3297" s="199" t="str">
        <f t="shared" si="5"/>
        <v/>
      </c>
      <c r="K3297" s="199" t="str">
        <f t="shared" si="6"/>
        <v/>
      </c>
    </row>
    <row r="3298" ht="15.0" customHeight="1">
      <c r="F3298" s="199" t="str">
        <f t="shared" si="4"/>
        <v/>
      </c>
      <c r="J3298" s="199" t="str">
        <f t="shared" si="5"/>
        <v/>
      </c>
      <c r="K3298" s="199" t="str">
        <f t="shared" si="6"/>
        <v/>
      </c>
    </row>
    <row r="3299" ht="15.0" customHeight="1">
      <c r="F3299" s="199" t="str">
        <f t="shared" si="4"/>
        <v/>
      </c>
      <c r="J3299" s="199" t="str">
        <f t="shared" si="5"/>
        <v/>
      </c>
      <c r="K3299" s="199" t="str">
        <f t="shared" si="6"/>
        <v/>
      </c>
    </row>
    <row r="3300" ht="15.0" customHeight="1">
      <c r="F3300" s="199" t="str">
        <f t="shared" si="4"/>
        <v/>
      </c>
      <c r="J3300" s="199" t="str">
        <f t="shared" si="5"/>
        <v/>
      </c>
      <c r="K3300" s="199" t="str">
        <f t="shared" si="6"/>
        <v/>
      </c>
    </row>
    <row r="3301" ht="15.0" customHeight="1">
      <c r="F3301" s="199" t="str">
        <f t="shared" si="4"/>
        <v/>
      </c>
      <c r="J3301" s="199" t="str">
        <f t="shared" si="5"/>
        <v/>
      </c>
      <c r="K3301" s="199" t="str">
        <f t="shared" si="6"/>
        <v/>
      </c>
    </row>
    <row r="3302" ht="15.0" customHeight="1">
      <c r="F3302" s="199" t="str">
        <f t="shared" si="4"/>
        <v/>
      </c>
      <c r="J3302" s="199" t="str">
        <f t="shared" si="5"/>
        <v/>
      </c>
      <c r="K3302" s="199" t="str">
        <f t="shared" si="6"/>
        <v/>
      </c>
    </row>
    <row r="3303" ht="15.0" customHeight="1">
      <c r="F3303" s="199" t="str">
        <f t="shared" si="4"/>
        <v/>
      </c>
      <c r="J3303" s="199" t="str">
        <f t="shared" si="5"/>
        <v/>
      </c>
      <c r="K3303" s="199" t="str">
        <f t="shared" si="6"/>
        <v/>
      </c>
    </row>
    <row r="3304" ht="15.0" customHeight="1">
      <c r="F3304" s="199" t="str">
        <f t="shared" si="4"/>
        <v/>
      </c>
      <c r="J3304" s="199" t="str">
        <f t="shared" si="5"/>
        <v/>
      </c>
      <c r="K3304" s="199" t="str">
        <f t="shared" si="6"/>
        <v/>
      </c>
    </row>
    <row r="3305" ht="15.0" customHeight="1">
      <c r="F3305" s="199" t="str">
        <f t="shared" si="4"/>
        <v/>
      </c>
      <c r="J3305" s="199" t="str">
        <f t="shared" si="5"/>
        <v/>
      </c>
      <c r="K3305" s="199" t="str">
        <f t="shared" si="6"/>
        <v/>
      </c>
    </row>
    <row r="3306" ht="15.0" customHeight="1">
      <c r="F3306" s="199" t="str">
        <f t="shared" si="4"/>
        <v/>
      </c>
      <c r="J3306" s="199" t="str">
        <f t="shared" si="5"/>
        <v/>
      </c>
      <c r="K3306" s="199" t="str">
        <f t="shared" si="6"/>
        <v/>
      </c>
    </row>
    <row r="3307" ht="15.0" customHeight="1">
      <c r="F3307" s="199" t="str">
        <f t="shared" si="4"/>
        <v/>
      </c>
      <c r="J3307" s="199" t="str">
        <f t="shared" si="5"/>
        <v/>
      </c>
      <c r="K3307" s="199" t="str">
        <f t="shared" si="6"/>
        <v/>
      </c>
    </row>
    <row r="3308" ht="15.0" customHeight="1">
      <c r="F3308" s="199" t="str">
        <f t="shared" si="4"/>
        <v/>
      </c>
      <c r="J3308" s="199" t="str">
        <f t="shared" si="5"/>
        <v/>
      </c>
      <c r="K3308" s="199" t="str">
        <f t="shared" si="6"/>
        <v/>
      </c>
    </row>
    <row r="3309" ht="15.0" customHeight="1">
      <c r="F3309" s="199" t="str">
        <f t="shared" si="4"/>
        <v/>
      </c>
      <c r="J3309" s="199" t="str">
        <f t="shared" si="5"/>
        <v/>
      </c>
      <c r="K3309" s="199" t="str">
        <f t="shared" si="6"/>
        <v/>
      </c>
    </row>
    <row r="3310" ht="15.0" customHeight="1">
      <c r="F3310" s="199" t="str">
        <f t="shared" si="4"/>
        <v/>
      </c>
      <c r="J3310" s="199" t="str">
        <f t="shared" si="5"/>
        <v/>
      </c>
      <c r="K3310" s="199" t="str">
        <f t="shared" si="6"/>
        <v/>
      </c>
    </row>
    <row r="3311" ht="15.0" customHeight="1">
      <c r="F3311" s="199" t="str">
        <f t="shared" si="4"/>
        <v/>
      </c>
      <c r="J3311" s="199" t="str">
        <f t="shared" si="5"/>
        <v/>
      </c>
      <c r="K3311" s="199" t="str">
        <f t="shared" si="6"/>
        <v/>
      </c>
    </row>
    <row r="3312" ht="15.0" customHeight="1">
      <c r="F3312" s="199" t="str">
        <f t="shared" si="4"/>
        <v/>
      </c>
      <c r="J3312" s="199" t="str">
        <f t="shared" si="5"/>
        <v/>
      </c>
      <c r="K3312" s="199" t="str">
        <f t="shared" si="6"/>
        <v/>
      </c>
    </row>
    <row r="3313" ht="15.0" customHeight="1">
      <c r="F3313" s="199" t="str">
        <f t="shared" si="4"/>
        <v/>
      </c>
      <c r="J3313" s="199" t="str">
        <f t="shared" si="5"/>
        <v/>
      </c>
      <c r="K3313" s="199" t="str">
        <f t="shared" si="6"/>
        <v/>
      </c>
    </row>
    <row r="3314" ht="15.0" customHeight="1">
      <c r="F3314" s="199" t="str">
        <f t="shared" si="4"/>
        <v/>
      </c>
      <c r="J3314" s="199" t="str">
        <f t="shared" si="5"/>
        <v/>
      </c>
      <c r="K3314" s="199" t="str">
        <f t="shared" si="6"/>
        <v/>
      </c>
    </row>
    <row r="3315" ht="15.0" customHeight="1">
      <c r="F3315" s="199" t="str">
        <f t="shared" si="4"/>
        <v/>
      </c>
      <c r="J3315" s="199" t="str">
        <f t="shared" si="5"/>
        <v/>
      </c>
      <c r="K3315" s="199" t="str">
        <f t="shared" si="6"/>
        <v/>
      </c>
    </row>
    <row r="3316" ht="15.0" customHeight="1">
      <c r="F3316" s="199" t="str">
        <f t="shared" si="4"/>
        <v/>
      </c>
      <c r="J3316" s="199" t="str">
        <f t="shared" si="5"/>
        <v/>
      </c>
      <c r="K3316" s="199" t="str">
        <f t="shared" si="6"/>
        <v/>
      </c>
    </row>
    <row r="3317" ht="15.0" customHeight="1">
      <c r="F3317" s="199" t="str">
        <f t="shared" si="4"/>
        <v/>
      </c>
      <c r="J3317" s="199" t="str">
        <f t="shared" si="5"/>
        <v/>
      </c>
      <c r="K3317" s="199" t="str">
        <f t="shared" si="6"/>
        <v/>
      </c>
    </row>
    <row r="3318" ht="15.0" customHeight="1">
      <c r="F3318" s="199" t="str">
        <f t="shared" si="4"/>
        <v/>
      </c>
      <c r="J3318" s="199" t="str">
        <f t="shared" si="5"/>
        <v/>
      </c>
      <c r="K3318" s="199" t="str">
        <f t="shared" si="6"/>
        <v/>
      </c>
    </row>
    <row r="3319" ht="15.0" customHeight="1">
      <c r="F3319" s="199" t="str">
        <f t="shared" si="4"/>
        <v/>
      </c>
      <c r="J3319" s="199" t="str">
        <f t="shared" si="5"/>
        <v/>
      </c>
      <c r="K3319" s="199" t="str">
        <f t="shared" si="6"/>
        <v/>
      </c>
    </row>
    <row r="3320" ht="15.0" customHeight="1">
      <c r="F3320" s="199" t="str">
        <f t="shared" si="4"/>
        <v/>
      </c>
      <c r="J3320" s="199" t="str">
        <f t="shared" si="5"/>
        <v/>
      </c>
      <c r="K3320" s="199" t="str">
        <f t="shared" si="6"/>
        <v/>
      </c>
    </row>
    <row r="3321" ht="15.0" customHeight="1">
      <c r="F3321" s="199" t="str">
        <f t="shared" si="4"/>
        <v/>
      </c>
      <c r="J3321" s="199" t="str">
        <f t="shared" si="5"/>
        <v/>
      </c>
      <c r="K3321" s="199" t="str">
        <f t="shared" si="6"/>
        <v/>
      </c>
    </row>
    <row r="3322" ht="15.0" customHeight="1">
      <c r="F3322" s="199" t="str">
        <f t="shared" si="4"/>
        <v/>
      </c>
      <c r="J3322" s="199" t="str">
        <f t="shared" si="5"/>
        <v/>
      </c>
      <c r="K3322" s="199" t="str">
        <f t="shared" si="6"/>
        <v/>
      </c>
    </row>
    <row r="3323" ht="15.0" customHeight="1">
      <c r="F3323" s="199" t="str">
        <f t="shared" si="4"/>
        <v/>
      </c>
      <c r="J3323" s="199" t="str">
        <f t="shared" si="5"/>
        <v/>
      </c>
      <c r="K3323" s="199" t="str">
        <f t="shared" si="6"/>
        <v/>
      </c>
    </row>
    <row r="3324" ht="15.0" customHeight="1">
      <c r="F3324" s="199" t="str">
        <f t="shared" si="4"/>
        <v/>
      </c>
      <c r="J3324" s="199" t="str">
        <f t="shared" si="5"/>
        <v/>
      </c>
      <c r="K3324" s="199" t="str">
        <f t="shared" si="6"/>
        <v/>
      </c>
    </row>
    <row r="3325" ht="15.0" customHeight="1">
      <c r="F3325" s="199" t="str">
        <f t="shared" si="4"/>
        <v/>
      </c>
      <c r="J3325" s="199" t="str">
        <f t="shared" si="5"/>
        <v/>
      </c>
      <c r="K3325" s="199" t="str">
        <f t="shared" si="6"/>
        <v/>
      </c>
    </row>
    <row r="3326" ht="15.0" customHeight="1">
      <c r="F3326" s="199" t="str">
        <f t="shared" si="4"/>
        <v/>
      </c>
      <c r="J3326" s="199" t="str">
        <f t="shared" si="5"/>
        <v/>
      </c>
      <c r="K3326" s="199" t="str">
        <f t="shared" si="6"/>
        <v/>
      </c>
    </row>
    <row r="3327" ht="15.0" customHeight="1">
      <c r="F3327" s="199" t="str">
        <f t="shared" si="4"/>
        <v/>
      </c>
      <c r="J3327" s="199" t="str">
        <f t="shared" si="5"/>
        <v/>
      </c>
      <c r="K3327" s="199" t="str">
        <f t="shared" si="6"/>
        <v/>
      </c>
    </row>
    <row r="3328" ht="15.0" customHeight="1">
      <c r="F3328" s="199" t="str">
        <f t="shared" si="4"/>
        <v/>
      </c>
      <c r="J3328" s="199" t="str">
        <f t="shared" si="5"/>
        <v/>
      </c>
      <c r="K3328" s="199" t="str">
        <f t="shared" si="6"/>
        <v/>
      </c>
    </row>
    <row r="3329" ht="15.0" customHeight="1">
      <c r="F3329" s="199" t="str">
        <f t="shared" si="4"/>
        <v/>
      </c>
      <c r="J3329" s="199" t="str">
        <f t="shared" si="5"/>
        <v/>
      </c>
      <c r="K3329" s="199" t="str">
        <f t="shared" si="6"/>
        <v/>
      </c>
    </row>
    <row r="3330" ht="15.0" customHeight="1">
      <c r="F3330" s="199" t="str">
        <f t="shared" si="4"/>
        <v/>
      </c>
      <c r="J3330" s="199" t="str">
        <f t="shared" si="5"/>
        <v/>
      </c>
      <c r="K3330" s="199" t="str">
        <f t="shared" si="6"/>
        <v/>
      </c>
    </row>
    <row r="3331" ht="15.0" customHeight="1">
      <c r="F3331" s="199" t="str">
        <f t="shared" si="4"/>
        <v/>
      </c>
      <c r="J3331" s="199" t="str">
        <f t="shared" si="5"/>
        <v/>
      </c>
      <c r="K3331" s="199" t="str">
        <f t="shared" si="6"/>
        <v/>
      </c>
    </row>
    <row r="3332" ht="15.0" customHeight="1">
      <c r="F3332" s="199" t="str">
        <f t="shared" si="4"/>
        <v/>
      </c>
      <c r="J3332" s="199" t="str">
        <f t="shared" si="5"/>
        <v/>
      </c>
      <c r="K3332" s="199" t="str">
        <f t="shared" si="6"/>
        <v/>
      </c>
    </row>
    <row r="3333" ht="15.0" customHeight="1">
      <c r="F3333" s="199" t="str">
        <f t="shared" si="4"/>
        <v/>
      </c>
      <c r="J3333" s="199" t="str">
        <f t="shared" si="5"/>
        <v/>
      </c>
      <c r="K3333" s="199" t="str">
        <f t="shared" si="6"/>
        <v/>
      </c>
    </row>
    <row r="3334" ht="15.0" customHeight="1">
      <c r="F3334" s="199" t="str">
        <f t="shared" si="4"/>
        <v/>
      </c>
      <c r="J3334" s="199" t="str">
        <f t="shared" si="5"/>
        <v/>
      </c>
      <c r="K3334" s="199" t="str">
        <f t="shared" si="6"/>
        <v/>
      </c>
    </row>
    <row r="3335" ht="15.0" customHeight="1">
      <c r="F3335" s="199" t="str">
        <f t="shared" si="4"/>
        <v/>
      </c>
      <c r="J3335" s="199" t="str">
        <f t="shared" si="5"/>
        <v/>
      </c>
      <c r="K3335" s="199" t="str">
        <f t="shared" si="6"/>
        <v/>
      </c>
    </row>
    <row r="3336" ht="15.0" customHeight="1">
      <c r="F3336" s="199" t="str">
        <f t="shared" si="4"/>
        <v/>
      </c>
      <c r="J3336" s="199" t="str">
        <f t="shared" si="5"/>
        <v/>
      </c>
      <c r="K3336" s="199" t="str">
        <f t="shared" si="6"/>
        <v/>
      </c>
    </row>
    <row r="3337" ht="15.0" customHeight="1">
      <c r="F3337" s="199" t="str">
        <f t="shared" si="4"/>
        <v/>
      </c>
      <c r="J3337" s="199" t="str">
        <f t="shared" si="5"/>
        <v/>
      </c>
      <c r="K3337" s="199" t="str">
        <f t="shared" si="6"/>
        <v/>
      </c>
    </row>
    <row r="3338" ht="15.0" customHeight="1">
      <c r="F3338" s="199" t="str">
        <f t="shared" si="4"/>
        <v/>
      </c>
      <c r="J3338" s="199" t="str">
        <f t="shared" si="5"/>
        <v/>
      </c>
      <c r="K3338" s="199" t="str">
        <f t="shared" si="6"/>
        <v/>
      </c>
    </row>
    <row r="3339" ht="15.0" customHeight="1">
      <c r="F3339" s="199" t="str">
        <f t="shared" si="4"/>
        <v/>
      </c>
      <c r="J3339" s="199" t="str">
        <f t="shared" si="5"/>
        <v/>
      </c>
      <c r="K3339" s="199" t="str">
        <f t="shared" si="6"/>
        <v/>
      </c>
    </row>
    <row r="3340" ht="15.0" customHeight="1">
      <c r="F3340" s="199" t="str">
        <f t="shared" si="4"/>
        <v/>
      </c>
      <c r="J3340" s="199" t="str">
        <f t="shared" si="5"/>
        <v/>
      </c>
      <c r="K3340" s="199" t="str">
        <f t="shared" si="6"/>
        <v/>
      </c>
    </row>
    <row r="3341" ht="15.0" customHeight="1">
      <c r="F3341" s="199" t="str">
        <f t="shared" si="4"/>
        <v/>
      </c>
      <c r="J3341" s="199" t="str">
        <f t="shared" si="5"/>
        <v/>
      </c>
      <c r="K3341" s="199" t="str">
        <f t="shared" si="6"/>
        <v/>
      </c>
    </row>
    <row r="3342" ht="15.0" customHeight="1">
      <c r="F3342" s="199" t="str">
        <f t="shared" si="4"/>
        <v/>
      </c>
      <c r="J3342" s="199" t="str">
        <f t="shared" si="5"/>
        <v/>
      </c>
      <c r="K3342" s="199" t="str">
        <f t="shared" si="6"/>
        <v/>
      </c>
    </row>
    <row r="3343" ht="15.0" customHeight="1">
      <c r="F3343" s="199" t="str">
        <f t="shared" si="4"/>
        <v/>
      </c>
      <c r="J3343" s="199" t="str">
        <f t="shared" si="5"/>
        <v/>
      </c>
      <c r="K3343" s="199" t="str">
        <f t="shared" si="6"/>
        <v/>
      </c>
    </row>
    <row r="3344" ht="15.0" customHeight="1">
      <c r="F3344" s="199" t="str">
        <f t="shared" si="4"/>
        <v/>
      </c>
      <c r="J3344" s="199" t="str">
        <f t="shared" si="5"/>
        <v/>
      </c>
      <c r="K3344" s="199" t="str">
        <f t="shared" si="6"/>
        <v/>
      </c>
    </row>
    <row r="3345" ht="15.0" customHeight="1">
      <c r="F3345" s="199" t="str">
        <f t="shared" si="4"/>
        <v/>
      </c>
      <c r="J3345" s="199" t="str">
        <f t="shared" si="5"/>
        <v/>
      </c>
      <c r="K3345" s="199" t="str">
        <f t="shared" si="6"/>
        <v/>
      </c>
    </row>
    <row r="3346" ht="15.0" customHeight="1">
      <c r="F3346" s="199" t="str">
        <f t="shared" si="4"/>
        <v/>
      </c>
      <c r="J3346" s="199" t="str">
        <f t="shared" si="5"/>
        <v/>
      </c>
      <c r="K3346" s="199" t="str">
        <f t="shared" si="6"/>
        <v/>
      </c>
    </row>
    <row r="3347" ht="15.0" customHeight="1">
      <c r="F3347" s="199" t="str">
        <f t="shared" si="4"/>
        <v/>
      </c>
      <c r="J3347" s="199" t="str">
        <f t="shared" si="5"/>
        <v/>
      </c>
      <c r="K3347" s="199" t="str">
        <f t="shared" si="6"/>
        <v/>
      </c>
    </row>
    <row r="3348" ht="15.0" customHeight="1">
      <c r="F3348" s="199" t="str">
        <f t="shared" si="4"/>
        <v/>
      </c>
      <c r="J3348" s="199" t="str">
        <f t="shared" si="5"/>
        <v/>
      </c>
      <c r="K3348" s="199" t="str">
        <f t="shared" si="6"/>
        <v/>
      </c>
    </row>
    <row r="3349" ht="15.0" customHeight="1">
      <c r="F3349" s="199" t="str">
        <f t="shared" si="4"/>
        <v/>
      </c>
      <c r="J3349" s="199" t="str">
        <f t="shared" si="5"/>
        <v/>
      </c>
      <c r="K3349" s="199" t="str">
        <f t="shared" si="6"/>
        <v/>
      </c>
    </row>
    <row r="3350" ht="15.0" customHeight="1">
      <c r="F3350" s="199" t="str">
        <f t="shared" si="4"/>
        <v/>
      </c>
      <c r="J3350" s="199" t="str">
        <f t="shared" si="5"/>
        <v/>
      </c>
      <c r="K3350" s="199" t="str">
        <f t="shared" si="6"/>
        <v/>
      </c>
    </row>
    <row r="3351" ht="15.0" customHeight="1">
      <c r="F3351" s="199" t="str">
        <f t="shared" si="4"/>
        <v/>
      </c>
      <c r="J3351" s="199" t="str">
        <f t="shared" si="5"/>
        <v/>
      </c>
      <c r="K3351" s="199" t="str">
        <f t="shared" si="6"/>
        <v/>
      </c>
    </row>
    <row r="3352" ht="15.0" customHeight="1">
      <c r="F3352" s="199" t="str">
        <f t="shared" si="4"/>
        <v/>
      </c>
      <c r="J3352" s="199" t="str">
        <f t="shared" si="5"/>
        <v/>
      </c>
      <c r="K3352" s="199" t="str">
        <f t="shared" si="6"/>
        <v/>
      </c>
    </row>
    <row r="3353" ht="15.0" customHeight="1">
      <c r="F3353" s="199" t="str">
        <f t="shared" si="4"/>
        <v/>
      </c>
      <c r="J3353" s="199" t="str">
        <f t="shared" si="5"/>
        <v/>
      </c>
      <c r="K3353" s="199" t="str">
        <f t="shared" si="6"/>
        <v/>
      </c>
    </row>
    <row r="3354" ht="15.0" customHeight="1">
      <c r="F3354" s="199" t="str">
        <f t="shared" si="4"/>
        <v/>
      </c>
      <c r="J3354" s="199" t="str">
        <f t="shared" si="5"/>
        <v/>
      </c>
      <c r="K3354" s="199" t="str">
        <f t="shared" si="6"/>
        <v/>
      </c>
    </row>
    <row r="3355" ht="15.0" customHeight="1">
      <c r="F3355" s="199" t="str">
        <f t="shared" si="4"/>
        <v/>
      </c>
      <c r="J3355" s="199" t="str">
        <f t="shared" si="5"/>
        <v/>
      </c>
      <c r="K3355" s="199" t="str">
        <f t="shared" si="6"/>
        <v/>
      </c>
    </row>
    <row r="3356" ht="15.0" customHeight="1">
      <c r="F3356" s="199" t="str">
        <f t="shared" si="4"/>
        <v/>
      </c>
      <c r="J3356" s="199" t="str">
        <f t="shared" si="5"/>
        <v/>
      </c>
      <c r="K3356" s="199" t="str">
        <f t="shared" si="6"/>
        <v/>
      </c>
    </row>
    <row r="3357" ht="15.0" customHeight="1">
      <c r="F3357" s="199" t="str">
        <f t="shared" si="4"/>
        <v/>
      </c>
      <c r="J3357" s="199" t="str">
        <f t="shared" si="5"/>
        <v/>
      </c>
      <c r="K3357" s="199" t="str">
        <f t="shared" si="6"/>
        <v/>
      </c>
    </row>
    <row r="3358" ht="15.0" customHeight="1">
      <c r="F3358" s="199" t="str">
        <f t="shared" si="4"/>
        <v/>
      </c>
      <c r="J3358" s="199" t="str">
        <f t="shared" si="5"/>
        <v/>
      </c>
      <c r="K3358" s="199" t="str">
        <f t="shared" si="6"/>
        <v/>
      </c>
    </row>
    <row r="3359" ht="15.0" customHeight="1">
      <c r="F3359" s="199" t="str">
        <f t="shared" si="4"/>
        <v/>
      </c>
      <c r="J3359" s="199" t="str">
        <f t="shared" si="5"/>
        <v/>
      </c>
      <c r="K3359" s="199" t="str">
        <f t="shared" si="6"/>
        <v/>
      </c>
    </row>
    <row r="3360" ht="15.0" customHeight="1">
      <c r="F3360" s="199" t="str">
        <f t="shared" si="4"/>
        <v/>
      </c>
      <c r="J3360" s="199" t="str">
        <f t="shared" si="5"/>
        <v/>
      </c>
      <c r="K3360" s="199" t="str">
        <f t="shared" si="6"/>
        <v/>
      </c>
    </row>
    <row r="3361" ht="15.0" customHeight="1">
      <c r="F3361" s="199" t="str">
        <f t="shared" si="4"/>
        <v/>
      </c>
      <c r="J3361" s="199" t="str">
        <f t="shared" si="5"/>
        <v/>
      </c>
      <c r="K3361" s="199" t="str">
        <f t="shared" si="6"/>
        <v/>
      </c>
    </row>
    <row r="3362" ht="15.0" customHeight="1">
      <c r="F3362" s="199" t="str">
        <f t="shared" si="4"/>
        <v/>
      </c>
      <c r="J3362" s="199" t="str">
        <f t="shared" si="5"/>
        <v/>
      </c>
      <c r="K3362" s="199" t="str">
        <f t="shared" si="6"/>
        <v/>
      </c>
    </row>
    <row r="3363" ht="15.0" customHeight="1">
      <c r="F3363" s="199" t="str">
        <f t="shared" si="4"/>
        <v/>
      </c>
      <c r="J3363" s="199" t="str">
        <f t="shared" si="5"/>
        <v/>
      </c>
      <c r="K3363" s="199" t="str">
        <f t="shared" si="6"/>
        <v/>
      </c>
    </row>
    <row r="3364" ht="15.0" customHeight="1">
      <c r="F3364" s="199" t="str">
        <f t="shared" si="4"/>
        <v/>
      </c>
      <c r="J3364" s="199" t="str">
        <f t="shared" si="5"/>
        <v/>
      </c>
      <c r="K3364" s="199" t="str">
        <f t="shared" si="6"/>
        <v/>
      </c>
    </row>
    <row r="3365" ht="15.0" customHeight="1">
      <c r="F3365" s="199" t="str">
        <f t="shared" si="4"/>
        <v/>
      </c>
      <c r="J3365" s="199" t="str">
        <f t="shared" si="5"/>
        <v/>
      </c>
      <c r="K3365" s="199" t="str">
        <f t="shared" si="6"/>
        <v/>
      </c>
    </row>
    <row r="3366" ht="15.0" customHeight="1">
      <c r="F3366" s="199" t="str">
        <f t="shared" si="4"/>
        <v/>
      </c>
      <c r="J3366" s="199" t="str">
        <f t="shared" si="5"/>
        <v/>
      </c>
      <c r="K3366" s="199" t="str">
        <f t="shared" si="6"/>
        <v/>
      </c>
    </row>
    <row r="3367" ht="15.0" customHeight="1">
      <c r="F3367" s="199" t="str">
        <f t="shared" si="4"/>
        <v/>
      </c>
      <c r="J3367" s="199" t="str">
        <f t="shared" si="5"/>
        <v/>
      </c>
      <c r="K3367" s="199" t="str">
        <f t="shared" si="6"/>
        <v/>
      </c>
    </row>
    <row r="3368" ht="15.0" customHeight="1">
      <c r="F3368" s="199" t="str">
        <f t="shared" si="4"/>
        <v/>
      </c>
      <c r="J3368" s="199" t="str">
        <f t="shared" si="5"/>
        <v/>
      </c>
      <c r="K3368" s="199" t="str">
        <f t="shared" si="6"/>
        <v/>
      </c>
    </row>
    <row r="3369" ht="15.0" customHeight="1">
      <c r="F3369" s="199" t="str">
        <f t="shared" si="4"/>
        <v/>
      </c>
      <c r="J3369" s="199" t="str">
        <f t="shared" si="5"/>
        <v/>
      </c>
      <c r="K3369" s="199" t="str">
        <f t="shared" si="6"/>
        <v/>
      </c>
    </row>
    <row r="3370" ht="15.0" customHeight="1">
      <c r="F3370" s="199" t="str">
        <f t="shared" si="4"/>
        <v/>
      </c>
      <c r="J3370" s="199" t="str">
        <f t="shared" si="5"/>
        <v/>
      </c>
      <c r="K3370" s="199" t="str">
        <f t="shared" si="6"/>
        <v/>
      </c>
    </row>
    <row r="3371" ht="15.0" customHeight="1">
      <c r="F3371" s="199" t="str">
        <f t="shared" si="4"/>
        <v/>
      </c>
      <c r="J3371" s="199" t="str">
        <f t="shared" si="5"/>
        <v/>
      </c>
      <c r="K3371" s="199" t="str">
        <f t="shared" si="6"/>
        <v/>
      </c>
    </row>
    <row r="3372" ht="15.0" customHeight="1">
      <c r="F3372" s="199" t="str">
        <f t="shared" si="4"/>
        <v/>
      </c>
      <c r="J3372" s="199" t="str">
        <f t="shared" si="5"/>
        <v/>
      </c>
      <c r="K3372" s="199" t="str">
        <f t="shared" si="6"/>
        <v/>
      </c>
    </row>
    <row r="3373" ht="15.0" customHeight="1">
      <c r="F3373" s="199" t="str">
        <f t="shared" si="4"/>
        <v/>
      </c>
      <c r="J3373" s="199" t="str">
        <f t="shared" si="5"/>
        <v/>
      </c>
      <c r="K3373" s="199" t="str">
        <f t="shared" si="6"/>
        <v/>
      </c>
    </row>
    <row r="3374" ht="15.0" customHeight="1">
      <c r="F3374" s="199" t="str">
        <f t="shared" si="4"/>
        <v/>
      </c>
      <c r="J3374" s="199" t="str">
        <f t="shared" si="5"/>
        <v/>
      </c>
      <c r="K3374" s="199" t="str">
        <f t="shared" si="6"/>
        <v/>
      </c>
    </row>
    <row r="3375" ht="15.0" customHeight="1">
      <c r="F3375" s="199" t="str">
        <f t="shared" si="4"/>
        <v/>
      </c>
      <c r="J3375" s="199" t="str">
        <f t="shared" si="5"/>
        <v/>
      </c>
      <c r="K3375" s="199" t="str">
        <f t="shared" si="6"/>
        <v/>
      </c>
    </row>
    <row r="3376" ht="15.0" customHeight="1">
      <c r="F3376" s="199" t="str">
        <f t="shared" si="4"/>
        <v/>
      </c>
      <c r="J3376" s="199" t="str">
        <f t="shared" si="5"/>
        <v/>
      </c>
      <c r="K3376" s="199" t="str">
        <f t="shared" si="6"/>
        <v/>
      </c>
    </row>
    <row r="3377" ht="15.0" customHeight="1">
      <c r="F3377" s="199" t="str">
        <f t="shared" si="4"/>
        <v/>
      </c>
      <c r="J3377" s="199" t="str">
        <f t="shared" si="5"/>
        <v/>
      </c>
      <c r="K3377" s="199" t="str">
        <f t="shared" si="6"/>
        <v/>
      </c>
    </row>
    <row r="3378" ht="15.0" customHeight="1">
      <c r="F3378" s="199" t="str">
        <f t="shared" si="4"/>
        <v/>
      </c>
      <c r="J3378" s="199" t="str">
        <f t="shared" si="5"/>
        <v/>
      </c>
      <c r="K3378" s="199" t="str">
        <f t="shared" si="6"/>
        <v/>
      </c>
    </row>
    <row r="3379" ht="15.0" customHeight="1">
      <c r="F3379" s="199" t="str">
        <f t="shared" si="4"/>
        <v/>
      </c>
      <c r="J3379" s="199" t="str">
        <f t="shared" si="5"/>
        <v/>
      </c>
      <c r="K3379" s="199" t="str">
        <f t="shared" si="6"/>
        <v/>
      </c>
    </row>
    <row r="3380" ht="15.0" customHeight="1">
      <c r="F3380" s="199" t="str">
        <f t="shared" si="4"/>
        <v/>
      </c>
      <c r="J3380" s="199" t="str">
        <f t="shared" si="5"/>
        <v/>
      </c>
      <c r="K3380" s="199" t="str">
        <f t="shared" si="6"/>
        <v/>
      </c>
    </row>
    <row r="3381" ht="15.0" customHeight="1">
      <c r="F3381" s="199" t="str">
        <f t="shared" si="4"/>
        <v/>
      </c>
      <c r="J3381" s="199" t="str">
        <f t="shared" si="5"/>
        <v/>
      </c>
      <c r="K3381" s="199" t="str">
        <f t="shared" si="6"/>
        <v/>
      </c>
    </row>
    <row r="3382" ht="15.0" customHeight="1">
      <c r="F3382" s="199" t="str">
        <f t="shared" si="4"/>
        <v/>
      </c>
      <c r="J3382" s="199" t="str">
        <f t="shared" si="5"/>
        <v/>
      </c>
      <c r="K3382" s="199" t="str">
        <f t="shared" si="6"/>
        <v/>
      </c>
    </row>
    <row r="3383" ht="15.0" customHeight="1">
      <c r="F3383" s="199" t="str">
        <f t="shared" si="4"/>
        <v/>
      </c>
      <c r="J3383" s="199" t="str">
        <f t="shared" si="5"/>
        <v/>
      </c>
      <c r="K3383" s="199" t="str">
        <f t="shared" si="6"/>
        <v/>
      </c>
    </row>
    <row r="3384" ht="15.0" customHeight="1">
      <c r="F3384" s="199" t="str">
        <f t="shared" si="4"/>
        <v/>
      </c>
      <c r="J3384" s="199" t="str">
        <f t="shared" si="5"/>
        <v/>
      </c>
      <c r="K3384" s="199" t="str">
        <f t="shared" si="6"/>
        <v/>
      </c>
    </row>
    <row r="3385" ht="15.0" customHeight="1">
      <c r="F3385" s="199" t="str">
        <f t="shared" si="4"/>
        <v/>
      </c>
      <c r="J3385" s="199" t="str">
        <f t="shared" si="5"/>
        <v/>
      </c>
      <c r="K3385" s="199" t="str">
        <f t="shared" si="6"/>
        <v/>
      </c>
    </row>
    <row r="3386" ht="15.0" customHeight="1">
      <c r="F3386" s="199" t="str">
        <f t="shared" si="4"/>
        <v/>
      </c>
      <c r="J3386" s="199" t="str">
        <f t="shared" si="5"/>
        <v/>
      </c>
      <c r="K3386" s="199" t="str">
        <f t="shared" si="6"/>
        <v/>
      </c>
    </row>
    <row r="3387" ht="15.0" customHeight="1">
      <c r="F3387" s="199" t="str">
        <f t="shared" si="4"/>
        <v/>
      </c>
      <c r="J3387" s="199" t="str">
        <f t="shared" si="5"/>
        <v/>
      </c>
      <c r="K3387" s="199" t="str">
        <f t="shared" si="6"/>
        <v/>
      </c>
    </row>
    <row r="3388" ht="15.0" customHeight="1">
      <c r="F3388" s="199" t="str">
        <f t="shared" si="4"/>
        <v/>
      </c>
      <c r="J3388" s="199" t="str">
        <f t="shared" si="5"/>
        <v/>
      </c>
      <c r="K3388" s="199" t="str">
        <f t="shared" si="6"/>
        <v/>
      </c>
    </row>
    <row r="3389" ht="15.0" customHeight="1">
      <c r="F3389" s="199" t="str">
        <f t="shared" si="4"/>
        <v/>
      </c>
      <c r="J3389" s="199" t="str">
        <f t="shared" si="5"/>
        <v/>
      </c>
      <c r="K3389" s="199" t="str">
        <f t="shared" si="6"/>
        <v/>
      </c>
    </row>
    <row r="3390" ht="15.0" customHeight="1">
      <c r="F3390" s="199" t="str">
        <f t="shared" si="4"/>
        <v/>
      </c>
      <c r="J3390" s="199" t="str">
        <f t="shared" si="5"/>
        <v/>
      </c>
      <c r="K3390" s="199" t="str">
        <f t="shared" si="6"/>
        <v/>
      </c>
    </row>
    <row r="3391" ht="15.0" customHeight="1">
      <c r="F3391" s="199" t="str">
        <f t="shared" si="4"/>
        <v/>
      </c>
      <c r="J3391" s="199" t="str">
        <f t="shared" si="5"/>
        <v/>
      </c>
      <c r="K3391" s="199" t="str">
        <f t="shared" si="6"/>
        <v/>
      </c>
    </row>
    <row r="3392" ht="15.0" customHeight="1">
      <c r="F3392" s="199" t="str">
        <f t="shared" si="4"/>
        <v/>
      </c>
      <c r="J3392" s="199" t="str">
        <f t="shared" si="5"/>
        <v/>
      </c>
      <c r="K3392" s="199" t="str">
        <f t="shared" si="6"/>
        <v/>
      </c>
    </row>
    <row r="3393" ht="15.0" customHeight="1">
      <c r="F3393" s="199" t="str">
        <f t="shared" si="4"/>
        <v/>
      </c>
      <c r="J3393" s="199" t="str">
        <f t="shared" si="5"/>
        <v/>
      </c>
      <c r="K3393" s="199" t="str">
        <f t="shared" si="6"/>
        <v/>
      </c>
    </row>
    <row r="3394" ht="15.0" customHeight="1">
      <c r="F3394" s="199" t="str">
        <f t="shared" si="4"/>
        <v/>
      </c>
      <c r="J3394" s="199" t="str">
        <f t="shared" si="5"/>
        <v/>
      </c>
      <c r="K3394" s="199" t="str">
        <f t="shared" si="6"/>
        <v/>
      </c>
    </row>
    <row r="3395" ht="15.0" customHeight="1">
      <c r="F3395" s="199" t="str">
        <f t="shared" si="4"/>
        <v/>
      </c>
      <c r="J3395" s="199" t="str">
        <f t="shared" si="5"/>
        <v/>
      </c>
      <c r="K3395" s="199" t="str">
        <f t="shared" si="6"/>
        <v/>
      </c>
    </row>
    <row r="3396" ht="15.0" customHeight="1">
      <c r="F3396" s="199" t="str">
        <f t="shared" si="4"/>
        <v/>
      </c>
      <c r="J3396" s="199" t="str">
        <f t="shared" si="5"/>
        <v/>
      </c>
      <c r="K3396" s="199" t="str">
        <f t="shared" si="6"/>
        <v/>
      </c>
    </row>
    <row r="3397" ht="15.0" customHeight="1">
      <c r="F3397" s="199" t="str">
        <f t="shared" si="4"/>
        <v/>
      </c>
      <c r="J3397" s="199" t="str">
        <f t="shared" si="5"/>
        <v/>
      </c>
      <c r="K3397" s="199" t="str">
        <f t="shared" si="6"/>
        <v/>
      </c>
    </row>
    <row r="3398" ht="15.0" customHeight="1">
      <c r="F3398" s="199" t="str">
        <f t="shared" si="4"/>
        <v/>
      </c>
      <c r="J3398" s="199" t="str">
        <f t="shared" si="5"/>
        <v/>
      </c>
      <c r="K3398" s="199" t="str">
        <f t="shared" si="6"/>
        <v/>
      </c>
    </row>
    <row r="3399" ht="15.0" customHeight="1">
      <c r="F3399" s="199" t="str">
        <f t="shared" si="4"/>
        <v/>
      </c>
      <c r="J3399" s="199" t="str">
        <f t="shared" si="5"/>
        <v/>
      </c>
      <c r="K3399" s="199" t="str">
        <f t="shared" si="6"/>
        <v/>
      </c>
    </row>
    <row r="3400" ht="15.0" customHeight="1">
      <c r="F3400" s="199" t="str">
        <f t="shared" si="4"/>
        <v/>
      </c>
      <c r="J3400" s="199" t="str">
        <f t="shared" si="5"/>
        <v/>
      </c>
      <c r="K3400" s="199" t="str">
        <f t="shared" si="6"/>
        <v/>
      </c>
    </row>
    <row r="3401" ht="15.0" customHeight="1">
      <c r="F3401" s="199" t="str">
        <f t="shared" si="4"/>
        <v/>
      </c>
      <c r="J3401" s="199" t="str">
        <f t="shared" si="5"/>
        <v/>
      </c>
      <c r="K3401" s="199" t="str">
        <f t="shared" si="6"/>
        <v/>
      </c>
    </row>
    <row r="3402" ht="15.0" customHeight="1">
      <c r="F3402" s="199" t="str">
        <f t="shared" si="4"/>
        <v/>
      </c>
      <c r="J3402" s="199" t="str">
        <f t="shared" si="5"/>
        <v/>
      </c>
      <c r="K3402" s="199" t="str">
        <f t="shared" si="6"/>
        <v/>
      </c>
    </row>
    <row r="3403" ht="15.0" customHeight="1">
      <c r="F3403" s="199" t="str">
        <f t="shared" si="4"/>
        <v/>
      </c>
      <c r="J3403" s="199" t="str">
        <f t="shared" si="5"/>
        <v/>
      </c>
      <c r="K3403" s="199" t="str">
        <f t="shared" si="6"/>
        <v/>
      </c>
    </row>
    <row r="3404" ht="15.0" customHeight="1">
      <c r="F3404" s="199" t="str">
        <f t="shared" si="4"/>
        <v/>
      </c>
      <c r="J3404" s="199" t="str">
        <f t="shared" si="5"/>
        <v/>
      </c>
      <c r="K3404" s="199" t="str">
        <f t="shared" si="6"/>
        <v/>
      </c>
    </row>
    <row r="3405" ht="15.0" customHeight="1">
      <c r="F3405" s="199" t="str">
        <f t="shared" si="4"/>
        <v/>
      </c>
      <c r="J3405" s="199" t="str">
        <f t="shared" si="5"/>
        <v/>
      </c>
      <c r="K3405" s="199" t="str">
        <f t="shared" si="6"/>
        <v/>
      </c>
    </row>
    <row r="3406" ht="15.0" customHeight="1">
      <c r="F3406" s="199" t="str">
        <f t="shared" si="4"/>
        <v/>
      </c>
      <c r="J3406" s="199" t="str">
        <f t="shared" si="5"/>
        <v/>
      </c>
      <c r="K3406" s="199" t="str">
        <f t="shared" si="6"/>
        <v/>
      </c>
    </row>
    <row r="3407" ht="15.0" customHeight="1">
      <c r="F3407" s="199" t="str">
        <f t="shared" si="4"/>
        <v/>
      </c>
      <c r="J3407" s="199" t="str">
        <f t="shared" si="5"/>
        <v/>
      </c>
      <c r="K3407" s="199" t="str">
        <f t="shared" si="6"/>
        <v/>
      </c>
    </row>
    <row r="3408" ht="15.0" customHeight="1">
      <c r="F3408" s="199" t="str">
        <f t="shared" si="4"/>
        <v/>
      </c>
      <c r="J3408" s="199" t="str">
        <f t="shared" si="5"/>
        <v/>
      </c>
      <c r="K3408" s="199" t="str">
        <f t="shared" si="6"/>
        <v/>
      </c>
    </row>
    <row r="3409" ht="15.0" customHeight="1">
      <c r="F3409" s="199" t="str">
        <f t="shared" si="4"/>
        <v/>
      </c>
      <c r="J3409" s="199" t="str">
        <f t="shared" si="5"/>
        <v/>
      </c>
      <c r="K3409" s="199" t="str">
        <f t="shared" si="6"/>
        <v/>
      </c>
    </row>
    <row r="3410" ht="15.0" customHeight="1">
      <c r="F3410" s="199" t="str">
        <f t="shared" si="4"/>
        <v/>
      </c>
      <c r="J3410" s="199" t="str">
        <f t="shared" si="5"/>
        <v/>
      </c>
      <c r="K3410" s="199" t="str">
        <f t="shared" si="6"/>
        <v/>
      </c>
    </row>
    <row r="3411" ht="15.0" customHeight="1">
      <c r="F3411" s="199" t="str">
        <f t="shared" si="4"/>
        <v/>
      </c>
      <c r="J3411" s="199" t="str">
        <f t="shared" si="5"/>
        <v/>
      </c>
      <c r="K3411" s="199" t="str">
        <f t="shared" si="6"/>
        <v/>
      </c>
    </row>
    <row r="3412" ht="15.0" customHeight="1">
      <c r="F3412" s="199" t="str">
        <f t="shared" si="4"/>
        <v/>
      </c>
      <c r="J3412" s="199" t="str">
        <f t="shared" si="5"/>
        <v/>
      </c>
      <c r="K3412" s="199" t="str">
        <f t="shared" si="6"/>
        <v/>
      </c>
    </row>
    <row r="3413" ht="15.0" customHeight="1">
      <c r="F3413" s="199" t="str">
        <f t="shared" si="4"/>
        <v/>
      </c>
      <c r="J3413" s="199" t="str">
        <f t="shared" si="5"/>
        <v/>
      </c>
      <c r="K3413" s="199" t="str">
        <f t="shared" si="6"/>
        <v/>
      </c>
    </row>
    <row r="3414" ht="15.0" customHeight="1">
      <c r="F3414" s="199" t="str">
        <f t="shared" si="4"/>
        <v/>
      </c>
      <c r="J3414" s="199" t="str">
        <f t="shared" si="5"/>
        <v/>
      </c>
      <c r="K3414" s="199" t="str">
        <f t="shared" si="6"/>
        <v/>
      </c>
    </row>
    <row r="3415" ht="15.0" customHeight="1">
      <c r="F3415" s="199" t="str">
        <f t="shared" si="4"/>
        <v/>
      </c>
      <c r="J3415" s="199" t="str">
        <f t="shared" si="5"/>
        <v/>
      </c>
      <c r="K3415" s="199" t="str">
        <f t="shared" si="6"/>
        <v/>
      </c>
    </row>
    <row r="3416" ht="15.0" customHeight="1">
      <c r="F3416" s="199" t="str">
        <f t="shared" si="4"/>
        <v/>
      </c>
      <c r="J3416" s="199" t="str">
        <f t="shared" si="5"/>
        <v/>
      </c>
      <c r="K3416" s="199" t="str">
        <f t="shared" si="6"/>
        <v/>
      </c>
    </row>
    <row r="3417" ht="15.0" customHeight="1">
      <c r="F3417" s="199" t="str">
        <f t="shared" si="4"/>
        <v/>
      </c>
      <c r="J3417" s="199" t="str">
        <f t="shared" si="5"/>
        <v/>
      </c>
      <c r="K3417" s="199" t="str">
        <f t="shared" si="6"/>
        <v/>
      </c>
    </row>
    <row r="3418" ht="15.0" customHeight="1">
      <c r="F3418" s="199" t="str">
        <f t="shared" si="4"/>
        <v/>
      </c>
      <c r="J3418" s="199" t="str">
        <f t="shared" si="5"/>
        <v/>
      </c>
      <c r="K3418" s="199" t="str">
        <f t="shared" si="6"/>
        <v/>
      </c>
    </row>
    <row r="3419" ht="15.0" customHeight="1">
      <c r="F3419" s="199" t="str">
        <f t="shared" si="4"/>
        <v/>
      </c>
      <c r="J3419" s="199" t="str">
        <f t="shared" si="5"/>
        <v/>
      </c>
      <c r="K3419" s="199" t="str">
        <f t="shared" si="6"/>
        <v/>
      </c>
    </row>
    <row r="3420" ht="15.0" customHeight="1">
      <c r="F3420" s="199" t="str">
        <f t="shared" si="4"/>
        <v/>
      </c>
      <c r="J3420" s="199" t="str">
        <f t="shared" si="5"/>
        <v/>
      </c>
      <c r="K3420" s="199" t="str">
        <f t="shared" si="6"/>
        <v/>
      </c>
    </row>
    <row r="3421" ht="15.0" customHeight="1">
      <c r="F3421" s="199" t="str">
        <f t="shared" si="4"/>
        <v/>
      </c>
      <c r="J3421" s="199" t="str">
        <f t="shared" si="5"/>
        <v/>
      </c>
      <c r="K3421" s="199" t="str">
        <f t="shared" si="6"/>
        <v/>
      </c>
    </row>
    <row r="3422" ht="15.0" customHeight="1">
      <c r="F3422" s="199" t="str">
        <f t="shared" si="4"/>
        <v/>
      </c>
      <c r="J3422" s="199" t="str">
        <f t="shared" si="5"/>
        <v/>
      </c>
      <c r="K3422" s="199" t="str">
        <f t="shared" si="6"/>
        <v/>
      </c>
    </row>
    <row r="3423" ht="15.0" customHeight="1">
      <c r="F3423" s="199" t="str">
        <f t="shared" si="4"/>
        <v/>
      </c>
      <c r="J3423" s="199" t="str">
        <f t="shared" si="5"/>
        <v/>
      </c>
      <c r="K3423" s="199" t="str">
        <f t="shared" si="6"/>
        <v/>
      </c>
    </row>
    <row r="3424" ht="15.0" customHeight="1">
      <c r="F3424" s="199" t="str">
        <f t="shared" si="4"/>
        <v/>
      </c>
      <c r="J3424" s="199" t="str">
        <f t="shared" si="5"/>
        <v/>
      </c>
      <c r="K3424" s="199" t="str">
        <f t="shared" si="6"/>
        <v/>
      </c>
    </row>
    <row r="3425" ht="15.0" customHeight="1">
      <c r="F3425" s="199" t="str">
        <f t="shared" si="4"/>
        <v/>
      </c>
      <c r="J3425" s="199" t="str">
        <f t="shared" si="5"/>
        <v/>
      </c>
      <c r="K3425" s="199" t="str">
        <f t="shared" si="6"/>
        <v/>
      </c>
    </row>
    <row r="3426" ht="15.0" customHeight="1">
      <c r="F3426" s="199" t="str">
        <f t="shared" si="4"/>
        <v/>
      </c>
      <c r="J3426" s="199" t="str">
        <f t="shared" si="5"/>
        <v/>
      </c>
      <c r="K3426" s="199" t="str">
        <f t="shared" si="6"/>
        <v/>
      </c>
    </row>
    <row r="3427" ht="15.0" customHeight="1">
      <c r="F3427" s="199" t="str">
        <f t="shared" si="4"/>
        <v/>
      </c>
      <c r="J3427" s="199" t="str">
        <f t="shared" si="5"/>
        <v/>
      </c>
      <c r="K3427" s="199" t="str">
        <f t="shared" si="6"/>
        <v/>
      </c>
    </row>
    <row r="3428" ht="15.0" customHeight="1">
      <c r="F3428" s="199" t="str">
        <f t="shared" si="4"/>
        <v/>
      </c>
      <c r="J3428" s="199" t="str">
        <f t="shared" si="5"/>
        <v/>
      </c>
      <c r="K3428" s="199" t="str">
        <f t="shared" si="6"/>
        <v/>
      </c>
    </row>
    <row r="3429" ht="15.0" customHeight="1">
      <c r="F3429" s="199" t="str">
        <f t="shared" si="4"/>
        <v/>
      </c>
      <c r="J3429" s="199" t="str">
        <f t="shared" si="5"/>
        <v/>
      </c>
      <c r="K3429" s="199" t="str">
        <f t="shared" si="6"/>
        <v/>
      </c>
    </row>
    <row r="3430" ht="15.0" customHeight="1">
      <c r="F3430" s="199" t="str">
        <f t="shared" si="4"/>
        <v/>
      </c>
      <c r="J3430" s="199" t="str">
        <f t="shared" si="5"/>
        <v/>
      </c>
      <c r="K3430" s="199" t="str">
        <f t="shared" si="6"/>
        <v/>
      </c>
    </row>
    <row r="3431" ht="15.0" customHeight="1">
      <c r="F3431" s="199" t="str">
        <f t="shared" si="4"/>
        <v/>
      </c>
      <c r="J3431" s="199" t="str">
        <f t="shared" si="5"/>
        <v/>
      </c>
      <c r="K3431" s="199" t="str">
        <f t="shared" si="6"/>
        <v/>
      </c>
    </row>
    <row r="3432" ht="15.0" customHeight="1">
      <c r="F3432" s="199" t="str">
        <f t="shared" si="4"/>
        <v/>
      </c>
      <c r="J3432" s="199" t="str">
        <f t="shared" si="5"/>
        <v/>
      </c>
      <c r="K3432" s="199" t="str">
        <f t="shared" si="6"/>
        <v/>
      </c>
    </row>
    <row r="3433" ht="15.0" customHeight="1">
      <c r="F3433" s="199" t="str">
        <f t="shared" si="4"/>
        <v/>
      </c>
      <c r="J3433" s="199" t="str">
        <f t="shared" si="5"/>
        <v/>
      </c>
      <c r="K3433" s="199" t="str">
        <f t="shared" si="6"/>
        <v/>
      </c>
    </row>
    <row r="3434" ht="15.0" customHeight="1">
      <c r="F3434" s="199" t="str">
        <f t="shared" si="4"/>
        <v/>
      </c>
      <c r="J3434" s="199" t="str">
        <f t="shared" si="5"/>
        <v/>
      </c>
      <c r="K3434" s="199" t="str">
        <f t="shared" si="6"/>
        <v/>
      </c>
    </row>
    <row r="3435" ht="15.0" customHeight="1">
      <c r="F3435" s="199" t="str">
        <f t="shared" si="4"/>
        <v/>
      </c>
      <c r="J3435" s="199" t="str">
        <f t="shared" si="5"/>
        <v/>
      </c>
      <c r="K3435" s="199" t="str">
        <f t="shared" si="6"/>
        <v/>
      </c>
    </row>
    <row r="3436" ht="15.0" customHeight="1">
      <c r="F3436" s="199" t="str">
        <f t="shared" si="4"/>
        <v/>
      </c>
      <c r="J3436" s="199" t="str">
        <f t="shared" si="5"/>
        <v/>
      </c>
      <c r="K3436" s="199" t="str">
        <f t="shared" si="6"/>
        <v/>
      </c>
    </row>
    <row r="3437" ht="15.0" customHeight="1">
      <c r="F3437" s="199" t="str">
        <f t="shared" si="4"/>
        <v/>
      </c>
      <c r="J3437" s="199" t="str">
        <f t="shared" si="5"/>
        <v/>
      </c>
      <c r="K3437" s="199" t="str">
        <f t="shared" si="6"/>
        <v/>
      </c>
    </row>
    <row r="3438" ht="15.0" customHeight="1">
      <c r="F3438" s="199" t="str">
        <f t="shared" si="4"/>
        <v/>
      </c>
      <c r="J3438" s="199" t="str">
        <f t="shared" si="5"/>
        <v/>
      </c>
      <c r="K3438" s="199" t="str">
        <f t="shared" si="6"/>
        <v/>
      </c>
    </row>
    <row r="3439" ht="15.0" customHeight="1">
      <c r="F3439" s="199" t="str">
        <f t="shared" si="4"/>
        <v/>
      </c>
      <c r="J3439" s="199" t="str">
        <f t="shared" si="5"/>
        <v/>
      </c>
      <c r="K3439" s="199" t="str">
        <f t="shared" si="6"/>
        <v/>
      </c>
    </row>
    <row r="3440" ht="15.0" customHeight="1">
      <c r="F3440" s="199" t="str">
        <f t="shared" si="4"/>
        <v/>
      </c>
      <c r="J3440" s="199" t="str">
        <f t="shared" si="5"/>
        <v/>
      </c>
      <c r="K3440" s="199" t="str">
        <f t="shared" si="6"/>
        <v/>
      </c>
    </row>
    <row r="3441" ht="15.0" customHeight="1">
      <c r="F3441" s="199" t="str">
        <f t="shared" si="4"/>
        <v/>
      </c>
      <c r="J3441" s="199" t="str">
        <f t="shared" si="5"/>
        <v/>
      </c>
      <c r="K3441" s="199" t="str">
        <f t="shared" si="6"/>
        <v/>
      </c>
    </row>
    <row r="3442" ht="15.0" customHeight="1">
      <c r="F3442" s="199" t="str">
        <f t="shared" si="4"/>
        <v/>
      </c>
      <c r="J3442" s="199" t="str">
        <f t="shared" si="5"/>
        <v/>
      </c>
      <c r="K3442" s="199" t="str">
        <f t="shared" si="6"/>
        <v/>
      </c>
    </row>
    <row r="3443" ht="15.0" customHeight="1">
      <c r="F3443" s="199" t="str">
        <f t="shared" si="4"/>
        <v/>
      </c>
      <c r="J3443" s="199" t="str">
        <f t="shared" si="5"/>
        <v/>
      </c>
      <c r="K3443" s="199" t="str">
        <f t="shared" si="6"/>
        <v/>
      </c>
    </row>
    <row r="3444" ht="15.0" customHeight="1">
      <c r="F3444" s="199" t="str">
        <f t="shared" si="4"/>
        <v/>
      </c>
      <c r="J3444" s="199" t="str">
        <f t="shared" si="5"/>
        <v/>
      </c>
      <c r="K3444" s="199" t="str">
        <f t="shared" si="6"/>
        <v/>
      </c>
    </row>
    <row r="3445" ht="15.0" customHeight="1">
      <c r="F3445" s="199" t="str">
        <f t="shared" si="4"/>
        <v/>
      </c>
      <c r="J3445" s="199" t="str">
        <f t="shared" si="5"/>
        <v/>
      </c>
      <c r="K3445" s="199" t="str">
        <f t="shared" si="6"/>
        <v/>
      </c>
    </row>
    <row r="3446" ht="15.0" customHeight="1">
      <c r="F3446" s="199" t="str">
        <f t="shared" si="4"/>
        <v/>
      </c>
      <c r="J3446" s="199" t="str">
        <f t="shared" si="5"/>
        <v/>
      </c>
      <c r="K3446" s="199" t="str">
        <f t="shared" si="6"/>
        <v/>
      </c>
    </row>
    <row r="3447" ht="15.0" customHeight="1">
      <c r="F3447" s="199" t="str">
        <f t="shared" si="4"/>
        <v/>
      </c>
      <c r="J3447" s="199" t="str">
        <f t="shared" si="5"/>
        <v/>
      </c>
      <c r="K3447" s="199" t="str">
        <f t="shared" si="6"/>
        <v/>
      </c>
    </row>
    <row r="3448" ht="15.0" customHeight="1">
      <c r="F3448" s="199" t="str">
        <f t="shared" si="4"/>
        <v/>
      </c>
      <c r="J3448" s="199" t="str">
        <f t="shared" si="5"/>
        <v/>
      </c>
      <c r="K3448" s="199" t="str">
        <f t="shared" si="6"/>
        <v/>
      </c>
    </row>
    <row r="3449" ht="15.0" customHeight="1">
      <c r="F3449" s="199" t="str">
        <f t="shared" si="4"/>
        <v/>
      </c>
      <c r="J3449" s="199" t="str">
        <f t="shared" si="5"/>
        <v/>
      </c>
      <c r="K3449" s="199" t="str">
        <f t="shared" si="6"/>
        <v/>
      </c>
    </row>
    <row r="3450" ht="15.0" customHeight="1">
      <c r="F3450" s="199" t="str">
        <f t="shared" si="4"/>
        <v/>
      </c>
      <c r="J3450" s="199" t="str">
        <f t="shared" si="5"/>
        <v/>
      </c>
      <c r="K3450" s="199" t="str">
        <f t="shared" si="6"/>
        <v/>
      </c>
    </row>
    <row r="3451" ht="15.0" customHeight="1">
      <c r="F3451" s="199" t="str">
        <f t="shared" si="4"/>
        <v/>
      </c>
      <c r="J3451" s="199" t="str">
        <f t="shared" si="5"/>
        <v/>
      </c>
      <c r="K3451" s="199" t="str">
        <f t="shared" si="6"/>
        <v/>
      </c>
    </row>
    <row r="3452" ht="15.0" customHeight="1">
      <c r="F3452" s="199" t="str">
        <f t="shared" si="4"/>
        <v/>
      </c>
      <c r="J3452" s="199" t="str">
        <f t="shared" si="5"/>
        <v/>
      </c>
      <c r="K3452" s="199" t="str">
        <f t="shared" si="6"/>
        <v/>
      </c>
    </row>
    <row r="3453" ht="15.0" customHeight="1">
      <c r="F3453" s="199" t="str">
        <f t="shared" si="4"/>
        <v/>
      </c>
      <c r="J3453" s="199" t="str">
        <f t="shared" si="5"/>
        <v/>
      </c>
      <c r="K3453" s="199" t="str">
        <f t="shared" si="6"/>
        <v/>
      </c>
    </row>
    <row r="3454" ht="15.0" customHeight="1">
      <c r="F3454" s="199" t="str">
        <f t="shared" si="4"/>
        <v/>
      </c>
      <c r="J3454" s="199" t="str">
        <f t="shared" si="5"/>
        <v/>
      </c>
      <c r="K3454" s="199" t="str">
        <f t="shared" si="6"/>
        <v/>
      </c>
    </row>
    <row r="3455" ht="15.0" customHeight="1">
      <c r="F3455" s="199" t="str">
        <f t="shared" si="4"/>
        <v/>
      </c>
      <c r="J3455" s="199" t="str">
        <f t="shared" si="5"/>
        <v/>
      </c>
      <c r="K3455" s="199" t="str">
        <f t="shared" si="6"/>
        <v/>
      </c>
    </row>
    <row r="3456" ht="15.0" customHeight="1">
      <c r="F3456" s="199" t="str">
        <f t="shared" si="4"/>
        <v/>
      </c>
      <c r="J3456" s="199" t="str">
        <f t="shared" si="5"/>
        <v/>
      </c>
      <c r="K3456" s="199" t="str">
        <f t="shared" si="6"/>
        <v/>
      </c>
    </row>
    <row r="3457" ht="15.0" customHeight="1">
      <c r="F3457" s="199" t="str">
        <f t="shared" si="4"/>
        <v/>
      </c>
      <c r="J3457" s="199" t="str">
        <f t="shared" si="5"/>
        <v/>
      </c>
      <c r="K3457" s="199" t="str">
        <f t="shared" si="6"/>
        <v/>
      </c>
    </row>
    <row r="3458" ht="15.0" customHeight="1">
      <c r="F3458" s="199" t="str">
        <f t="shared" si="4"/>
        <v/>
      </c>
      <c r="J3458" s="199" t="str">
        <f t="shared" si="5"/>
        <v/>
      </c>
      <c r="K3458" s="199" t="str">
        <f t="shared" si="6"/>
        <v/>
      </c>
    </row>
    <row r="3459" ht="15.0" customHeight="1">
      <c r="F3459" s="199" t="str">
        <f t="shared" si="4"/>
        <v/>
      </c>
      <c r="J3459" s="199" t="str">
        <f t="shared" si="5"/>
        <v/>
      </c>
      <c r="K3459" s="199" t="str">
        <f t="shared" si="6"/>
        <v/>
      </c>
    </row>
    <row r="3460" ht="15.0" customHeight="1">
      <c r="F3460" s="199" t="str">
        <f t="shared" si="4"/>
        <v/>
      </c>
      <c r="J3460" s="199" t="str">
        <f t="shared" si="5"/>
        <v/>
      </c>
      <c r="K3460" s="199" t="str">
        <f t="shared" si="6"/>
        <v/>
      </c>
    </row>
    <row r="3461" ht="15.0" customHeight="1">
      <c r="F3461" s="199" t="str">
        <f t="shared" si="4"/>
        <v/>
      </c>
      <c r="J3461" s="199" t="str">
        <f t="shared" si="5"/>
        <v/>
      </c>
      <c r="K3461" s="199" t="str">
        <f t="shared" si="6"/>
        <v/>
      </c>
    </row>
    <row r="3462" ht="15.0" customHeight="1">
      <c r="F3462" s="199" t="str">
        <f t="shared" si="4"/>
        <v/>
      </c>
      <c r="J3462" s="199" t="str">
        <f t="shared" si="5"/>
        <v/>
      </c>
      <c r="K3462" s="199" t="str">
        <f t="shared" si="6"/>
        <v/>
      </c>
    </row>
    <row r="3463" ht="15.0" customHeight="1">
      <c r="F3463" s="199" t="str">
        <f t="shared" si="4"/>
        <v/>
      </c>
      <c r="J3463" s="199" t="str">
        <f t="shared" si="5"/>
        <v/>
      </c>
      <c r="K3463" s="199" t="str">
        <f t="shared" si="6"/>
        <v/>
      </c>
    </row>
    <row r="3464" ht="15.0" customHeight="1">
      <c r="F3464" s="199" t="str">
        <f t="shared" si="4"/>
        <v/>
      </c>
      <c r="J3464" s="199" t="str">
        <f t="shared" si="5"/>
        <v/>
      </c>
      <c r="K3464" s="199" t="str">
        <f t="shared" si="6"/>
        <v/>
      </c>
    </row>
    <row r="3465" ht="15.0" customHeight="1">
      <c r="F3465" s="199" t="str">
        <f t="shared" si="4"/>
        <v/>
      </c>
      <c r="J3465" s="199" t="str">
        <f t="shared" si="5"/>
        <v/>
      </c>
      <c r="K3465" s="199" t="str">
        <f t="shared" si="6"/>
        <v/>
      </c>
    </row>
    <row r="3466" ht="15.0" customHeight="1">
      <c r="F3466" s="199" t="str">
        <f t="shared" si="4"/>
        <v/>
      </c>
      <c r="J3466" s="199" t="str">
        <f t="shared" si="5"/>
        <v/>
      </c>
      <c r="K3466" s="199" t="str">
        <f t="shared" si="6"/>
        <v/>
      </c>
    </row>
    <row r="3467" ht="15.0" customHeight="1">
      <c r="F3467" s="199" t="str">
        <f t="shared" si="4"/>
        <v/>
      </c>
      <c r="J3467" s="199" t="str">
        <f t="shared" si="5"/>
        <v/>
      </c>
      <c r="K3467" s="199" t="str">
        <f t="shared" si="6"/>
        <v/>
      </c>
    </row>
    <row r="3468" ht="15.0" customHeight="1">
      <c r="F3468" s="199" t="str">
        <f t="shared" si="4"/>
        <v/>
      </c>
      <c r="J3468" s="199" t="str">
        <f t="shared" si="5"/>
        <v/>
      </c>
      <c r="K3468" s="199" t="str">
        <f t="shared" si="6"/>
        <v/>
      </c>
    </row>
    <row r="3469" ht="15.0" customHeight="1">
      <c r="F3469" s="199" t="str">
        <f t="shared" si="4"/>
        <v/>
      </c>
      <c r="J3469" s="199" t="str">
        <f t="shared" si="5"/>
        <v/>
      </c>
      <c r="K3469" s="199" t="str">
        <f t="shared" si="6"/>
        <v/>
      </c>
    </row>
    <row r="3470" ht="15.0" customHeight="1">
      <c r="F3470" s="199" t="str">
        <f t="shared" si="4"/>
        <v/>
      </c>
      <c r="J3470" s="199" t="str">
        <f t="shared" si="5"/>
        <v/>
      </c>
      <c r="K3470" s="199" t="str">
        <f t="shared" si="6"/>
        <v/>
      </c>
    </row>
    <row r="3471" ht="15.0" customHeight="1">
      <c r="F3471" s="199" t="str">
        <f t="shared" si="4"/>
        <v/>
      </c>
      <c r="J3471" s="199" t="str">
        <f t="shared" si="5"/>
        <v/>
      </c>
      <c r="K3471" s="199" t="str">
        <f t="shared" si="6"/>
        <v/>
      </c>
    </row>
    <row r="3472" ht="15.0" customHeight="1">
      <c r="F3472" s="199" t="str">
        <f t="shared" si="4"/>
        <v/>
      </c>
      <c r="J3472" s="199" t="str">
        <f t="shared" si="5"/>
        <v/>
      </c>
      <c r="K3472" s="199" t="str">
        <f t="shared" si="6"/>
        <v/>
      </c>
    </row>
    <row r="3473" ht="15.0" customHeight="1">
      <c r="F3473" s="199" t="str">
        <f t="shared" si="4"/>
        <v/>
      </c>
      <c r="J3473" s="199" t="str">
        <f t="shared" si="5"/>
        <v/>
      </c>
      <c r="K3473" s="199" t="str">
        <f t="shared" si="6"/>
        <v/>
      </c>
    </row>
    <row r="3474" ht="15.0" customHeight="1">
      <c r="F3474" s="199" t="str">
        <f t="shared" si="4"/>
        <v/>
      </c>
      <c r="J3474" s="199" t="str">
        <f t="shared" si="5"/>
        <v/>
      </c>
      <c r="K3474" s="199" t="str">
        <f t="shared" si="6"/>
        <v/>
      </c>
    </row>
    <row r="3475" ht="15.0" customHeight="1">
      <c r="F3475" s="199" t="str">
        <f t="shared" si="4"/>
        <v/>
      </c>
      <c r="J3475" s="199" t="str">
        <f t="shared" si="5"/>
        <v/>
      </c>
      <c r="K3475" s="199" t="str">
        <f t="shared" si="6"/>
        <v/>
      </c>
    </row>
    <row r="3476" ht="15.0" customHeight="1">
      <c r="F3476" s="199" t="str">
        <f t="shared" si="4"/>
        <v/>
      </c>
      <c r="J3476" s="199" t="str">
        <f t="shared" si="5"/>
        <v/>
      </c>
      <c r="K3476" s="199" t="str">
        <f t="shared" si="6"/>
        <v/>
      </c>
    </row>
    <row r="3477" ht="15.0" customHeight="1">
      <c r="F3477" s="199" t="str">
        <f t="shared" si="4"/>
        <v/>
      </c>
      <c r="J3477" s="199" t="str">
        <f t="shared" si="5"/>
        <v/>
      </c>
      <c r="K3477" s="199" t="str">
        <f t="shared" si="6"/>
        <v/>
      </c>
    </row>
    <row r="3478" ht="15.0" customHeight="1">
      <c r="F3478" s="199" t="str">
        <f t="shared" si="4"/>
        <v/>
      </c>
      <c r="J3478" s="199" t="str">
        <f t="shared" si="5"/>
        <v/>
      </c>
      <c r="K3478" s="199" t="str">
        <f t="shared" si="6"/>
        <v/>
      </c>
    </row>
    <row r="3479" ht="15.0" customHeight="1">
      <c r="F3479" s="199" t="str">
        <f t="shared" si="4"/>
        <v/>
      </c>
      <c r="J3479" s="199" t="str">
        <f t="shared" si="5"/>
        <v/>
      </c>
      <c r="K3479" s="199" t="str">
        <f t="shared" si="6"/>
        <v/>
      </c>
    </row>
    <row r="3480" ht="15.0" customHeight="1">
      <c r="F3480" s="199" t="str">
        <f t="shared" si="4"/>
        <v/>
      </c>
      <c r="J3480" s="199" t="str">
        <f t="shared" si="5"/>
        <v/>
      </c>
      <c r="K3480" s="199" t="str">
        <f t="shared" si="6"/>
        <v/>
      </c>
    </row>
    <row r="3481" ht="15.0" customHeight="1">
      <c r="F3481" s="199" t="str">
        <f t="shared" si="4"/>
        <v/>
      </c>
      <c r="J3481" s="199" t="str">
        <f t="shared" si="5"/>
        <v/>
      </c>
      <c r="K3481" s="199" t="str">
        <f t="shared" si="6"/>
        <v/>
      </c>
    </row>
    <row r="3482" ht="15.0" customHeight="1">
      <c r="F3482" s="199" t="str">
        <f t="shared" si="4"/>
        <v/>
      </c>
      <c r="J3482" s="199" t="str">
        <f t="shared" si="5"/>
        <v/>
      </c>
      <c r="K3482" s="199" t="str">
        <f t="shared" si="6"/>
        <v/>
      </c>
    </row>
    <row r="3483" ht="15.0" customHeight="1">
      <c r="F3483" s="199" t="str">
        <f t="shared" si="4"/>
        <v/>
      </c>
      <c r="J3483" s="199" t="str">
        <f t="shared" si="5"/>
        <v/>
      </c>
      <c r="K3483" s="199" t="str">
        <f t="shared" si="6"/>
        <v/>
      </c>
    </row>
    <row r="3484" ht="15.0" customHeight="1">
      <c r="F3484" s="199" t="str">
        <f t="shared" si="4"/>
        <v/>
      </c>
      <c r="J3484" s="199" t="str">
        <f t="shared" si="5"/>
        <v/>
      </c>
      <c r="K3484" s="199" t="str">
        <f t="shared" si="6"/>
        <v/>
      </c>
    </row>
    <row r="3485" ht="15.0" customHeight="1">
      <c r="F3485" s="199" t="str">
        <f t="shared" si="4"/>
        <v/>
      </c>
      <c r="J3485" s="199" t="str">
        <f t="shared" si="5"/>
        <v/>
      </c>
      <c r="K3485" s="199" t="str">
        <f t="shared" si="6"/>
        <v/>
      </c>
    </row>
    <row r="3486" ht="15.0" customHeight="1">
      <c r="F3486" s="199" t="str">
        <f t="shared" si="4"/>
        <v/>
      </c>
      <c r="J3486" s="199" t="str">
        <f t="shared" si="5"/>
        <v/>
      </c>
      <c r="K3486" s="199" t="str">
        <f t="shared" si="6"/>
        <v/>
      </c>
    </row>
    <row r="3487" ht="15.0" customHeight="1">
      <c r="F3487" s="199" t="str">
        <f t="shared" si="4"/>
        <v/>
      </c>
      <c r="J3487" s="199" t="str">
        <f t="shared" si="5"/>
        <v/>
      </c>
      <c r="K3487" s="199" t="str">
        <f t="shared" si="6"/>
        <v/>
      </c>
    </row>
    <row r="3488" ht="15.0" customHeight="1">
      <c r="F3488" s="199" t="str">
        <f t="shared" si="4"/>
        <v/>
      </c>
      <c r="J3488" s="199" t="str">
        <f t="shared" si="5"/>
        <v/>
      </c>
      <c r="K3488" s="199" t="str">
        <f t="shared" si="6"/>
        <v/>
      </c>
    </row>
    <row r="3489" ht="15.0" customHeight="1">
      <c r="F3489" s="199" t="str">
        <f t="shared" si="4"/>
        <v/>
      </c>
      <c r="J3489" s="199" t="str">
        <f t="shared" si="5"/>
        <v/>
      </c>
      <c r="K3489" s="199" t="str">
        <f t="shared" si="6"/>
        <v/>
      </c>
    </row>
    <row r="3490" ht="15.0" customHeight="1">
      <c r="F3490" s="199" t="str">
        <f t="shared" si="4"/>
        <v/>
      </c>
      <c r="J3490" s="199" t="str">
        <f t="shared" si="5"/>
        <v/>
      </c>
      <c r="K3490" s="199" t="str">
        <f t="shared" si="6"/>
        <v/>
      </c>
    </row>
    <row r="3491" ht="15.0" customHeight="1">
      <c r="F3491" s="199" t="str">
        <f t="shared" si="4"/>
        <v/>
      </c>
      <c r="J3491" s="199" t="str">
        <f t="shared" si="5"/>
        <v/>
      </c>
      <c r="K3491" s="199" t="str">
        <f t="shared" si="6"/>
        <v/>
      </c>
    </row>
    <row r="3492" ht="15.0" customHeight="1">
      <c r="F3492" s="199" t="str">
        <f t="shared" si="4"/>
        <v/>
      </c>
      <c r="J3492" s="199" t="str">
        <f t="shared" si="5"/>
        <v/>
      </c>
      <c r="K3492" s="199" t="str">
        <f t="shared" si="6"/>
        <v/>
      </c>
    </row>
    <row r="3493" ht="15.0" customHeight="1">
      <c r="F3493" s="199" t="str">
        <f t="shared" si="4"/>
        <v/>
      </c>
      <c r="J3493" s="199" t="str">
        <f t="shared" si="5"/>
        <v/>
      </c>
      <c r="K3493" s="199" t="str">
        <f t="shared" si="6"/>
        <v/>
      </c>
    </row>
    <row r="3494" ht="15.0" customHeight="1">
      <c r="F3494" s="199" t="str">
        <f t="shared" si="4"/>
        <v/>
      </c>
      <c r="J3494" s="199" t="str">
        <f t="shared" si="5"/>
        <v/>
      </c>
      <c r="K3494" s="199" t="str">
        <f t="shared" si="6"/>
        <v/>
      </c>
    </row>
    <row r="3495" ht="15.0" customHeight="1">
      <c r="F3495" s="199" t="str">
        <f t="shared" si="4"/>
        <v/>
      </c>
      <c r="J3495" s="199" t="str">
        <f t="shared" si="5"/>
        <v/>
      </c>
      <c r="K3495" s="199" t="str">
        <f t="shared" si="6"/>
        <v/>
      </c>
    </row>
    <row r="3496" ht="15.0" customHeight="1">
      <c r="F3496" s="199" t="str">
        <f t="shared" si="4"/>
        <v/>
      </c>
      <c r="J3496" s="199" t="str">
        <f t="shared" si="5"/>
        <v/>
      </c>
      <c r="K3496" s="199" t="str">
        <f t="shared" si="6"/>
        <v/>
      </c>
    </row>
    <row r="3497" ht="15.0" customHeight="1">
      <c r="F3497" s="199" t="str">
        <f t="shared" si="4"/>
        <v/>
      </c>
      <c r="J3497" s="199" t="str">
        <f t="shared" si="5"/>
        <v/>
      </c>
      <c r="K3497" s="199" t="str">
        <f t="shared" si="6"/>
        <v/>
      </c>
    </row>
    <row r="3498" ht="15.0" customHeight="1">
      <c r="F3498" s="199" t="str">
        <f t="shared" si="4"/>
        <v/>
      </c>
      <c r="J3498" s="199" t="str">
        <f t="shared" si="5"/>
        <v/>
      </c>
      <c r="K3498" s="199" t="str">
        <f t="shared" si="6"/>
        <v/>
      </c>
    </row>
    <row r="3499" ht="15.0" customHeight="1">
      <c r="F3499" s="199" t="str">
        <f t="shared" si="4"/>
        <v/>
      </c>
      <c r="J3499" s="199" t="str">
        <f t="shared" si="5"/>
        <v/>
      </c>
      <c r="K3499" s="199" t="str">
        <f t="shared" si="6"/>
        <v/>
      </c>
    </row>
    <row r="3500" ht="15.0" customHeight="1">
      <c r="F3500" s="199" t="str">
        <f t="shared" si="4"/>
        <v/>
      </c>
      <c r="J3500" s="199" t="str">
        <f t="shared" si="5"/>
        <v/>
      </c>
      <c r="K3500" s="199" t="str">
        <f t="shared" si="6"/>
        <v/>
      </c>
    </row>
    <row r="3501" ht="15.0" customHeight="1">
      <c r="F3501" s="199" t="str">
        <f t="shared" si="4"/>
        <v/>
      </c>
      <c r="J3501" s="199" t="str">
        <f t="shared" si="5"/>
        <v/>
      </c>
      <c r="K3501" s="199" t="str">
        <f t="shared" si="6"/>
        <v/>
      </c>
    </row>
    <row r="3502" ht="15.0" customHeight="1">
      <c r="F3502" s="199" t="str">
        <f t="shared" si="4"/>
        <v/>
      </c>
      <c r="J3502" s="199" t="str">
        <f t="shared" si="5"/>
        <v/>
      </c>
      <c r="K3502" s="199" t="str">
        <f t="shared" si="6"/>
        <v/>
      </c>
    </row>
    <row r="3503" ht="15.0" customHeight="1">
      <c r="F3503" s="199" t="str">
        <f t="shared" si="4"/>
        <v/>
      </c>
      <c r="J3503" s="199" t="str">
        <f t="shared" si="5"/>
        <v/>
      </c>
      <c r="K3503" s="199" t="str">
        <f t="shared" si="6"/>
        <v/>
      </c>
    </row>
    <row r="3504" ht="15.0" customHeight="1">
      <c r="F3504" s="199" t="str">
        <f t="shared" si="4"/>
        <v/>
      </c>
      <c r="J3504" s="199" t="str">
        <f t="shared" si="5"/>
        <v/>
      </c>
      <c r="K3504" s="199" t="str">
        <f t="shared" si="6"/>
        <v/>
      </c>
    </row>
    <row r="3505" ht="15.0" customHeight="1">
      <c r="F3505" s="199" t="str">
        <f t="shared" si="4"/>
        <v/>
      </c>
      <c r="J3505" s="199" t="str">
        <f t="shared" si="5"/>
        <v/>
      </c>
      <c r="K3505" s="199" t="str">
        <f t="shared" si="6"/>
        <v/>
      </c>
    </row>
    <row r="3506" ht="15.0" customHeight="1">
      <c r="F3506" s="199" t="str">
        <f t="shared" si="4"/>
        <v/>
      </c>
      <c r="J3506" s="199" t="str">
        <f t="shared" si="5"/>
        <v/>
      </c>
      <c r="K3506" s="199" t="str">
        <f t="shared" si="6"/>
        <v/>
      </c>
    </row>
    <row r="3507" ht="15.0" customHeight="1">
      <c r="F3507" s="199" t="str">
        <f t="shared" si="4"/>
        <v/>
      </c>
      <c r="J3507" s="199" t="str">
        <f t="shared" si="5"/>
        <v/>
      </c>
      <c r="K3507" s="199" t="str">
        <f t="shared" si="6"/>
        <v/>
      </c>
    </row>
    <row r="3508" ht="15.0" customHeight="1">
      <c r="F3508" s="199" t="str">
        <f t="shared" si="4"/>
        <v/>
      </c>
      <c r="J3508" s="199" t="str">
        <f t="shared" si="5"/>
        <v/>
      </c>
      <c r="K3508" s="199" t="str">
        <f t="shared" si="6"/>
        <v/>
      </c>
    </row>
    <row r="3509" ht="15.0" customHeight="1">
      <c r="F3509" s="199" t="str">
        <f t="shared" si="4"/>
        <v/>
      </c>
      <c r="J3509" s="199" t="str">
        <f t="shared" si="5"/>
        <v/>
      </c>
      <c r="K3509" s="199" t="str">
        <f t="shared" si="6"/>
        <v/>
      </c>
    </row>
    <row r="3510" ht="15.0" customHeight="1">
      <c r="F3510" s="199" t="str">
        <f t="shared" si="4"/>
        <v/>
      </c>
      <c r="J3510" s="199" t="str">
        <f t="shared" si="5"/>
        <v/>
      </c>
      <c r="K3510" s="199" t="str">
        <f t="shared" si="6"/>
        <v/>
      </c>
    </row>
    <row r="3511" ht="15.0" customHeight="1">
      <c r="F3511" s="199" t="str">
        <f t="shared" si="4"/>
        <v/>
      </c>
      <c r="J3511" s="199" t="str">
        <f t="shared" si="5"/>
        <v/>
      </c>
      <c r="K3511" s="199" t="str">
        <f t="shared" si="6"/>
        <v/>
      </c>
    </row>
    <row r="3512" ht="15.0" customHeight="1">
      <c r="F3512" s="199" t="str">
        <f t="shared" si="4"/>
        <v/>
      </c>
      <c r="J3512" s="199" t="str">
        <f t="shared" si="5"/>
        <v/>
      </c>
      <c r="K3512" s="199" t="str">
        <f t="shared" si="6"/>
        <v/>
      </c>
    </row>
    <row r="3513" ht="15.0" customHeight="1">
      <c r="F3513" s="199" t="str">
        <f t="shared" si="4"/>
        <v/>
      </c>
      <c r="J3513" s="199" t="str">
        <f t="shared" si="5"/>
        <v/>
      </c>
      <c r="K3513" s="199" t="str">
        <f t="shared" si="6"/>
        <v/>
      </c>
    </row>
    <row r="3514" ht="15.0" customHeight="1">
      <c r="F3514" s="199" t="str">
        <f t="shared" si="4"/>
        <v/>
      </c>
      <c r="J3514" s="199" t="str">
        <f t="shared" si="5"/>
        <v/>
      </c>
      <c r="K3514" s="199" t="str">
        <f t="shared" si="6"/>
        <v/>
      </c>
    </row>
    <row r="3515" ht="15.0" customHeight="1">
      <c r="F3515" s="199" t="str">
        <f t="shared" si="4"/>
        <v/>
      </c>
      <c r="J3515" s="199" t="str">
        <f t="shared" si="5"/>
        <v/>
      </c>
      <c r="K3515" s="199" t="str">
        <f t="shared" si="6"/>
        <v/>
      </c>
    </row>
    <row r="3516" ht="15.0" customHeight="1">
      <c r="F3516" s="199" t="str">
        <f t="shared" si="4"/>
        <v/>
      </c>
      <c r="J3516" s="199" t="str">
        <f t="shared" si="5"/>
        <v/>
      </c>
      <c r="K3516" s="199" t="str">
        <f t="shared" si="6"/>
        <v/>
      </c>
    </row>
    <row r="3517" ht="15.0" customHeight="1">
      <c r="F3517" s="199" t="str">
        <f t="shared" si="4"/>
        <v/>
      </c>
      <c r="J3517" s="199" t="str">
        <f t="shared" si="5"/>
        <v/>
      </c>
      <c r="K3517" s="199" t="str">
        <f t="shared" si="6"/>
        <v/>
      </c>
    </row>
    <row r="3518" ht="15.0" customHeight="1">
      <c r="F3518" s="199" t="str">
        <f t="shared" si="4"/>
        <v/>
      </c>
      <c r="J3518" s="199" t="str">
        <f t="shared" si="5"/>
        <v/>
      </c>
      <c r="K3518" s="199" t="str">
        <f t="shared" si="6"/>
        <v/>
      </c>
    </row>
    <row r="3519" ht="15.0" customHeight="1">
      <c r="F3519" s="199" t="str">
        <f t="shared" si="4"/>
        <v/>
      </c>
      <c r="J3519" s="199" t="str">
        <f t="shared" si="5"/>
        <v/>
      </c>
      <c r="K3519" s="199" t="str">
        <f t="shared" si="6"/>
        <v/>
      </c>
    </row>
    <row r="3520" ht="15.0" customHeight="1">
      <c r="F3520" s="199" t="str">
        <f t="shared" si="4"/>
        <v/>
      </c>
      <c r="J3520" s="199" t="str">
        <f t="shared" si="5"/>
        <v/>
      </c>
      <c r="K3520" s="199" t="str">
        <f t="shared" si="6"/>
        <v/>
      </c>
    </row>
    <row r="3521" ht="15.0" customHeight="1">
      <c r="F3521" s="199" t="str">
        <f t="shared" si="4"/>
        <v/>
      </c>
      <c r="J3521" s="199" t="str">
        <f t="shared" si="5"/>
        <v/>
      </c>
      <c r="K3521" s="199" t="str">
        <f t="shared" si="6"/>
        <v/>
      </c>
    </row>
    <row r="3522" ht="15.0" customHeight="1">
      <c r="F3522" s="199" t="str">
        <f t="shared" si="4"/>
        <v/>
      </c>
      <c r="J3522" s="199" t="str">
        <f t="shared" si="5"/>
        <v/>
      </c>
      <c r="K3522" s="199" t="str">
        <f t="shared" si="6"/>
        <v/>
      </c>
    </row>
    <row r="3523" ht="15.0" customHeight="1">
      <c r="F3523" s="199" t="str">
        <f t="shared" si="4"/>
        <v/>
      </c>
      <c r="J3523" s="199" t="str">
        <f t="shared" si="5"/>
        <v/>
      </c>
      <c r="K3523" s="199" t="str">
        <f t="shared" si="6"/>
        <v/>
      </c>
    </row>
    <row r="3524" ht="15.0" customHeight="1">
      <c r="F3524" s="199" t="str">
        <f t="shared" si="4"/>
        <v/>
      </c>
      <c r="J3524" s="199" t="str">
        <f t="shared" si="5"/>
        <v/>
      </c>
      <c r="K3524" s="199" t="str">
        <f t="shared" si="6"/>
        <v/>
      </c>
    </row>
    <row r="3525" ht="15.0" customHeight="1">
      <c r="F3525" s="199" t="str">
        <f t="shared" si="4"/>
        <v/>
      </c>
      <c r="J3525" s="199" t="str">
        <f t="shared" si="5"/>
        <v/>
      </c>
      <c r="K3525" s="199" t="str">
        <f t="shared" si="6"/>
        <v/>
      </c>
    </row>
    <row r="3526" ht="15.0" customHeight="1">
      <c r="F3526" s="199" t="str">
        <f t="shared" si="4"/>
        <v/>
      </c>
      <c r="J3526" s="199" t="str">
        <f t="shared" si="5"/>
        <v/>
      </c>
      <c r="K3526" s="199" t="str">
        <f t="shared" si="6"/>
        <v/>
      </c>
    </row>
    <row r="3527" ht="15.0" customHeight="1">
      <c r="F3527" s="199" t="str">
        <f t="shared" si="4"/>
        <v/>
      </c>
      <c r="J3527" s="199" t="str">
        <f t="shared" si="5"/>
        <v/>
      </c>
      <c r="K3527" s="199" t="str">
        <f t="shared" si="6"/>
        <v/>
      </c>
    </row>
    <row r="3528" ht="15.0" customHeight="1">
      <c r="F3528" s="199" t="str">
        <f t="shared" si="4"/>
        <v/>
      </c>
      <c r="J3528" s="199" t="str">
        <f t="shared" si="5"/>
        <v/>
      </c>
      <c r="K3528" s="199" t="str">
        <f t="shared" si="6"/>
        <v/>
      </c>
    </row>
    <row r="3529" ht="15.0" customHeight="1">
      <c r="F3529" s="199" t="str">
        <f t="shared" si="4"/>
        <v/>
      </c>
      <c r="J3529" s="199" t="str">
        <f t="shared" si="5"/>
        <v/>
      </c>
      <c r="K3529" s="199" t="str">
        <f t="shared" si="6"/>
        <v/>
      </c>
    </row>
    <row r="3530" ht="15.0" customHeight="1">
      <c r="F3530" s="199" t="str">
        <f t="shared" si="4"/>
        <v/>
      </c>
      <c r="J3530" s="199" t="str">
        <f t="shared" si="5"/>
        <v/>
      </c>
      <c r="K3530" s="199" t="str">
        <f t="shared" si="6"/>
        <v/>
      </c>
    </row>
    <row r="3531" ht="15.0" customHeight="1">
      <c r="F3531" s="199" t="str">
        <f t="shared" si="4"/>
        <v/>
      </c>
      <c r="J3531" s="199" t="str">
        <f t="shared" si="5"/>
        <v/>
      </c>
      <c r="K3531" s="199" t="str">
        <f t="shared" si="6"/>
        <v/>
      </c>
    </row>
    <row r="3532" ht="15.0" customHeight="1">
      <c r="F3532" s="199" t="str">
        <f t="shared" si="4"/>
        <v/>
      </c>
      <c r="J3532" s="199" t="str">
        <f t="shared" si="5"/>
        <v/>
      </c>
      <c r="K3532" s="199" t="str">
        <f t="shared" si="6"/>
        <v/>
      </c>
    </row>
    <row r="3533" ht="15.0" customHeight="1">
      <c r="F3533" s="199" t="str">
        <f t="shared" si="4"/>
        <v/>
      </c>
      <c r="J3533" s="199" t="str">
        <f t="shared" si="5"/>
        <v/>
      </c>
      <c r="K3533" s="199" t="str">
        <f t="shared" si="6"/>
        <v/>
      </c>
    </row>
    <row r="3534" ht="15.0" customHeight="1">
      <c r="F3534" s="199" t="str">
        <f t="shared" si="4"/>
        <v/>
      </c>
      <c r="J3534" s="199" t="str">
        <f t="shared" si="5"/>
        <v/>
      </c>
      <c r="K3534" s="199" t="str">
        <f t="shared" si="6"/>
        <v/>
      </c>
    </row>
    <row r="3535" ht="15.0" customHeight="1">
      <c r="F3535" s="199" t="str">
        <f t="shared" si="4"/>
        <v/>
      </c>
      <c r="J3535" s="199" t="str">
        <f t="shared" si="5"/>
        <v/>
      </c>
      <c r="K3535" s="199" t="str">
        <f t="shared" si="6"/>
        <v/>
      </c>
    </row>
    <row r="3536" ht="15.0" customHeight="1">
      <c r="F3536" s="199" t="str">
        <f t="shared" si="4"/>
        <v/>
      </c>
      <c r="J3536" s="199" t="str">
        <f t="shared" si="5"/>
        <v/>
      </c>
      <c r="K3536" s="199" t="str">
        <f t="shared" si="6"/>
        <v/>
      </c>
    </row>
    <row r="3537" ht="15.0" customHeight="1">
      <c r="F3537" s="199" t="str">
        <f t="shared" si="4"/>
        <v/>
      </c>
      <c r="J3537" s="199" t="str">
        <f t="shared" si="5"/>
        <v/>
      </c>
      <c r="K3537" s="199" t="str">
        <f t="shared" si="6"/>
        <v/>
      </c>
    </row>
    <row r="3538" ht="15.0" customHeight="1">
      <c r="F3538" s="199" t="str">
        <f t="shared" si="4"/>
        <v/>
      </c>
      <c r="J3538" s="199" t="str">
        <f t="shared" si="5"/>
        <v/>
      </c>
      <c r="K3538" s="199" t="str">
        <f t="shared" si="6"/>
        <v/>
      </c>
    </row>
    <row r="3539" ht="15.0" customHeight="1">
      <c r="F3539" s="199" t="str">
        <f t="shared" si="4"/>
        <v/>
      </c>
      <c r="J3539" s="199" t="str">
        <f t="shared" si="5"/>
        <v/>
      </c>
      <c r="K3539" s="199" t="str">
        <f t="shared" si="6"/>
        <v/>
      </c>
    </row>
    <row r="3540" ht="15.0" customHeight="1">
      <c r="F3540" s="199" t="str">
        <f t="shared" si="4"/>
        <v/>
      </c>
      <c r="J3540" s="199" t="str">
        <f t="shared" si="5"/>
        <v/>
      </c>
      <c r="K3540" s="199" t="str">
        <f t="shared" si="6"/>
        <v/>
      </c>
    </row>
    <row r="3541" ht="15.0" customHeight="1">
      <c r="F3541" s="199" t="str">
        <f t="shared" si="4"/>
        <v/>
      </c>
      <c r="J3541" s="199" t="str">
        <f t="shared" si="5"/>
        <v/>
      </c>
      <c r="K3541" s="199" t="str">
        <f t="shared" si="6"/>
        <v/>
      </c>
    </row>
    <row r="3542" ht="15.0" customHeight="1">
      <c r="F3542" s="199" t="str">
        <f t="shared" si="4"/>
        <v/>
      </c>
      <c r="J3542" s="199" t="str">
        <f t="shared" si="5"/>
        <v/>
      </c>
      <c r="K3542" s="199" t="str">
        <f t="shared" si="6"/>
        <v/>
      </c>
    </row>
    <row r="3543" ht="15.0" customHeight="1">
      <c r="F3543" s="199" t="str">
        <f t="shared" si="4"/>
        <v/>
      </c>
      <c r="J3543" s="199" t="str">
        <f t="shared" si="5"/>
        <v/>
      </c>
      <c r="K3543" s="199" t="str">
        <f t="shared" si="6"/>
        <v/>
      </c>
    </row>
    <row r="3544" ht="15.0" customHeight="1">
      <c r="F3544" s="199" t="str">
        <f t="shared" si="4"/>
        <v/>
      </c>
      <c r="J3544" s="199" t="str">
        <f t="shared" si="5"/>
        <v/>
      </c>
      <c r="K3544" s="199" t="str">
        <f t="shared" si="6"/>
        <v/>
      </c>
    </row>
    <row r="3545" ht="15.0" customHeight="1">
      <c r="F3545" s="199" t="str">
        <f t="shared" si="4"/>
        <v/>
      </c>
      <c r="J3545" s="199" t="str">
        <f t="shared" si="5"/>
        <v/>
      </c>
      <c r="K3545" s="199" t="str">
        <f t="shared" si="6"/>
        <v/>
      </c>
    </row>
    <row r="3546" ht="15.0" customHeight="1">
      <c r="F3546" s="199" t="str">
        <f t="shared" si="4"/>
        <v/>
      </c>
      <c r="J3546" s="199" t="str">
        <f t="shared" si="5"/>
        <v/>
      </c>
      <c r="K3546" s="199" t="str">
        <f t="shared" si="6"/>
        <v/>
      </c>
    </row>
    <row r="3547" ht="15.0" customHeight="1">
      <c r="F3547" s="199" t="str">
        <f t="shared" si="4"/>
        <v/>
      </c>
      <c r="J3547" s="199" t="str">
        <f t="shared" si="5"/>
        <v/>
      </c>
      <c r="K3547" s="199" t="str">
        <f t="shared" si="6"/>
        <v/>
      </c>
    </row>
    <row r="3548" ht="15.0" customHeight="1">
      <c r="F3548" s="199" t="str">
        <f t="shared" si="4"/>
        <v/>
      </c>
      <c r="J3548" s="199" t="str">
        <f t="shared" si="5"/>
        <v/>
      </c>
      <c r="K3548" s="199" t="str">
        <f t="shared" si="6"/>
        <v/>
      </c>
    </row>
    <row r="3549" ht="15.0" customHeight="1">
      <c r="F3549" s="199" t="str">
        <f t="shared" si="4"/>
        <v/>
      </c>
      <c r="J3549" s="199" t="str">
        <f t="shared" si="5"/>
        <v/>
      </c>
      <c r="K3549" s="199" t="str">
        <f t="shared" si="6"/>
        <v/>
      </c>
    </row>
    <row r="3550" ht="15.0" customHeight="1">
      <c r="F3550" s="199" t="str">
        <f t="shared" si="4"/>
        <v/>
      </c>
      <c r="J3550" s="199" t="str">
        <f t="shared" si="5"/>
        <v/>
      </c>
      <c r="K3550" s="199" t="str">
        <f t="shared" si="6"/>
        <v/>
      </c>
    </row>
    <row r="3551" ht="15.0" customHeight="1">
      <c r="F3551" s="199" t="str">
        <f t="shared" si="4"/>
        <v/>
      </c>
      <c r="J3551" s="199" t="str">
        <f t="shared" si="5"/>
        <v/>
      </c>
      <c r="K3551" s="199" t="str">
        <f t="shared" si="6"/>
        <v/>
      </c>
    </row>
    <row r="3552" ht="15.0" customHeight="1">
      <c r="F3552" s="199" t="str">
        <f t="shared" si="4"/>
        <v/>
      </c>
      <c r="J3552" s="199" t="str">
        <f t="shared" si="5"/>
        <v/>
      </c>
      <c r="K3552" s="199" t="str">
        <f t="shared" si="6"/>
        <v/>
      </c>
    </row>
    <row r="3553" ht="15.0" customHeight="1">
      <c r="F3553" s="199" t="str">
        <f t="shared" si="4"/>
        <v/>
      </c>
      <c r="J3553" s="199" t="str">
        <f t="shared" si="5"/>
        <v/>
      </c>
      <c r="K3553" s="199" t="str">
        <f t="shared" si="6"/>
        <v/>
      </c>
    </row>
    <row r="3554" ht="15.0" customHeight="1">
      <c r="F3554" s="199" t="str">
        <f t="shared" si="4"/>
        <v/>
      </c>
      <c r="J3554" s="199" t="str">
        <f t="shared" si="5"/>
        <v/>
      </c>
      <c r="K3554" s="199" t="str">
        <f t="shared" si="6"/>
        <v/>
      </c>
    </row>
    <row r="3555" ht="15.0" customHeight="1">
      <c r="F3555" s="199" t="str">
        <f t="shared" si="4"/>
        <v/>
      </c>
      <c r="J3555" s="199" t="str">
        <f t="shared" si="5"/>
        <v/>
      </c>
      <c r="K3555" s="199" t="str">
        <f t="shared" si="6"/>
        <v/>
      </c>
    </row>
    <row r="3556" ht="15.0" customHeight="1">
      <c r="F3556" s="199" t="str">
        <f t="shared" si="4"/>
        <v/>
      </c>
      <c r="J3556" s="199" t="str">
        <f t="shared" si="5"/>
        <v/>
      </c>
      <c r="K3556" s="199" t="str">
        <f t="shared" si="6"/>
        <v/>
      </c>
    </row>
    <row r="3557" ht="15.0" customHeight="1">
      <c r="F3557" s="199" t="str">
        <f t="shared" si="4"/>
        <v/>
      </c>
      <c r="J3557" s="199" t="str">
        <f t="shared" si="5"/>
        <v/>
      </c>
      <c r="K3557" s="199" t="str">
        <f t="shared" si="6"/>
        <v/>
      </c>
    </row>
    <row r="3558" ht="15.0" customHeight="1">
      <c r="F3558" s="199" t="str">
        <f t="shared" si="4"/>
        <v/>
      </c>
      <c r="J3558" s="199" t="str">
        <f t="shared" si="5"/>
        <v/>
      </c>
      <c r="K3558" s="199" t="str">
        <f t="shared" si="6"/>
        <v/>
      </c>
    </row>
    <row r="3559" ht="15.0" customHeight="1">
      <c r="F3559" s="199" t="str">
        <f t="shared" si="4"/>
        <v/>
      </c>
      <c r="J3559" s="199" t="str">
        <f t="shared" si="5"/>
        <v/>
      </c>
      <c r="K3559" s="199" t="str">
        <f t="shared" si="6"/>
        <v/>
      </c>
    </row>
    <row r="3560" ht="15.0" customHeight="1">
      <c r="F3560" s="199" t="str">
        <f t="shared" si="4"/>
        <v/>
      </c>
      <c r="J3560" s="199" t="str">
        <f t="shared" si="5"/>
        <v/>
      </c>
      <c r="K3560" s="199" t="str">
        <f t="shared" si="6"/>
        <v/>
      </c>
    </row>
    <row r="3561" ht="15.0" customHeight="1">
      <c r="F3561" s="199" t="str">
        <f t="shared" si="4"/>
        <v/>
      </c>
      <c r="J3561" s="199" t="str">
        <f t="shared" si="5"/>
        <v/>
      </c>
      <c r="K3561" s="199" t="str">
        <f t="shared" si="6"/>
        <v/>
      </c>
    </row>
    <row r="3562" ht="15.0" customHeight="1">
      <c r="F3562" s="199" t="str">
        <f t="shared" si="4"/>
        <v/>
      </c>
      <c r="J3562" s="199" t="str">
        <f t="shared" si="5"/>
        <v/>
      </c>
      <c r="K3562" s="199" t="str">
        <f t="shared" si="6"/>
        <v/>
      </c>
    </row>
    <row r="3563" ht="15.0" customHeight="1">
      <c r="F3563" s="199" t="str">
        <f t="shared" si="4"/>
        <v/>
      </c>
      <c r="J3563" s="199" t="str">
        <f t="shared" si="5"/>
        <v/>
      </c>
      <c r="K3563" s="199" t="str">
        <f t="shared" si="6"/>
        <v/>
      </c>
    </row>
    <row r="3564" ht="15.0" customHeight="1">
      <c r="F3564" s="199" t="str">
        <f t="shared" si="4"/>
        <v/>
      </c>
      <c r="J3564" s="199" t="str">
        <f t="shared" si="5"/>
        <v/>
      </c>
      <c r="K3564" s="199" t="str">
        <f t="shared" si="6"/>
        <v/>
      </c>
    </row>
    <row r="3565" ht="15.0" customHeight="1">
      <c r="F3565" s="199" t="str">
        <f t="shared" si="4"/>
        <v/>
      </c>
      <c r="J3565" s="199" t="str">
        <f t="shared" si="5"/>
        <v/>
      </c>
      <c r="K3565" s="199" t="str">
        <f t="shared" si="6"/>
        <v/>
      </c>
    </row>
    <row r="3566" ht="15.0" customHeight="1">
      <c r="F3566" s="199" t="str">
        <f t="shared" si="4"/>
        <v/>
      </c>
      <c r="J3566" s="199" t="str">
        <f t="shared" si="5"/>
        <v/>
      </c>
      <c r="K3566" s="199" t="str">
        <f t="shared" si="6"/>
        <v/>
      </c>
    </row>
    <row r="3567" ht="15.0" customHeight="1">
      <c r="F3567" s="199" t="str">
        <f t="shared" si="4"/>
        <v/>
      </c>
      <c r="J3567" s="199" t="str">
        <f t="shared" si="5"/>
        <v/>
      </c>
      <c r="K3567" s="199" t="str">
        <f t="shared" si="6"/>
        <v/>
      </c>
    </row>
    <row r="3568" ht="15.0" customHeight="1">
      <c r="F3568" s="199" t="str">
        <f t="shared" si="4"/>
        <v/>
      </c>
      <c r="J3568" s="199" t="str">
        <f t="shared" si="5"/>
        <v/>
      </c>
      <c r="K3568" s="199" t="str">
        <f t="shared" si="6"/>
        <v/>
      </c>
    </row>
    <row r="3569" ht="15.0" customHeight="1">
      <c r="F3569" s="199" t="str">
        <f t="shared" si="4"/>
        <v/>
      </c>
      <c r="J3569" s="199" t="str">
        <f t="shared" si="5"/>
        <v/>
      </c>
      <c r="K3569" s="199" t="str">
        <f t="shared" si="6"/>
        <v/>
      </c>
    </row>
    <row r="3570" ht="15.0" customHeight="1">
      <c r="F3570" s="199" t="str">
        <f t="shared" si="4"/>
        <v/>
      </c>
      <c r="J3570" s="199" t="str">
        <f t="shared" si="5"/>
        <v/>
      </c>
      <c r="K3570" s="199" t="str">
        <f t="shared" si="6"/>
        <v/>
      </c>
    </row>
    <row r="3571" ht="15.0" customHeight="1">
      <c r="F3571" s="199" t="str">
        <f t="shared" si="4"/>
        <v/>
      </c>
      <c r="J3571" s="199" t="str">
        <f t="shared" si="5"/>
        <v/>
      </c>
      <c r="K3571" s="199" t="str">
        <f t="shared" si="6"/>
        <v/>
      </c>
    </row>
    <row r="3572" ht="15.0" customHeight="1">
      <c r="F3572" s="199" t="str">
        <f t="shared" si="4"/>
        <v/>
      </c>
      <c r="J3572" s="199" t="str">
        <f t="shared" si="5"/>
        <v/>
      </c>
      <c r="K3572" s="199" t="str">
        <f t="shared" si="6"/>
        <v/>
      </c>
    </row>
    <row r="3573" ht="15.0" customHeight="1">
      <c r="F3573" s="199" t="str">
        <f t="shared" si="4"/>
        <v/>
      </c>
      <c r="J3573" s="199" t="str">
        <f t="shared" si="5"/>
        <v/>
      </c>
      <c r="K3573" s="199" t="str">
        <f t="shared" si="6"/>
        <v/>
      </c>
    </row>
    <row r="3574" ht="15.0" customHeight="1">
      <c r="F3574" s="199" t="str">
        <f t="shared" si="4"/>
        <v/>
      </c>
      <c r="J3574" s="199" t="str">
        <f t="shared" si="5"/>
        <v/>
      </c>
      <c r="K3574" s="199" t="str">
        <f t="shared" si="6"/>
        <v/>
      </c>
    </row>
    <row r="3575" ht="15.0" customHeight="1">
      <c r="F3575" s="199" t="str">
        <f t="shared" si="4"/>
        <v/>
      </c>
      <c r="J3575" s="199" t="str">
        <f t="shared" si="5"/>
        <v/>
      </c>
      <c r="K3575" s="199" t="str">
        <f t="shared" si="6"/>
        <v/>
      </c>
    </row>
    <row r="3576" ht="15.0" customHeight="1">
      <c r="F3576" s="199" t="str">
        <f t="shared" si="4"/>
        <v/>
      </c>
      <c r="J3576" s="199" t="str">
        <f t="shared" si="5"/>
        <v/>
      </c>
      <c r="K3576" s="199" t="str">
        <f t="shared" si="6"/>
        <v/>
      </c>
    </row>
    <row r="3577" ht="15.0" customHeight="1">
      <c r="F3577" s="199" t="str">
        <f t="shared" si="4"/>
        <v/>
      </c>
      <c r="J3577" s="199" t="str">
        <f t="shared" si="5"/>
        <v/>
      </c>
      <c r="K3577" s="199" t="str">
        <f t="shared" si="6"/>
        <v/>
      </c>
    </row>
    <row r="3578" ht="15.0" customHeight="1">
      <c r="F3578" s="199" t="str">
        <f t="shared" si="4"/>
        <v/>
      </c>
      <c r="J3578" s="199" t="str">
        <f t="shared" si="5"/>
        <v/>
      </c>
      <c r="K3578" s="199" t="str">
        <f t="shared" si="6"/>
        <v/>
      </c>
    </row>
    <row r="3579" ht="15.0" customHeight="1">
      <c r="F3579" s="199" t="str">
        <f t="shared" si="4"/>
        <v/>
      </c>
      <c r="J3579" s="199" t="str">
        <f t="shared" si="5"/>
        <v/>
      </c>
      <c r="K3579" s="199" t="str">
        <f t="shared" si="6"/>
        <v/>
      </c>
    </row>
    <row r="3580" ht="15.0" customHeight="1">
      <c r="F3580" s="199" t="str">
        <f t="shared" si="4"/>
        <v/>
      </c>
      <c r="J3580" s="199" t="str">
        <f t="shared" si="5"/>
        <v/>
      </c>
      <c r="K3580" s="199" t="str">
        <f t="shared" si="6"/>
        <v/>
      </c>
    </row>
    <row r="3581" ht="15.0" customHeight="1">
      <c r="F3581" s="199" t="str">
        <f t="shared" si="4"/>
        <v/>
      </c>
      <c r="J3581" s="199" t="str">
        <f t="shared" si="5"/>
        <v/>
      </c>
      <c r="K3581" s="199" t="str">
        <f t="shared" si="6"/>
        <v/>
      </c>
    </row>
    <row r="3582" ht="15.0" customHeight="1">
      <c r="F3582" s="199" t="str">
        <f t="shared" si="4"/>
        <v/>
      </c>
      <c r="J3582" s="199" t="str">
        <f t="shared" si="5"/>
        <v/>
      </c>
      <c r="K3582" s="199" t="str">
        <f t="shared" si="6"/>
        <v/>
      </c>
    </row>
    <row r="3583" ht="15.0" customHeight="1">
      <c r="F3583" s="199" t="str">
        <f t="shared" si="4"/>
        <v/>
      </c>
      <c r="J3583" s="199" t="str">
        <f t="shared" si="5"/>
        <v/>
      </c>
      <c r="K3583" s="199" t="str">
        <f t="shared" si="6"/>
        <v/>
      </c>
    </row>
    <row r="3584" ht="15.0" customHeight="1">
      <c r="F3584" s="199" t="str">
        <f t="shared" si="4"/>
        <v/>
      </c>
      <c r="J3584" s="199" t="str">
        <f t="shared" si="5"/>
        <v/>
      </c>
      <c r="K3584" s="199" t="str">
        <f t="shared" si="6"/>
        <v/>
      </c>
    </row>
    <row r="3585" ht="15.0" customHeight="1">
      <c r="F3585" s="199" t="str">
        <f t="shared" si="4"/>
        <v/>
      </c>
      <c r="J3585" s="199" t="str">
        <f t="shared" si="5"/>
        <v/>
      </c>
      <c r="K3585" s="199" t="str">
        <f t="shared" si="6"/>
        <v/>
      </c>
    </row>
    <row r="3586" ht="15.0" customHeight="1">
      <c r="F3586" s="199" t="str">
        <f t="shared" si="4"/>
        <v/>
      </c>
      <c r="J3586" s="199" t="str">
        <f t="shared" si="5"/>
        <v/>
      </c>
      <c r="K3586" s="199" t="str">
        <f t="shared" si="6"/>
        <v/>
      </c>
    </row>
    <row r="3587" ht="15.0" customHeight="1">
      <c r="F3587" s="199" t="str">
        <f t="shared" si="4"/>
        <v/>
      </c>
      <c r="J3587" s="199" t="str">
        <f t="shared" si="5"/>
        <v/>
      </c>
      <c r="K3587" s="199" t="str">
        <f t="shared" si="6"/>
        <v/>
      </c>
    </row>
    <row r="3588" ht="15.0" customHeight="1">
      <c r="F3588" s="199" t="str">
        <f t="shared" si="4"/>
        <v/>
      </c>
      <c r="J3588" s="199" t="str">
        <f t="shared" si="5"/>
        <v/>
      </c>
      <c r="K3588" s="199" t="str">
        <f t="shared" si="6"/>
        <v/>
      </c>
    </row>
    <row r="3589" ht="15.0" customHeight="1">
      <c r="F3589" s="199" t="str">
        <f t="shared" si="4"/>
        <v/>
      </c>
      <c r="J3589" s="199" t="str">
        <f t="shared" si="5"/>
        <v/>
      </c>
      <c r="K3589" s="199" t="str">
        <f t="shared" si="6"/>
        <v/>
      </c>
    </row>
    <row r="3590" ht="15.0" customHeight="1">
      <c r="F3590" s="199" t="str">
        <f t="shared" si="4"/>
        <v/>
      </c>
      <c r="J3590" s="199" t="str">
        <f t="shared" si="5"/>
        <v/>
      </c>
      <c r="K3590" s="199" t="str">
        <f t="shared" si="6"/>
        <v/>
      </c>
    </row>
    <row r="3591" ht="15.0" customHeight="1">
      <c r="F3591" s="199" t="str">
        <f t="shared" si="4"/>
        <v/>
      </c>
      <c r="J3591" s="199" t="str">
        <f t="shared" si="5"/>
        <v/>
      </c>
      <c r="K3591" s="199" t="str">
        <f t="shared" si="6"/>
        <v/>
      </c>
    </row>
    <row r="3592" ht="15.0" customHeight="1">
      <c r="F3592" s="199" t="str">
        <f t="shared" si="4"/>
        <v/>
      </c>
      <c r="J3592" s="199" t="str">
        <f t="shared" si="5"/>
        <v/>
      </c>
      <c r="K3592" s="199" t="str">
        <f t="shared" si="6"/>
        <v/>
      </c>
    </row>
    <row r="3593" ht="15.0" customHeight="1">
      <c r="F3593" s="199" t="str">
        <f t="shared" si="4"/>
        <v/>
      </c>
      <c r="J3593" s="199" t="str">
        <f t="shared" si="5"/>
        <v/>
      </c>
      <c r="K3593" s="199" t="str">
        <f t="shared" si="6"/>
        <v/>
      </c>
    </row>
    <row r="3594" ht="15.0" customHeight="1">
      <c r="F3594" s="199" t="str">
        <f t="shared" si="4"/>
        <v/>
      </c>
      <c r="J3594" s="199" t="str">
        <f t="shared" si="5"/>
        <v/>
      </c>
      <c r="K3594" s="199" t="str">
        <f t="shared" si="6"/>
        <v/>
      </c>
    </row>
    <row r="3595" ht="15.0" customHeight="1">
      <c r="F3595" s="199" t="str">
        <f t="shared" si="4"/>
        <v/>
      </c>
      <c r="J3595" s="199" t="str">
        <f t="shared" si="5"/>
        <v/>
      </c>
      <c r="K3595" s="199" t="str">
        <f t="shared" si="6"/>
        <v/>
      </c>
    </row>
    <row r="3596" ht="15.0" customHeight="1">
      <c r="F3596" s="199" t="str">
        <f t="shared" si="4"/>
        <v/>
      </c>
      <c r="J3596" s="199" t="str">
        <f t="shared" si="5"/>
        <v/>
      </c>
      <c r="K3596" s="199" t="str">
        <f t="shared" si="6"/>
        <v/>
      </c>
    </row>
    <row r="3597" ht="15.0" customHeight="1">
      <c r="F3597" s="199" t="str">
        <f t="shared" si="4"/>
        <v/>
      </c>
      <c r="J3597" s="199" t="str">
        <f t="shared" si="5"/>
        <v/>
      </c>
      <c r="K3597" s="199" t="str">
        <f t="shared" si="6"/>
        <v/>
      </c>
    </row>
    <row r="3598" ht="15.0" customHeight="1">
      <c r="F3598" s="199" t="str">
        <f t="shared" si="4"/>
        <v/>
      </c>
      <c r="J3598" s="199" t="str">
        <f t="shared" si="5"/>
        <v/>
      </c>
      <c r="K3598" s="199" t="str">
        <f t="shared" si="6"/>
        <v/>
      </c>
    </row>
    <row r="3599" ht="15.0" customHeight="1">
      <c r="F3599" s="199" t="str">
        <f t="shared" si="4"/>
        <v/>
      </c>
      <c r="J3599" s="199" t="str">
        <f t="shared" si="5"/>
        <v/>
      </c>
      <c r="K3599" s="199" t="str">
        <f t="shared" si="6"/>
        <v/>
      </c>
    </row>
    <row r="3600" ht="15.0" customHeight="1">
      <c r="F3600" s="199" t="str">
        <f t="shared" si="4"/>
        <v/>
      </c>
      <c r="J3600" s="199" t="str">
        <f t="shared" si="5"/>
        <v/>
      </c>
      <c r="K3600" s="199" t="str">
        <f t="shared" si="6"/>
        <v/>
      </c>
    </row>
    <row r="3601" ht="15.0" customHeight="1">
      <c r="F3601" s="199" t="str">
        <f t="shared" si="4"/>
        <v/>
      </c>
      <c r="J3601" s="199" t="str">
        <f t="shared" si="5"/>
        <v/>
      </c>
      <c r="K3601" s="199" t="str">
        <f t="shared" si="6"/>
        <v/>
      </c>
    </row>
    <row r="3602" ht="15.0" customHeight="1">
      <c r="F3602" s="199" t="str">
        <f t="shared" si="4"/>
        <v/>
      </c>
      <c r="J3602" s="199" t="str">
        <f t="shared" si="5"/>
        <v/>
      </c>
      <c r="K3602" s="199" t="str">
        <f t="shared" si="6"/>
        <v/>
      </c>
    </row>
    <row r="3603" ht="15.0" customHeight="1">
      <c r="F3603" s="199" t="str">
        <f t="shared" si="4"/>
        <v/>
      </c>
      <c r="J3603" s="199" t="str">
        <f t="shared" si="5"/>
        <v/>
      </c>
      <c r="K3603" s="199" t="str">
        <f t="shared" si="6"/>
        <v/>
      </c>
    </row>
    <row r="3604" ht="15.0" customHeight="1">
      <c r="F3604" s="199" t="str">
        <f t="shared" si="4"/>
        <v/>
      </c>
      <c r="J3604" s="199" t="str">
        <f t="shared" si="5"/>
        <v/>
      </c>
      <c r="K3604" s="199" t="str">
        <f t="shared" si="6"/>
        <v/>
      </c>
    </row>
    <row r="3605" ht="15.0" customHeight="1">
      <c r="F3605" s="199" t="str">
        <f t="shared" si="4"/>
        <v/>
      </c>
      <c r="J3605" s="199" t="str">
        <f t="shared" si="5"/>
        <v/>
      </c>
      <c r="K3605" s="199" t="str">
        <f t="shared" si="6"/>
        <v/>
      </c>
    </row>
    <row r="3606" ht="15.0" customHeight="1">
      <c r="F3606" s="199" t="str">
        <f t="shared" si="4"/>
        <v/>
      </c>
      <c r="J3606" s="199" t="str">
        <f t="shared" si="5"/>
        <v/>
      </c>
      <c r="K3606" s="199" t="str">
        <f t="shared" si="6"/>
        <v/>
      </c>
    </row>
    <row r="3607" ht="15.0" customHeight="1">
      <c r="F3607" s="199" t="str">
        <f t="shared" si="4"/>
        <v/>
      </c>
      <c r="J3607" s="199" t="str">
        <f t="shared" si="5"/>
        <v/>
      </c>
      <c r="K3607" s="199" t="str">
        <f t="shared" si="6"/>
        <v/>
      </c>
    </row>
    <row r="3608" ht="15.0" customHeight="1">
      <c r="F3608" s="199" t="str">
        <f t="shared" si="4"/>
        <v/>
      </c>
      <c r="J3608" s="199" t="str">
        <f t="shared" si="5"/>
        <v/>
      </c>
      <c r="K3608" s="199" t="str">
        <f t="shared" si="6"/>
        <v/>
      </c>
    </row>
    <row r="3609" ht="15.0" customHeight="1">
      <c r="F3609" s="199" t="str">
        <f t="shared" si="4"/>
        <v/>
      </c>
      <c r="J3609" s="199" t="str">
        <f t="shared" si="5"/>
        <v/>
      </c>
      <c r="K3609" s="199" t="str">
        <f t="shared" si="6"/>
        <v/>
      </c>
    </row>
    <row r="3610" ht="15.0" customHeight="1">
      <c r="F3610" s="199" t="str">
        <f t="shared" si="4"/>
        <v/>
      </c>
      <c r="J3610" s="199" t="str">
        <f t="shared" si="5"/>
        <v/>
      </c>
      <c r="K3610" s="199" t="str">
        <f t="shared" si="6"/>
        <v/>
      </c>
    </row>
    <row r="3611" ht="15.0" customHeight="1">
      <c r="F3611" s="199" t="str">
        <f t="shared" si="4"/>
        <v/>
      </c>
      <c r="J3611" s="199" t="str">
        <f t="shared" si="5"/>
        <v/>
      </c>
      <c r="K3611" s="199" t="str">
        <f t="shared" si="6"/>
        <v/>
      </c>
    </row>
    <row r="3612" ht="15.0" customHeight="1">
      <c r="F3612" s="199" t="str">
        <f t="shared" si="4"/>
        <v/>
      </c>
      <c r="J3612" s="199" t="str">
        <f t="shared" si="5"/>
        <v/>
      </c>
      <c r="K3612" s="199" t="str">
        <f t="shared" si="6"/>
        <v/>
      </c>
    </row>
    <row r="3613" ht="15.0" customHeight="1">
      <c r="F3613" s="199" t="str">
        <f t="shared" si="4"/>
        <v/>
      </c>
      <c r="J3613" s="199" t="str">
        <f t="shared" si="5"/>
        <v/>
      </c>
      <c r="K3613" s="199" t="str">
        <f t="shared" si="6"/>
        <v/>
      </c>
    </row>
    <row r="3614" ht="15.0" customHeight="1">
      <c r="F3614" s="199" t="str">
        <f t="shared" si="4"/>
        <v/>
      </c>
      <c r="J3614" s="199" t="str">
        <f t="shared" si="5"/>
        <v/>
      </c>
      <c r="K3614" s="199" t="str">
        <f t="shared" si="6"/>
        <v/>
      </c>
    </row>
    <row r="3615" ht="15.0" customHeight="1">
      <c r="F3615" s="199" t="str">
        <f t="shared" si="4"/>
        <v/>
      </c>
      <c r="J3615" s="199" t="str">
        <f t="shared" si="5"/>
        <v/>
      </c>
      <c r="K3615" s="199" t="str">
        <f t="shared" si="6"/>
        <v/>
      </c>
    </row>
    <row r="3616" ht="15.0" customHeight="1">
      <c r="F3616" s="199" t="str">
        <f t="shared" si="4"/>
        <v/>
      </c>
      <c r="J3616" s="199" t="str">
        <f t="shared" si="5"/>
        <v/>
      </c>
      <c r="K3616" s="199" t="str">
        <f t="shared" si="6"/>
        <v/>
      </c>
    </row>
    <row r="3617" ht="15.0" customHeight="1">
      <c r="F3617" s="199" t="str">
        <f t="shared" si="4"/>
        <v/>
      </c>
      <c r="J3617" s="199" t="str">
        <f t="shared" si="5"/>
        <v/>
      </c>
      <c r="K3617" s="199" t="str">
        <f t="shared" si="6"/>
        <v/>
      </c>
    </row>
    <row r="3618" ht="15.0" customHeight="1">
      <c r="F3618" s="199" t="str">
        <f t="shared" si="4"/>
        <v/>
      </c>
      <c r="J3618" s="199" t="str">
        <f t="shared" si="5"/>
        <v/>
      </c>
      <c r="K3618" s="199" t="str">
        <f t="shared" si="6"/>
        <v/>
      </c>
    </row>
    <row r="3619" ht="15.0" customHeight="1">
      <c r="F3619" s="199" t="str">
        <f t="shared" si="4"/>
        <v/>
      </c>
      <c r="J3619" s="199" t="str">
        <f t="shared" si="5"/>
        <v/>
      </c>
      <c r="K3619" s="199" t="str">
        <f t="shared" si="6"/>
        <v/>
      </c>
    </row>
    <row r="3620" ht="15.0" customHeight="1">
      <c r="F3620" s="199" t="str">
        <f t="shared" si="4"/>
        <v/>
      </c>
      <c r="J3620" s="199" t="str">
        <f t="shared" si="5"/>
        <v/>
      </c>
      <c r="K3620" s="199" t="str">
        <f t="shared" si="6"/>
        <v/>
      </c>
    </row>
    <row r="3621" ht="15.0" customHeight="1">
      <c r="F3621" s="199" t="str">
        <f t="shared" si="4"/>
        <v/>
      </c>
      <c r="J3621" s="199" t="str">
        <f t="shared" si="5"/>
        <v/>
      </c>
      <c r="K3621" s="199" t="str">
        <f t="shared" si="6"/>
        <v/>
      </c>
    </row>
    <row r="3622" ht="15.0" customHeight="1">
      <c r="F3622" s="199" t="str">
        <f t="shared" si="4"/>
        <v/>
      </c>
      <c r="J3622" s="199" t="str">
        <f t="shared" si="5"/>
        <v/>
      </c>
      <c r="K3622" s="199" t="str">
        <f t="shared" si="6"/>
        <v/>
      </c>
    </row>
    <row r="3623" ht="15.0" customHeight="1">
      <c r="F3623" s="199" t="str">
        <f t="shared" si="4"/>
        <v/>
      </c>
      <c r="J3623" s="199" t="str">
        <f t="shared" si="5"/>
        <v/>
      </c>
      <c r="K3623" s="199" t="str">
        <f t="shared" si="6"/>
        <v/>
      </c>
    </row>
    <row r="3624" ht="15.0" customHeight="1">
      <c r="F3624" s="199" t="str">
        <f t="shared" si="4"/>
        <v/>
      </c>
      <c r="J3624" s="199" t="str">
        <f t="shared" si="5"/>
        <v/>
      </c>
      <c r="K3624" s="199" t="str">
        <f t="shared" si="6"/>
        <v/>
      </c>
    </row>
    <row r="3625" ht="15.0" customHeight="1">
      <c r="F3625" s="199" t="str">
        <f t="shared" si="4"/>
        <v/>
      </c>
      <c r="J3625" s="199" t="str">
        <f t="shared" si="5"/>
        <v/>
      </c>
      <c r="K3625" s="199" t="str">
        <f t="shared" si="6"/>
        <v/>
      </c>
    </row>
    <row r="3626" ht="15.0" customHeight="1">
      <c r="F3626" s="199" t="str">
        <f t="shared" si="4"/>
        <v/>
      </c>
      <c r="J3626" s="199" t="str">
        <f t="shared" si="5"/>
        <v/>
      </c>
      <c r="K3626" s="199" t="str">
        <f t="shared" si="6"/>
        <v/>
      </c>
    </row>
    <row r="3627" ht="15.0" customHeight="1">
      <c r="F3627" s="199" t="str">
        <f t="shared" si="4"/>
        <v/>
      </c>
      <c r="J3627" s="199" t="str">
        <f t="shared" si="5"/>
        <v/>
      </c>
      <c r="K3627" s="199" t="str">
        <f t="shared" si="6"/>
        <v/>
      </c>
    </row>
    <row r="3628" ht="15.0" customHeight="1">
      <c r="F3628" s="199" t="str">
        <f t="shared" si="4"/>
        <v/>
      </c>
      <c r="J3628" s="199" t="str">
        <f t="shared" si="5"/>
        <v/>
      </c>
      <c r="K3628" s="199" t="str">
        <f t="shared" si="6"/>
        <v/>
      </c>
    </row>
    <row r="3629" ht="15.0" customHeight="1">
      <c r="F3629" s="199" t="str">
        <f t="shared" si="4"/>
        <v/>
      </c>
      <c r="J3629" s="199" t="str">
        <f t="shared" si="5"/>
        <v/>
      </c>
      <c r="K3629" s="199" t="str">
        <f t="shared" si="6"/>
        <v/>
      </c>
    </row>
    <row r="3630" ht="15.0" customHeight="1">
      <c r="F3630" s="199" t="str">
        <f t="shared" si="4"/>
        <v/>
      </c>
      <c r="J3630" s="199" t="str">
        <f t="shared" si="5"/>
        <v/>
      </c>
      <c r="K3630" s="199" t="str">
        <f t="shared" si="6"/>
        <v/>
      </c>
    </row>
    <row r="3631" ht="15.0" customHeight="1">
      <c r="F3631" s="199" t="str">
        <f t="shared" si="4"/>
        <v/>
      </c>
      <c r="J3631" s="199" t="str">
        <f t="shared" si="5"/>
        <v/>
      </c>
      <c r="K3631" s="199" t="str">
        <f t="shared" si="6"/>
        <v/>
      </c>
    </row>
    <row r="3632" ht="15.0" customHeight="1">
      <c r="F3632" s="199" t="str">
        <f t="shared" si="4"/>
        <v/>
      </c>
      <c r="J3632" s="199" t="str">
        <f t="shared" si="5"/>
        <v/>
      </c>
      <c r="K3632" s="199" t="str">
        <f t="shared" si="6"/>
        <v/>
      </c>
    </row>
    <row r="3633" ht="15.0" customHeight="1">
      <c r="F3633" s="199" t="str">
        <f t="shared" si="4"/>
        <v/>
      </c>
      <c r="J3633" s="199" t="str">
        <f t="shared" si="5"/>
        <v/>
      </c>
      <c r="K3633" s="199" t="str">
        <f t="shared" si="6"/>
        <v/>
      </c>
    </row>
    <row r="3634" ht="15.0" customHeight="1">
      <c r="F3634" s="199" t="str">
        <f t="shared" si="4"/>
        <v/>
      </c>
      <c r="J3634" s="199" t="str">
        <f t="shared" si="5"/>
        <v/>
      </c>
      <c r="K3634" s="199" t="str">
        <f t="shared" si="6"/>
        <v/>
      </c>
    </row>
    <row r="3635" ht="15.0" customHeight="1">
      <c r="F3635" s="199" t="str">
        <f t="shared" si="4"/>
        <v/>
      </c>
      <c r="J3635" s="199" t="str">
        <f t="shared" si="5"/>
        <v/>
      </c>
      <c r="K3635" s="199" t="str">
        <f t="shared" si="6"/>
        <v/>
      </c>
    </row>
    <row r="3636" ht="15.0" customHeight="1">
      <c r="F3636" s="199" t="str">
        <f t="shared" si="4"/>
        <v/>
      </c>
      <c r="J3636" s="199" t="str">
        <f t="shared" si="5"/>
        <v/>
      </c>
      <c r="K3636" s="199" t="str">
        <f t="shared" si="6"/>
        <v/>
      </c>
    </row>
    <row r="3637" ht="15.0" customHeight="1">
      <c r="F3637" s="199" t="str">
        <f t="shared" si="4"/>
        <v/>
      </c>
      <c r="J3637" s="199" t="str">
        <f t="shared" si="5"/>
        <v/>
      </c>
      <c r="K3637" s="199" t="str">
        <f t="shared" si="6"/>
        <v/>
      </c>
    </row>
    <row r="3638" ht="15.0" customHeight="1">
      <c r="F3638" s="199" t="str">
        <f t="shared" si="4"/>
        <v/>
      </c>
      <c r="J3638" s="199" t="str">
        <f t="shared" si="5"/>
        <v/>
      </c>
      <c r="K3638" s="199" t="str">
        <f t="shared" si="6"/>
        <v/>
      </c>
    </row>
    <row r="3639" ht="15.0" customHeight="1">
      <c r="F3639" s="199" t="str">
        <f t="shared" si="4"/>
        <v/>
      </c>
      <c r="J3639" s="199" t="str">
        <f t="shared" si="5"/>
        <v/>
      </c>
      <c r="K3639" s="199" t="str">
        <f t="shared" si="6"/>
        <v/>
      </c>
    </row>
    <row r="3640" ht="15.0" customHeight="1">
      <c r="F3640" s="199" t="str">
        <f t="shared" si="4"/>
        <v/>
      </c>
      <c r="J3640" s="199" t="str">
        <f t="shared" si="5"/>
        <v/>
      </c>
      <c r="K3640" s="199" t="str">
        <f t="shared" si="6"/>
        <v/>
      </c>
    </row>
    <row r="3641" ht="15.0" customHeight="1">
      <c r="F3641" s="199" t="str">
        <f t="shared" si="4"/>
        <v/>
      </c>
      <c r="J3641" s="199" t="str">
        <f t="shared" si="5"/>
        <v/>
      </c>
      <c r="K3641" s="199" t="str">
        <f t="shared" si="6"/>
        <v/>
      </c>
    </row>
    <row r="3642" ht="15.0" customHeight="1">
      <c r="F3642" s="199" t="str">
        <f t="shared" si="4"/>
        <v/>
      </c>
      <c r="J3642" s="199" t="str">
        <f t="shared" si="5"/>
        <v/>
      </c>
      <c r="K3642" s="199" t="str">
        <f t="shared" si="6"/>
        <v/>
      </c>
    </row>
    <row r="3643" ht="15.0" customHeight="1">
      <c r="F3643" s="199" t="str">
        <f t="shared" si="4"/>
        <v/>
      </c>
      <c r="J3643" s="199" t="str">
        <f t="shared" si="5"/>
        <v/>
      </c>
      <c r="K3643" s="199" t="str">
        <f t="shared" si="6"/>
        <v/>
      </c>
    </row>
    <row r="3644" ht="15.0" customHeight="1">
      <c r="F3644" s="199" t="str">
        <f t="shared" si="4"/>
        <v/>
      </c>
      <c r="J3644" s="199" t="str">
        <f t="shared" si="5"/>
        <v/>
      </c>
      <c r="K3644" s="199" t="str">
        <f t="shared" si="6"/>
        <v/>
      </c>
    </row>
    <row r="3645" ht="15.0" customHeight="1">
      <c r="F3645" s="199" t="str">
        <f t="shared" si="4"/>
        <v/>
      </c>
      <c r="J3645" s="199" t="str">
        <f t="shared" si="5"/>
        <v/>
      </c>
      <c r="K3645" s="199" t="str">
        <f t="shared" si="6"/>
        <v/>
      </c>
    </row>
    <row r="3646" ht="15.0" customHeight="1">
      <c r="F3646" s="199" t="str">
        <f t="shared" si="4"/>
        <v/>
      </c>
      <c r="J3646" s="199" t="str">
        <f t="shared" si="5"/>
        <v/>
      </c>
      <c r="K3646" s="199" t="str">
        <f t="shared" si="6"/>
        <v/>
      </c>
    </row>
    <row r="3647" ht="15.0" customHeight="1">
      <c r="F3647" s="199" t="str">
        <f t="shared" si="4"/>
        <v/>
      </c>
      <c r="J3647" s="199" t="str">
        <f t="shared" si="5"/>
        <v/>
      </c>
      <c r="K3647" s="199" t="str">
        <f t="shared" si="6"/>
        <v/>
      </c>
    </row>
    <row r="3648" ht="15.0" customHeight="1">
      <c r="F3648" s="199" t="str">
        <f t="shared" si="4"/>
        <v/>
      </c>
      <c r="J3648" s="199" t="str">
        <f t="shared" si="5"/>
        <v/>
      </c>
      <c r="K3648" s="199" t="str">
        <f t="shared" si="6"/>
        <v/>
      </c>
    </row>
    <row r="3649" ht="15.0" customHeight="1">
      <c r="F3649" s="199" t="str">
        <f t="shared" si="4"/>
        <v/>
      </c>
      <c r="J3649" s="199" t="str">
        <f t="shared" si="5"/>
        <v/>
      </c>
      <c r="K3649" s="199" t="str">
        <f t="shared" si="6"/>
        <v/>
      </c>
    </row>
    <row r="3650" ht="15.0" customHeight="1">
      <c r="F3650" s="199" t="str">
        <f t="shared" si="4"/>
        <v/>
      </c>
      <c r="J3650" s="199" t="str">
        <f t="shared" si="5"/>
        <v/>
      </c>
      <c r="K3650" s="199" t="str">
        <f t="shared" si="6"/>
        <v/>
      </c>
    </row>
    <row r="3651" ht="15.0" customHeight="1">
      <c r="F3651" s="199" t="str">
        <f t="shared" si="4"/>
        <v/>
      </c>
      <c r="J3651" s="199" t="str">
        <f t="shared" si="5"/>
        <v/>
      </c>
      <c r="K3651" s="199" t="str">
        <f t="shared" si="6"/>
        <v/>
      </c>
    </row>
    <row r="3652" ht="15.0" customHeight="1">
      <c r="F3652" s="199" t="str">
        <f t="shared" si="4"/>
        <v/>
      </c>
      <c r="J3652" s="199" t="str">
        <f t="shared" si="5"/>
        <v/>
      </c>
      <c r="K3652" s="199" t="str">
        <f t="shared" si="6"/>
        <v/>
      </c>
    </row>
    <row r="3653" ht="15.0" customHeight="1">
      <c r="F3653" s="199" t="str">
        <f t="shared" si="4"/>
        <v/>
      </c>
      <c r="J3653" s="199" t="str">
        <f t="shared" si="5"/>
        <v/>
      </c>
      <c r="K3653" s="199" t="str">
        <f t="shared" si="6"/>
        <v/>
      </c>
    </row>
    <row r="3654" ht="15.0" customHeight="1">
      <c r="F3654" s="199" t="str">
        <f t="shared" si="4"/>
        <v/>
      </c>
      <c r="J3654" s="199" t="str">
        <f t="shared" si="5"/>
        <v/>
      </c>
      <c r="K3654" s="199" t="str">
        <f t="shared" si="6"/>
        <v/>
      </c>
    </row>
    <row r="3655" ht="15.0" customHeight="1">
      <c r="F3655" s="199" t="str">
        <f t="shared" si="4"/>
        <v/>
      </c>
      <c r="J3655" s="199" t="str">
        <f t="shared" si="5"/>
        <v/>
      </c>
      <c r="K3655" s="199" t="str">
        <f t="shared" si="6"/>
        <v/>
      </c>
    </row>
    <row r="3656" ht="15.0" customHeight="1">
      <c r="F3656" s="199" t="str">
        <f t="shared" si="4"/>
        <v/>
      </c>
      <c r="J3656" s="199" t="str">
        <f t="shared" si="5"/>
        <v/>
      </c>
      <c r="K3656" s="199" t="str">
        <f t="shared" si="6"/>
        <v/>
      </c>
    </row>
    <row r="3657" ht="15.0" customHeight="1">
      <c r="F3657" s="199" t="str">
        <f t="shared" si="4"/>
        <v/>
      </c>
      <c r="J3657" s="199" t="str">
        <f t="shared" si="5"/>
        <v/>
      </c>
      <c r="K3657" s="199" t="str">
        <f t="shared" si="6"/>
        <v/>
      </c>
    </row>
    <row r="3658" ht="15.0" customHeight="1">
      <c r="F3658" s="199" t="str">
        <f t="shared" si="4"/>
        <v/>
      </c>
      <c r="J3658" s="199" t="str">
        <f t="shared" si="5"/>
        <v/>
      </c>
      <c r="K3658" s="199" t="str">
        <f t="shared" si="6"/>
        <v/>
      </c>
    </row>
    <row r="3659" ht="15.0" customHeight="1">
      <c r="F3659" s="199" t="str">
        <f t="shared" si="4"/>
        <v/>
      </c>
      <c r="J3659" s="199" t="str">
        <f t="shared" si="5"/>
        <v/>
      </c>
      <c r="K3659" s="199" t="str">
        <f t="shared" si="6"/>
        <v/>
      </c>
    </row>
    <row r="3660" ht="15.0" customHeight="1">
      <c r="F3660" s="199" t="str">
        <f t="shared" si="4"/>
        <v/>
      </c>
      <c r="J3660" s="199" t="str">
        <f t="shared" si="5"/>
        <v/>
      </c>
      <c r="K3660" s="199" t="str">
        <f t="shared" si="6"/>
        <v/>
      </c>
    </row>
    <row r="3661" ht="15.0" customHeight="1">
      <c r="F3661" s="199" t="str">
        <f t="shared" si="4"/>
        <v/>
      </c>
      <c r="J3661" s="199" t="str">
        <f t="shared" si="5"/>
        <v/>
      </c>
      <c r="K3661" s="199" t="str">
        <f t="shared" si="6"/>
        <v/>
      </c>
    </row>
    <row r="3662" ht="15.0" customHeight="1">
      <c r="F3662" s="199" t="str">
        <f t="shared" si="4"/>
        <v/>
      </c>
      <c r="J3662" s="199" t="str">
        <f t="shared" si="5"/>
        <v/>
      </c>
      <c r="K3662" s="199" t="str">
        <f t="shared" si="6"/>
        <v/>
      </c>
    </row>
    <row r="3663" ht="15.0" customHeight="1">
      <c r="F3663" s="199" t="str">
        <f t="shared" si="4"/>
        <v/>
      </c>
      <c r="J3663" s="199" t="str">
        <f t="shared" si="5"/>
        <v/>
      </c>
      <c r="K3663" s="199" t="str">
        <f t="shared" si="6"/>
        <v/>
      </c>
    </row>
    <row r="3664" ht="15.0" customHeight="1">
      <c r="F3664" s="199" t="str">
        <f t="shared" si="4"/>
        <v/>
      </c>
      <c r="J3664" s="199" t="str">
        <f t="shared" si="5"/>
        <v/>
      </c>
      <c r="K3664" s="199" t="str">
        <f t="shared" si="6"/>
        <v/>
      </c>
    </row>
    <row r="3665" ht="15.0" customHeight="1">
      <c r="F3665" s="199" t="str">
        <f t="shared" si="4"/>
        <v/>
      </c>
      <c r="J3665" s="199" t="str">
        <f t="shared" si="5"/>
        <v/>
      </c>
      <c r="K3665" s="199" t="str">
        <f t="shared" si="6"/>
        <v/>
      </c>
    </row>
    <row r="3666" ht="15.0" customHeight="1">
      <c r="F3666" s="199" t="str">
        <f t="shared" si="4"/>
        <v/>
      </c>
      <c r="J3666" s="199" t="str">
        <f t="shared" si="5"/>
        <v/>
      </c>
      <c r="K3666" s="199" t="str">
        <f t="shared" si="6"/>
        <v/>
      </c>
    </row>
    <row r="3667" ht="15.0" customHeight="1">
      <c r="F3667" s="199" t="str">
        <f t="shared" si="4"/>
        <v/>
      </c>
      <c r="J3667" s="199" t="str">
        <f t="shared" si="5"/>
        <v/>
      </c>
      <c r="K3667" s="199" t="str">
        <f t="shared" si="6"/>
        <v/>
      </c>
    </row>
    <row r="3668" ht="15.0" customHeight="1">
      <c r="F3668" s="199" t="str">
        <f t="shared" si="4"/>
        <v/>
      </c>
      <c r="J3668" s="199" t="str">
        <f t="shared" si="5"/>
        <v/>
      </c>
      <c r="K3668" s="199" t="str">
        <f t="shared" si="6"/>
        <v/>
      </c>
    </row>
    <row r="3669" ht="15.0" customHeight="1">
      <c r="F3669" s="199" t="str">
        <f t="shared" si="4"/>
        <v/>
      </c>
      <c r="J3669" s="199" t="str">
        <f t="shared" si="5"/>
        <v/>
      </c>
      <c r="K3669" s="199" t="str">
        <f t="shared" si="6"/>
        <v/>
      </c>
    </row>
    <row r="3670" ht="15.0" customHeight="1">
      <c r="F3670" s="199" t="str">
        <f t="shared" si="4"/>
        <v/>
      </c>
      <c r="J3670" s="199" t="str">
        <f t="shared" si="5"/>
        <v/>
      </c>
      <c r="K3670" s="199" t="str">
        <f t="shared" si="6"/>
        <v/>
      </c>
    </row>
    <row r="3671" ht="15.0" customHeight="1">
      <c r="F3671" s="199" t="str">
        <f t="shared" si="4"/>
        <v/>
      </c>
      <c r="J3671" s="199" t="str">
        <f t="shared" si="5"/>
        <v/>
      </c>
      <c r="K3671" s="199" t="str">
        <f t="shared" si="6"/>
        <v/>
      </c>
    </row>
    <row r="3672" ht="15.0" customHeight="1">
      <c r="F3672" s="199" t="str">
        <f t="shared" si="4"/>
        <v/>
      </c>
      <c r="J3672" s="199" t="str">
        <f t="shared" si="5"/>
        <v/>
      </c>
      <c r="K3672" s="199" t="str">
        <f t="shared" si="6"/>
        <v/>
      </c>
    </row>
    <row r="3673" ht="15.0" customHeight="1">
      <c r="F3673" s="199" t="str">
        <f t="shared" si="4"/>
        <v/>
      </c>
      <c r="J3673" s="199" t="str">
        <f t="shared" si="5"/>
        <v/>
      </c>
      <c r="K3673" s="199" t="str">
        <f t="shared" si="6"/>
        <v/>
      </c>
    </row>
    <row r="3674" ht="15.0" customHeight="1">
      <c r="F3674" s="199" t="str">
        <f t="shared" si="4"/>
        <v/>
      </c>
      <c r="J3674" s="199" t="str">
        <f t="shared" si="5"/>
        <v/>
      </c>
      <c r="K3674" s="199" t="str">
        <f t="shared" si="6"/>
        <v/>
      </c>
    </row>
    <row r="3675" ht="15.0" customHeight="1">
      <c r="F3675" s="199" t="str">
        <f t="shared" si="4"/>
        <v/>
      </c>
      <c r="J3675" s="199" t="str">
        <f t="shared" si="5"/>
        <v/>
      </c>
      <c r="K3675" s="199" t="str">
        <f t="shared" si="6"/>
        <v/>
      </c>
    </row>
    <row r="3676" ht="15.0" customHeight="1">
      <c r="F3676" s="199" t="str">
        <f t="shared" si="4"/>
        <v/>
      </c>
      <c r="J3676" s="199" t="str">
        <f t="shared" si="5"/>
        <v/>
      </c>
      <c r="K3676" s="199" t="str">
        <f t="shared" si="6"/>
        <v/>
      </c>
    </row>
    <row r="3677" ht="15.0" customHeight="1">
      <c r="F3677" s="199" t="str">
        <f t="shared" si="4"/>
        <v/>
      </c>
      <c r="J3677" s="199" t="str">
        <f t="shared" si="5"/>
        <v/>
      </c>
      <c r="K3677" s="199" t="str">
        <f t="shared" si="6"/>
        <v/>
      </c>
    </row>
    <row r="3678" ht="15.0" customHeight="1">
      <c r="F3678" s="199" t="str">
        <f t="shared" si="4"/>
        <v/>
      </c>
      <c r="J3678" s="199" t="str">
        <f t="shared" si="5"/>
        <v/>
      </c>
      <c r="K3678" s="199" t="str">
        <f t="shared" si="6"/>
        <v/>
      </c>
    </row>
    <row r="3679" ht="15.0" customHeight="1">
      <c r="F3679" s="199" t="str">
        <f t="shared" si="4"/>
        <v/>
      </c>
      <c r="J3679" s="199" t="str">
        <f t="shared" si="5"/>
        <v/>
      </c>
      <c r="K3679" s="199" t="str">
        <f t="shared" si="6"/>
        <v/>
      </c>
    </row>
    <row r="3680" ht="15.0" customHeight="1">
      <c r="F3680" s="199" t="str">
        <f t="shared" si="4"/>
        <v/>
      </c>
      <c r="J3680" s="199" t="str">
        <f t="shared" si="5"/>
        <v/>
      </c>
      <c r="K3680" s="199" t="str">
        <f t="shared" si="6"/>
        <v/>
      </c>
    </row>
    <row r="3681" ht="15.0" customHeight="1">
      <c r="F3681" s="199" t="str">
        <f t="shared" si="4"/>
        <v/>
      </c>
      <c r="J3681" s="199" t="str">
        <f t="shared" si="5"/>
        <v/>
      </c>
      <c r="K3681" s="199" t="str">
        <f t="shared" si="6"/>
        <v/>
      </c>
    </row>
    <row r="3682" ht="15.0" customHeight="1">
      <c r="F3682" s="199" t="str">
        <f t="shared" si="4"/>
        <v/>
      </c>
      <c r="J3682" s="199" t="str">
        <f t="shared" si="5"/>
        <v/>
      </c>
      <c r="K3682" s="199" t="str">
        <f t="shared" si="6"/>
        <v/>
      </c>
    </row>
    <row r="3683" ht="15.0" customHeight="1">
      <c r="F3683" s="199" t="str">
        <f t="shared" si="4"/>
        <v/>
      </c>
      <c r="J3683" s="199" t="str">
        <f t="shared" si="5"/>
        <v/>
      </c>
      <c r="K3683" s="199" t="str">
        <f t="shared" si="6"/>
        <v/>
      </c>
    </row>
    <row r="3684" ht="15.0" customHeight="1">
      <c r="F3684" s="199" t="str">
        <f t="shared" si="4"/>
        <v/>
      </c>
      <c r="J3684" s="199" t="str">
        <f t="shared" si="5"/>
        <v/>
      </c>
      <c r="K3684" s="199" t="str">
        <f t="shared" si="6"/>
        <v/>
      </c>
    </row>
    <row r="3685" ht="15.0" customHeight="1">
      <c r="F3685" s="199" t="str">
        <f t="shared" si="4"/>
        <v/>
      </c>
      <c r="J3685" s="199" t="str">
        <f t="shared" si="5"/>
        <v/>
      </c>
      <c r="K3685" s="199" t="str">
        <f t="shared" si="6"/>
        <v/>
      </c>
    </row>
    <row r="3686" ht="15.0" customHeight="1">
      <c r="F3686" s="199" t="str">
        <f t="shared" si="4"/>
        <v/>
      </c>
      <c r="J3686" s="199" t="str">
        <f t="shared" si="5"/>
        <v/>
      </c>
      <c r="K3686" s="199" t="str">
        <f t="shared" si="6"/>
        <v/>
      </c>
    </row>
    <row r="3687" ht="15.0" customHeight="1">
      <c r="F3687" s="199" t="str">
        <f t="shared" si="4"/>
        <v/>
      </c>
      <c r="J3687" s="199" t="str">
        <f t="shared" si="5"/>
        <v/>
      </c>
      <c r="K3687" s="199" t="str">
        <f t="shared" si="6"/>
        <v/>
      </c>
    </row>
    <row r="3688" ht="15.0" customHeight="1">
      <c r="F3688" s="199" t="str">
        <f t="shared" si="4"/>
        <v/>
      </c>
      <c r="J3688" s="199" t="str">
        <f t="shared" si="5"/>
        <v/>
      </c>
      <c r="K3688" s="199" t="str">
        <f t="shared" si="6"/>
        <v/>
      </c>
    </row>
    <row r="3689" ht="15.0" customHeight="1">
      <c r="F3689" s="199" t="str">
        <f t="shared" si="4"/>
        <v/>
      </c>
      <c r="J3689" s="199" t="str">
        <f t="shared" si="5"/>
        <v/>
      </c>
      <c r="K3689" s="199" t="str">
        <f t="shared" si="6"/>
        <v/>
      </c>
    </row>
    <row r="3690" ht="15.0" customHeight="1">
      <c r="F3690" s="199" t="str">
        <f t="shared" si="4"/>
        <v/>
      </c>
      <c r="J3690" s="199" t="str">
        <f t="shared" si="5"/>
        <v/>
      </c>
      <c r="K3690" s="199" t="str">
        <f t="shared" si="6"/>
        <v/>
      </c>
    </row>
    <row r="3691" ht="15.0" customHeight="1">
      <c r="F3691" s="199" t="str">
        <f t="shared" si="4"/>
        <v/>
      </c>
      <c r="J3691" s="199" t="str">
        <f t="shared" si="5"/>
        <v/>
      </c>
      <c r="K3691" s="199" t="str">
        <f t="shared" si="6"/>
        <v/>
      </c>
    </row>
    <row r="3692" ht="15.0" customHeight="1">
      <c r="F3692" s="199" t="str">
        <f t="shared" si="4"/>
        <v/>
      </c>
      <c r="J3692" s="199" t="str">
        <f t="shared" si="5"/>
        <v/>
      </c>
      <c r="K3692" s="199" t="str">
        <f t="shared" si="6"/>
        <v/>
      </c>
    </row>
    <row r="3693" ht="15.0" customHeight="1">
      <c r="F3693" s="199" t="str">
        <f t="shared" si="4"/>
        <v/>
      </c>
      <c r="J3693" s="199" t="str">
        <f t="shared" si="5"/>
        <v/>
      </c>
      <c r="K3693" s="199" t="str">
        <f t="shared" si="6"/>
        <v/>
      </c>
    </row>
    <row r="3694" ht="15.0" customHeight="1">
      <c r="F3694" s="199" t="str">
        <f t="shared" si="4"/>
        <v/>
      </c>
      <c r="J3694" s="199" t="str">
        <f t="shared" si="5"/>
        <v/>
      </c>
      <c r="K3694" s="199" t="str">
        <f t="shared" si="6"/>
        <v/>
      </c>
    </row>
    <row r="3695" ht="15.0" customHeight="1">
      <c r="F3695" s="199" t="str">
        <f t="shared" si="4"/>
        <v/>
      </c>
      <c r="J3695" s="199" t="str">
        <f t="shared" si="5"/>
        <v/>
      </c>
      <c r="K3695" s="199" t="str">
        <f t="shared" si="6"/>
        <v/>
      </c>
    </row>
    <row r="3696" ht="15.0" customHeight="1">
      <c r="F3696" s="199" t="str">
        <f t="shared" si="4"/>
        <v/>
      </c>
      <c r="J3696" s="199" t="str">
        <f t="shared" si="5"/>
        <v/>
      </c>
      <c r="K3696" s="199" t="str">
        <f t="shared" si="6"/>
        <v/>
      </c>
    </row>
    <row r="3697" ht="15.0" customHeight="1">
      <c r="F3697" s="199" t="str">
        <f t="shared" si="4"/>
        <v/>
      </c>
      <c r="J3697" s="199" t="str">
        <f t="shared" si="5"/>
        <v/>
      </c>
      <c r="K3697" s="199" t="str">
        <f t="shared" si="6"/>
        <v/>
      </c>
    </row>
    <row r="3698" ht="15.0" customHeight="1">
      <c r="F3698" s="199" t="str">
        <f t="shared" si="4"/>
        <v/>
      </c>
      <c r="J3698" s="199" t="str">
        <f t="shared" si="5"/>
        <v/>
      </c>
      <c r="K3698" s="199" t="str">
        <f t="shared" si="6"/>
        <v/>
      </c>
    </row>
    <row r="3699" ht="15.0" customHeight="1">
      <c r="F3699" s="199" t="str">
        <f t="shared" si="4"/>
        <v/>
      </c>
      <c r="J3699" s="199" t="str">
        <f t="shared" si="5"/>
        <v/>
      </c>
      <c r="K3699" s="199" t="str">
        <f t="shared" si="6"/>
        <v/>
      </c>
    </row>
    <row r="3700" ht="15.0" customHeight="1">
      <c r="F3700" s="199" t="str">
        <f t="shared" si="4"/>
        <v/>
      </c>
      <c r="J3700" s="199" t="str">
        <f t="shared" si="5"/>
        <v/>
      </c>
      <c r="K3700" s="199" t="str">
        <f t="shared" si="6"/>
        <v/>
      </c>
    </row>
    <row r="3701" ht="15.0" customHeight="1">
      <c r="F3701" s="199" t="str">
        <f t="shared" si="4"/>
        <v/>
      </c>
      <c r="J3701" s="199" t="str">
        <f t="shared" si="5"/>
        <v/>
      </c>
      <c r="K3701" s="199" t="str">
        <f t="shared" si="6"/>
        <v/>
      </c>
    </row>
    <row r="3702" ht="15.0" customHeight="1">
      <c r="F3702" s="199" t="str">
        <f t="shared" si="4"/>
        <v/>
      </c>
      <c r="J3702" s="199" t="str">
        <f t="shared" si="5"/>
        <v/>
      </c>
      <c r="K3702" s="199" t="str">
        <f t="shared" si="6"/>
        <v/>
      </c>
    </row>
    <row r="3703" ht="15.0" customHeight="1">
      <c r="F3703" s="199" t="str">
        <f t="shared" si="4"/>
        <v/>
      </c>
      <c r="J3703" s="199" t="str">
        <f t="shared" si="5"/>
        <v/>
      </c>
      <c r="K3703" s="199" t="str">
        <f t="shared" si="6"/>
        <v/>
      </c>
    </row>
    <row r="3704" ht="15.0" customHeight="1">
      <c r="F3704" s="199" t="str">
        <f t="shared" si="4"/>
        <v/>
      </c>
      <c r="J3704" s="199" t="str">
        <f t="shared" si="5"/>
        <v/>
      </c>
      <c r="K3704" s="199" t="str">
        <f t="shared" si="6"/>
        <v/>
      </c>
    </row>
    <row r="3705" ht="15.0" customHeight="1">
      <c r="F3705" s="199" t="str">
        <f t="shared" si="4"/>
        <v/>
      </c>
      <c r="J3705" s="199" t="str">
        <f t="shared" si="5"/>
        <v/>
      </c>
      <c r="K3705" s="199" t="str">
        <f t="shared" si="6"/>
        <v/>
      </c>
    </row>
    <row r="3706" ht="15.0" customHeight="1">
      <c r="F3706" s="199" t="str">
        <f t="shared" si="4"/>
        <v/>
      </c>
      <c r="J3706" s="199" t="str">
        <f t="shared" si="5"/>
        <v/>
      </c>
      <c r="K3706" s="199" t="str">
        <f t="shared" si="6"/>
        <v/>
      </c>
    </row>
    <row r="3707" ht="15.0" customHeight="1">
      <c r="F3707" s="199" t="str">
        <f t="shared" si="4"/>
        <v/>
      </c>
      <c r="J3707" s="199" t="str">
        <f t="shared" si="5"/>
        <v/>
      </c>
      <c r="K3707" s="199" t="str">
        <f t="shared" si="6"/>
        <v/>
      </c>
    </row>
    <row r="3708" ht="15.0" customHeight="1">
      <c r="F3708" s="199" t="str">
        <f t="shared" si="4"/>
        <v/>
      </c>
      <c r="J3708" s="199" t="str">
        <f t="shared" si="5"/>
        <v/>
      </c>
      <c r="K3708" s="199" t="str">
        <f t="shared" si="6"/>
        <v/>
      </c>
    </row>
    <row r="3709" ht="15.0" customHeight="1">
      <c r="F3709" s="199" t="str">
        <f t="shared" si="4"/>
        <v/>
      </c>
      <c r="J3709" s="199" t="str">
        <f t="shared" si="5"/>
        <v/>
      </c>
      <c r="K3709" s="199" t="str">
        <f t="shared" si="6"/>
        <v/>
      </c>
    </row>
    <row r="3710" ht="15.0" customHeight="1">
      <c r="F3710" s="199" t="str">
        <f t="shared" si="4"/>
        <v/>
      </c>
      <c r="J3710" s="199" t="str">
        <f t="shared" si="5"/>
        <v/>
      </c>
      <c r="K3710" s="199" t="str">
        <f t="shared" si="6"/>
        <v/>
      </c>
    </row>
    <row r="3711" ht="15.0" customHeight="1">
      <c r="F3711" s="199" t="str">
        <f t="shared" si="4"/>
        <v/>
      </c>
      <c r="J3711" s="199" t="str">
        <f t="shared" si="5"/>
        <v/>
      </c>
      <c r="K3711" s="199" t="str">
        <f t="shared" si="6"/>
        <v/>
      </c>
    </row>
    <row r="3712" ht="15.0" customHeight="1">
      <c r="F3712" s="199" t="str">
        <f t="shared" si="4"/>
        <v/>
      </c>
      <c r="J3712" s="199" t="str">
        <f t="shared" si="5"/>
        <v/>
      </c>
      <c r="K3712" s="199" t="str">
        <f t="shared" si="6"/>
        <v/>
      </c>
    </row>
    <row r="3713" ht="15.0" customHeight="1">
      <c r="F3713" s="199" t="str">
        <f t="shared" si="4"/>
        <v/>
      </c>
      <c r="J3713" s="199" t="str">
        <f t="shared" si="5"/>
        <v/>
      </c>
      <c r="K3713" s="199" t="str">
        <f t="shared" si="6"/>
        <v/>
      </c>
    </row>
    <row r="3714" ht="15.0" customHeight="1">
      <c r="F3714" s="199" t="str">
        <f t="shared" si="4"/>
        <v/>
      </c>
      <c r="J3714" s="199" t="str">
        <f t="shared" si="5"/>
        <v/>
      </c>
      <c r="K3714" s="199" t="str">
        <f t="shared" si="6"/>
        <v/>
      </c>
    </row>
    <row r="3715" ht="15.0" customHeight="1">
      <c r="F3715" s="199" t="str">
        <f t="shared" si="4"/>
        <v/>
      </c>
      <c r="J3715" s="199" t="str">
        <f t="shared" si="5"/>
        <v/>
      </c>
      <c r="K3715" s="199" t="str">
        <f t="shared" si="6"/>
        <v/>
      </c>
    </row>
    <row r="3716" ht="15.0" customHeight="1">
      <c r="F3716" s="199" t="str">
        <f t="shared" si="4"/>
        <v/>
      </c>
      <c r="J3716" s="199" t="str">
        <f t="shared" si="5"/>
        <v/>
      </c>
      <c r="K3716" s="199" t="str">
        <f t="shared" si="6"/>
        <v/>
      </c>
    </row>
    <row r="3717" ht="15.0" customHeight="1">
      <c r="F3717" s="199" t="str">
        <f t="shared" si="4"/>
        <v/>
      </c>
      <c r="J3717" s="199" t="str">
        <f t="shared" si="5"/>
        <v/>
      </c>
      <c r="K3717" s="199" t="str">
        <f t="shared" si="6"/>
        <v/>
      </c>
    </row>
    <row r="3718" ht="15.0" customHeight="1">
      <c r="F3718" s="199" t="str">
        <f t="shared" si="4"/>
        <v/>
      </c>
      <c r="J3718" s="199" t="str">
        <f t="shared" si="5"/>
        <v/>
      </c>
      <c r="K3718" s="199" t="str">
        <f t="shared" si="6"/>
        <v/>
      </c>
    </row>
    <row r="3719" ht="15.0" customHeight="1">
      <c r="F3719" s="199" t="str">
        <f t="shared" si="4"/>
        <v/>
      </c>
      <c r="J3719" s="199" t="str">
        <f t="shared" si="5"/>
        <v/>
      </c>
      <c r="K3719" s="199" t="str">
        <f t="shared" si="6"/>
        <v/>
      </c>
    </row>
    <row r="3720" ht="15.0" customHeight="1">
      <c r="F3720" s="199" t="str">
        <f t="shared" si="4"/>
        <v/>
      </c>
      <c r="J3720" s="199" t="str">
        <f t="shared" si="5"/>
        <v/>
      </c>
      <c r="K3720" s="199" t="str">
        <f t="shared" si="6"/>
        <v/>
      </c>
    </row>
    <row r="3721" ht="15.0" customHeight="1">
      <c r="F3721" s="199" t="str">
        <f t="shared" si="4"/>
        <v/>
      </c>
      <c r="J3721" s="199" t="str">
        <f t="shared" si="5"/>
        <v/>
      </c>
      <c r="K3721" s="199" t="str">
        <f t="shared" si="6"/>
        <v/>
      </c>
    </row>
    <row r="3722" ht="15.0" customHeight="1">
      <c r="F3722" s="199" t="str">
        <f t="shared" si="4"/>
        <v/>
      </c>
      <c r="J3722" s="199" t="str">
        <f t="shared" si="5"/>
        <v/>
      </c>
      <c r="K3722" s="199" t="str">
        <f t="shared" si="6"/>
        <v/>
      </c>
    </row>
    <row r="3723" ht="15.0" customHeight="1">
      <c r="F3723" s="199" t="str">
        <f t="shared" si="4"/>
        <v/>
      </c>
      <c r="J3723" s="199" t="str">
        <f t="shared" si="5"/>
        <v/>
      </c>
      <c r="K3723" s="199" t="str">
        <f t="shared" si="6"/>
        <v/>
      </c>
    </row>
    <row r="3724" ht="15.0" customHeight="1">
      <c r="F3724" s="199" t="str">
        <f t="shared" si="4"/>
        <v/>
      </c>
      <c r="J3724" s="199" t="str">
        <f t="shared" si="5"/>
        <v/>
      </c>
      <c r="K3724" s="199" t="str">
        <f t="shared" si="6"/>
        <v/>
      </c>
    </row>
    <row r="3725" ht="15.0" customHeight="1">
      <c r="F3725" s="199" t="str">
        <f t="shared" si="4"/>
        <v/>
      </c>
      <c r="J3725" s="199" t="str">
        <f t="shared" si="5"/>
        <v/>
      </c>
      <c r="K3725" s="199" t="str">
        <f t="shared" si="6"/>
        <v/>
      </c>
    </row>
    <row r="3726" ht="15.0" customHeight="1">
      <c r="F3726" s="199" t="str">
        <f t="shared" si="4"/>
        <v/>
      </c>
      <c r="J3726" s="199" t="str">
        <f t="shared" si="5"/>
        <v/>
      </c>
      <c r="K3726" s="199" t="str">
        <f t="shared" si="6"/>
        <v/>
      </c>
    </row>
    <row r="3727" ht="15.0" customHeight="1">
      <c r="F3727" s="199" t="str">
        <f t="shared" si="4"/>
        <v/>
      </c>
      <c r="J3727" s="199" t="str">
        <f t="shared" si="5"/>
        <v/>
      </c>
      <c r="K3727" s="199" t="str">
        <f t="shared" si="6"/>
        <v/>
      </c>
    </row>
    <row r="3728" ht="15.0" customHeight="1">
      <c r="F3728" s="199" t="str">
        <f t="shared" si="4"/>
        <v/>
      </c>
      <c r="J3728" s="199" t="str">
        <f t="shared" si="5"/>
        <v/>
      </c>
      <c r="K3728" s="199" t="str">
        <f t="shared" si="6"/>
        <v/>
      </c>
    </row>
    <row r="3729" ht="15.0" customHeight="1">
      <c r="F3729" s="199" t="str">
        <f t="shared" si="4"/>
        <v/>
      </c>
      <c r="J3729" s="199" t="str">
        <f t="shared" si="5"/>
        <v/>
      </c>
      <c r="K3729" s="199" t="str">
        <f t="shared" si="6"/>
        <v/>
      </c>
    </row>
    <row r="3730" ht="15.0" customHeight="1">
      <c r="F3730" s="199" t="str">
        <f t="shared" si="4"/>
        <v/>
      </c>
      <c r="J3730" s="199" t="str">
        <f t="shared" si="5"/>
        <v/>
      </c>
      <c r="K3730" s="199" t="str">
        <f t="shared" si="6"/>
        <v/>
      </c>
    </row>
    <row r="3731" ht="15.0" customHeight="1">
      <c r="F3731" s="199" t="str">
        <f t="shared" si="4"/>
        <v/>
      </c>
      <c r="J3731" s="199" t="str">
        <f t="shared" si="5"/>
        <v/>
      </c>
      <c r="K3731" s="199" t="str">
        <f t="shared" si="6"/>
        <v/>
      </c>
    </row>
    <row r="3732" ht="15.0" customHeight="1">
      <c r="F3732" s="199" t="str">
        <f t="shared" si="4"/>
        <v/>
      </c>
      <c r="J3732" s="199" t="str">
        <f t="shared" si="5"/>
        <v/>
      </c>
      <c r="K3732" s="199" t="str">
        <f t="shared" si="6"/>
        <v/>
      </c>
    </row>
    <row r="3733" ht="15.0" customHeight="1">
      <c r="F3733" s="199" t="str">
        <f t="shared" si="4"/>
        <v/>
      </c>
      <c r="J3733" s="199" t="str">
        <f t="shared" si="5"/>
        <v/>
      </c>
      <c r="K3733" s="199" t="str">
        <f t="shared" si="6"/>
        <v/>
      </c>
    </row>
    <row r="3734" ht="15.0" customHeight="1">
      <c r="F3734" s="199" t="str">
        <f t="shared" si="4"/>
        <v/>
      </c>
      <c r="J3734" s="199" t="str">
        <f t="shared" si="5"/>
        <v/>
      </c>
      <c r="K3734" s="199" t="str">
        <f t="shared" si="6"/>
        <v/>
      </c>
    </row>
    <row r="3735" ht="15.0" customHeight="1">
      <c r="F3735" s="199" t="str">
        <f t="shared" si="4"/>
        <v/>
      </c>
      <c r="J3735" s="199" t="str">
        <f t="shared" si="5"/>
        <v/>
      </c>
      <c r="K3735" s="199" t="str">
        <f t="shared" si="6"/>
        <v/>
      </c>
    </row>
    <row r="3736" ht="15.0" customHeight="1">
      <c r="F3736" s="199" t="str">
        <f t="shared" si="4"/>
        <v/>
      </c>
      <c r="J3736" s="199" t="str">
        <f t="shared" si="5"/>
        <v/>
      </c>
      <c r="K3736" s="199" t="str">
        <f t="shared" si="6"/>
        <v/>
      </c>
    </row>
    <row r="3737" ht="15.0" customHeight="1">
      <c r="F3737" s="199" t="str">
        <f t="shared" si="4"/>
        <v/>
      </c>
      <c r="J3737" s="199" t="str">
        <f t="shared" si="5"/>
        <v/>
      </c>
      <c r="K3737" s="199" t="str">
        <f t="shared" si="6"/>
        <v/>
      </c>
    </row>
    <row r="3738" ht="15.0" customHeight="1">
      <c r="F3738" s="199" t="str">
        <f t="shared" si="4"/>
        <v/>
      </c>
      <c r="J3738" s="199" t="str">
        <f t="shared" si="5"/>
        <v/>
      </c>
      <c r="K3738" s="199" t="str">
        <f t="shared" si="6"/>
        <v/>
      </c>
    </row>
    <row r="3739" ht="15.0" customHeight="1">
      <c r="F3739" s="199" t="str">
        <f t="shared" si="4"/>
        <v/>
      </c>
      <c r="J3739" s="199" t="str">
        <f t="shared" si="5"/>
        <v/>
      </c>
      <c r="K3739" s="199" t="str">
        <f t="shared" si="6"/>
        <v/>
      </c>
    </row>
    <row r="3740" ht="15.0" customHeight="1">
      <c r="F3740" s="199" t="str">
        <f t="shared" si="4"/>
        <v/>
      </c>
      <c r="J3740" s="199" t="str">
        <f t="shared" si="5"/>
        <v/>
      </c>
      <c r="K3740" s="199" t="str">
        <f t="shared" si="6"/>
        <v/>
      </c>
    </row>
    <row r="3741" ht="15.0" customHeight="1">
      <c r="F3741" s="199" t="str">
        <f t="shared" si="4"/>
        <v/>
      </c>
      <c r="J3741" s="199" t="str">
        <f t="shared" si="5"/>
        <v/>
      </c>
      <c r="K3741" s="199" t="str">
        <f t="shared" si="6"/>
        <v/>
      </c>
    </row>
    <row r="3742" ht="15.0" customHeight="1">
      <c r="F3742" s="199" t="str">
        <f t="shared" si="4"/>
        <v/>
      </c>
      <c r="J3742" s="199" t="str">
        <f t="shared" si="5"/>
        <v/>
      </c>
      <c r="K3742" s="199" t="str">
        <f t="shared" si="6"/>
        <v/>
      </c>
    </row>
    <row r="3743" ht="15.0" customHeight="1">
      <c r="F3743" s="199" t="str">
        <f t="shared" si="4"/>
        <v/>
      </c>
      <c r="J3743" s="199" t="str">
        <f t="shared" si="5"/>
        <v/>
      </c>
      <c r="K3743" s="199" t="str">
        <f t="shared" si="6"/>
        <v/>
      </c>
    </row>
    <row r="3744" ht="15.0" customHeight="1">
      <c r="F3744" s="199" t="str">
        <f t="shared" si="4"/>
        <v/>
      </c>
      <c r="J3744" s="199" t="str">
        <f t="shared" si="5"/>
        <v/>
      </c>
      <c r="K3744" s="199" t="str">
        <f t="shared" si="6"/>
        <v/>
      </c>
    </row>
    <row r="3745" ht="15.0" customHeight="1">
      <c r="F3745" s="199" t="str">
        <f t="shared" si="4"/>
        <v/>
      </c>
      <c r="J3745" s="199" t="str">
        <f t="shared" si="5"/>
        <v/>
      </c>
      <c r="K3745" s="199" t="str">
        <f t="shared" si="6"/>
        <v/>
      </c>
    </row>
    <row r="3746" ht="15.0" customHeight="1">
      <c r="F3746" s="199" t="str">
        <f t="shared" si="4"/>
        <v/>
      </c>
      <c r="J3746" s="199" t="str">
        <f t="shared" si="5"/>
        <v/>
      </c>
      <c r="K3746" s="199" t="str">
        <f t="shared" si="6"/>
        <v/>
      </c>
    </row>
    <row r="3747" ht="15.0" customHeight="1">
      <c r="F3747" s="199" t="str">
        <f t="shared" si="4"/>
        <v/>
      </c>
      <c r="J3747" s="199" t="str">
        <f t="shared" si="5"/>
        <v/>
      </c>
      <c r="K3747" s="199" t="str">
        <f t="shared" si="6"/>
        <v/>
      </c>
    </row>
    <row r="3748" ht="15.0" customHeight="1">
      <c r="F3748" s="199" t="str">
        <f t="shared" si="4"/>
        <v/>
      </c>
      <c r="J3748" s="199" t="str">
        <f t="shared" si="5"/>
        <v/>
      </c>
      <c r="K3748" s="199" t="str">
        <f t="shared" si="6"/>
        <v/>
      </c>
    </row>
    <row r="3749" ht="15.0" customHeight="1">
      <c r="F3749" s="199" t="str">
        <f t="shared" si="4"/>
        <v/>
      </c>
      <c r="J3749" s="199" t="str">
        <f t="shared" si="5"/>
        <v/>
      </c>
      <c r="K3749" s="199" t="str">
        <f t="shared" si="6"/>
        <v/>
      </c>
    </row>
    <row r="3750" ht="15.0" customHeight="1">
      <c r="F3750" s="199" t="str">
        <f t="shared" si="4"/>
        <v/>
      </c>
      <c r="J3750" s="199" t="str">
        <f t="shared" si="5"/>
        <v/>
      </c>
      <c r="K3750" s="199" t="str">
        <f t="shared" si="6"/>
        <v/>
      </c>
    </row>
    <row r="3751" ht="15.0" customHeight="1">
      <c r="F3751" s="199" t="str">
        <f t="shared" si="4"/>
        <v/>
      </c>
      <c r="J3751" s="199" t="str">
        <f t="shared" si="5"/>
        <v/>
      </c>
      <c r="K3751" s="199" t="str">
        <f t="shared" si="6"/>
        <v/>
      </c>
    </row>
    <row r="3752" ht="15.0" customHeight="1">
      <c r="F3752" s="199" t="str">
        <f t="shared" si="4"/>
        <v/>
      </c>
      <c r="J3752" s="199" t="str">
        <f t="shared" si="5"/>
        <v/>
      </c>
      <c r="K3752" s="199" t="str">
        <f t="shared" si="6"/>
        <v/>
      </c>
    </row>
    <row r="3753" ht="15.0" customHeight="1">
      <c r="F3753" s="199" t="str">
        <f t="shared" si="4"/>
        <v/>
      </c>
      <c r="J3753" s="199" t="str">
        <f t="shared" si="5"/>
        <v/>
      </c>
      <c r="K3753" s="199" t="str">
        <f t="shared" si="6"/>
        <v/>
      </c>
    </row>
    <row r="3754" ht="15.0" customHeight="1">
      <c r="F3754" s="199" t="str">
        <f t="shared" si="4"/>
        <v/>
      </c>
      <c r="J3754" s="199" t="str">
        <f t="shared" si="5"/>
        <v/>
      </c>
      <c r="K3754" s="199" t="str">
        <f t="shared" si="6"/>
        <v/>
      </c>
    </row>
    <row r="3755" ht="15.0" customHeight="1">
      <c r="F3755" s="199" t="str">
        <f t="shared" si="4"/>
        <v/>
      </c>
      <c r="J3755" s="199" t="str">
        <f t="shared" si="5"/>
        <v/>
      </c>
      <c r="K3755" s="199" t="str">
        <f t="shared" si="6"/>
        <v/>
      </c>
    </row>
    <row r="3756" ht="15.0" customHeight="1">
      <c r="F3756" s="199" t="str">
        <f t="shared" si="4"/>
        <v/>
      </c>
      <c r="J3756" s="199" t="str">
        <f t="shared" si="5"/>
        <v/>
      </c>
      <c r="K3756" s="199" t="str">
        <f t="shared" si="6"/>
        <v/>
      </c>
    </row>
    <row r="3757" ht="15.0" customHeight="1">
      <c r="F3757" s="199" t="str">
        <f t="shared" si="4"/>
        <v/>
      </c>
      <c r="J3757" s="199" t="str">
        <f t="shared" si="5"/>
        <v/>
      </c>
      <c r="K3757" s="199" t="str">
        <f t="shared" si="6"/>
        <v/>
      </c>
    </row>
    <row r="3758" ht="15.0" customHeight="1">
      <c r="F3758" s="199" t="str">
        <f t="shared" si="4"/>
        <v/>
      </c>
      <c r="J3758" s="199" t="str">
        <f t="shared" si="5"/>
        <v/>
      </c>
      <c r="K3758" s="199" t="str">
        <f t="shared" si="6"/>
        <v/>
      </c>
    </row>
    <row r="3759" ht="15.0" customHeight="1">
      <c r="F3759" s="199" t="str">
        <f t="shared" si="4"/>
        <v/>
      </c>
      <c r="J3759" s="199" t="str">
        <f t="shared" si="5"/>
        <v/>
      </c>
      <c r="K3759" s="199" t="str">
        <f t="shared" si="6"/>
        <v/>
      </c>
    </row>
    <row r="3760" ht="15.0" customHeight="1">
      <c r="F3760" s="199" t="str">
        <f t="shared" si="4"/>
        <v/>
      </c>
      <c r="J3760" s="199" t="str">
        <f t="shared" si="5"/>
        <v/>
      </c>
      <c r="K3760" s="199" t="str">
        <f t="shared" si="6"/>
        <v/>
      </c>
    </row>
    <row r="3761" ht="15.0" customHeight="1">
      <c r="F3761" s="199" t="str">
        <f t="shared" si="4"/>
        <v/>
      </c>
      <c r="J3761" s="199" t="str">
        <f t="shared" si="5"/>
        <v/>
      </c>
      <c r="K3761" s="199" t="str">
        <f t="shared" si="6"/>
        <v/>
      </c>
    </row>
    <row r="3762" ht="15.0" customHeight="1">
      <c r="F3762" s="199" t="str">
        <f t="shared" si="4"/>
        <v/>
      </c>
      <c r="J3762" s="199" t="str">
        <f t="shared" si="5"/>
        <v/>
      </c>
      <c r="K3762" s="199" t="str">
        <f t="shared" si="6"/>
        <v/>
      </c>
    </row>
    <row r="3763" ht="15.0" customHeight="1">
      <c r="F3763" s="199" t="str">
        <f t="shared" si="4"/>
        <v/>
      </c>
      <c r="J3763" s="199" t="str">
        <f t="shared" si="5"/>
        <v/>
      </c>
      <c r="K3763" s="199" t="str">
        <f t="shared" si="6"/>
        <v/>
      </c>
    </row>
    <row r="3764" ht="15.0" customHeight="1">
      <c r="F3764" s="199" t="str">
        <f t="shared" si="4"/>
        <v/>
      </c>
      <c r="J3764" s="199" t="str">
        <f t="shared" si="5"/>
        <v/>
      </c>
      <c r="K3764" s="199" t="str">
        <f t="shared" si="6"/>
        <v/>
      </c>
    </row>
    <row r="3765" ht="15.0" customHeight="1">
      <c r="F3765" s="199" t="str">
        <f t="shared" si="4"/>
        <v/>
      </c>
      <c r="J3765" s="199" t="str">
        <f t="shared" si="5"/>
        <v/>
      </c>
      <c r="K3765" s="199" t="str">
        <f t="shared" si="6"/>
        <v/>
      </c>
    </row>
    <row r="3766" ht="15.0" customHeight="1">
      <c r="F3766" s="199" t="str">
        <f t="shared" si="4"/>
        <v/>
      </c>
      <c r="J3766" s="199" t="str">
        <f t="shared" si="5"/>
        <v/>
      </c>
      <c r="K3766" s="199" t="str">
        <f t="shared" si="6"/>
        <v/>
      </c>
    </row>
    <row r="3767" ht="15.0" customHeight="1">
      <c r="F3767" s="199" t="str">
        <f t="shared" si="4"/>
        <v/>
      </c>
      <c r="J3767" s="199" t="str">
        <f t="shared" si="5"/>
        <v/>
      </c>
      <c r="K3767" s="199" t="str">
        <f t="shared" si="6"/>
        <v/>
      </c>
    </row>
    <row r="3768" ht="15.0" customHeight="1">
      <c r="F3768" s="199" t="str">
        <f t="shared" si="4"/>
        <v/>
      </c>
      <c r="J3768" s="199" t="str">
        <f t="shared" si="5"/>
        <v/>
      </c>
      <c r="K3768" s="199" t="str">
        <f t="shared" si="6"/>
        <v/>
      </c>
    </row>
    <row r="3769" ht="15.0" customHeight="1">
      <c r="F3769" s="199" t="str">
        <f t="shared" si="4"/>
        <v/>
      </c>
      <c r="J3769" s="199" t="str">
        <f t="shared" si="5"/>
        <v/>
      </c>
      <c r="K3769" s="199" t="str">
        <f t="shared" si="6"/>
        <v/>
      </c>
    </row>
    <row r="3770" ht="15.0" customHeight="1">
      <c r="F3770" s="199" t="str">
        <f t="shared" si="4"/>
        <v/>
      </c>
      <c r="J3770" s="199" t="str">
        <f t="shared" si="5"/>
        <v/>
      </c>
      <c r="K3770" s="199" t="str">
        <f t="shared" si="6"/>
        <v/>
      </c>
    </row>
    <row r="3771" ht="15.0" customHeight="1">
      <c r="F3771" s="199" t="str">
        <f t="shared" si="4"/>
        <v/>
      </c>
      <c r="J3771" s="199" t="str">
        <f t="shared" si="5"/>
        <v/>
      </c>
      <c r="K3771" s="199" t="str">
        <f t="shared" si="6"/>
        <v/>
      </c>
    </row>
    <row r="3772" ht="15.0" customHeight="1">
      <c r="F3772" s="199" t="str">
        <f t="shared" si="4"/>
        <v/>
      </c>
      <c r="J3772" s="199" t="str">
        <f t="shared" si="5"/>
        <v/>
      </c>
      <c r="K3772" s="199" t="str">
        <f t="shared" si="6"/>
        <v/>
      </c>
    </row>
    <row r="3773" ht="15.0" customHeight="1">
      <c r="F3773" s="199" t="str">
        <f t="shared" si="4"/>
        <v/>
      </c>
      <c r="J3773" s="199" t="str">
        <f t="shared" si="5"/>
        <v/>
      </c>
      <c r="K3773" s="199" t="str">
        <f t="shared" si="6"/>
        <v/>
      </c>
    </row>
    <row r="3774" ht="15.0" customHeight="1">
      <c r="F3774" s="199" t="str">
        <f t="shared" si="4"/>
        <v/>
      </c>
      <c r="J3774" s="199" t="str">
        <f t="shared" si="5"/>
        <v/>
      </c>
      <c r="K3774" s="199" t="str">
        <f t="shared" si="6"/>
        <v/>
      </c>
    </row>
    <row r="3775" ht="15.0" customHeight="1">
      <c r="F3775" s="199" t="str">
        <f t="shared" si="4"/>
        <v/>
      </c>
      <c r="J3775" s="199" t="str">
        <f t="shared" si="5"/>
        <v/>
      </c>
      <c r="K3775" s="199" t="str">
        <f t="shared" si="6"/>
        <v/>
      </c>
    </row>
    <row r="3776" ht="15.0" customHeight="1">
      <c r="F3776" s="199" t="str">
        <f t="shared" si="4"/>
        <v/>
      </c>
      <c r="J3776" s="199" t="str">
        <f t="shared" si="5"/>
        <v/>
      </c>
      <c r="K3776" s="199" t="str">
        <f t="shared" si="6"/>
        <v/>
      </c>
    </row>
    <row r="3777" ht="15.0" customHeight="1">
      <c r="F3777" s="199" t="str">
        <f t="shared" si="4"/>
        <v/>
      </c>
      <c r="J3777" s="199" t="str">
        <f t="shared" si="5"/>
        <v/>
      </c>
      <c r="K3777" s="199" t="str">
        <f t="shared" si="6"/>
        <v/>
      </c>
    </row>
    <row r="3778" ht="15.0" customHeight="1">
      <c r="F3778" s="199" t="str">
        <f t="shared" si="4"/>
        <v/>
      </c>
      <c r="J3778" s="199" t="str">
        <f t="shared" si="5"/>
        <v/>
      </c>
      <c r="K3778" s="199" t="str">
        <f t="shared" si="6"/>
        <v/>
      </c>
    </row>
    <row r="3779" ht="15.0" customHeight="1">
      <c r="F3779" s="199" t="str">
        <f t="shared" si="4"/>
        <v/>
      </c>
      <c r="J3779" s="199" t="str">
        <f t="shared" si="5"/>
        <v/>
      </c>
      <c r="K3779" s="199" t="str">
        <f t="shared" si="6"/>
        <v/>
      </c>
    </row>
    <row r="3780" ht="15.0" customHeight="1">
      <c r="F3780" s="199" t="str">
        <f t="shared" si="4"/>
        <v/>
      </c>
      <c r="J3780" s="199" t="str">
        <f t="shared" si="5"/>
        <v/>
      </c>
      <c r="K3780" s="199" t="str">
        <f t="shared" si="6"/>
        <v/>
      </c>
    </row>
    <row r="3781" ht="15.0" customHeight="1">
      <c r="F3781" s="199" t="str">
        <f t="shared" si="4"/>
        <v/>
      </c>
      <c r="J3781" s="199" t="str">
        <f t="shared" si="5"/>
        <v/>
      </c>
      <c r="K3781" s="199" t="str">
        <f t="shared" si="6"/>
        <v/>
      </c>
    </row>
    <row r="3782" ht="15.0" customHeight="1">
      <c r="F3782" s="199" t="str">
        <f t="shared" si="4"/>
        <v/>
      </c>
      <c r="J3782" s="199" t="str">
        <f t="shared" si="5"/>
        <v/>
      </c>
      <c r="K3782" s="199" t="str">
        <f t="shared" si="6"/>
        <v/>
      </c>
    </row>
    <row r="3783" ht="15.0" customHeight="1">
      <c r="F3783" s="199" t="str">
        <f t="shared" si="4"/>
        <v/>
      </c>
      <c r="J3783" s="199" t="str">
        <f t="shared" si="5"/>
        <v/>
      </c>
      <c r="K3783" s="199" t="str">
        <f t="shared" si="6"/>
        <v/>
      </c>
    </row>
    <row r="3784" ht="15.0" customHeight="1">
      <c r="F3784" s="199" t="str">
        <f t="shared" si="4"/>
        <v/>
      </c>
      <c r="J3784" s="199" t="str">
        <f t="shared" si="5"/>
        <v/>
      </c>
      <c r="K3784" s="199" t="str">
        <f t="shared" si="6"/>
        <v/>
      </c>
    </row>
    <row r="3785" ht="15.0" customHeight="1">
      <c r="F3785" s="199" t="str">
        <f t="shared" si="4"/>
        <v/>
      </c>
      <c r="J3785" s="199" t="str">
        <f t="shared" si="5"/>
        <v/>
      </c>
      <c r="K3785" s="199" t="str">
        <f t="shared" si="6"/>
        <v/>
      </c>
    </row>
    <row r="3786" ht="15.0" customHeight="1">
      <c r="F3786" s="199" t="str">
        <f t="shared" si="4"/>
        <v/>
      </c>
      <c r="J3786" s="199" t="str">
        <f t="shared" si="5"/>
        <v/>
      </c>
      <c r="K3786" s="199" t="str">
        <f t="shared" si="6"/>
        <v/>
      </c>
    </row>
    <row r="3787" ht="15.0" customHeight="1">
      <c r="F3787" s="199" t="str">
        <f t="shared" si="4"/>
        <v/>
      </c>
      <c r="J3787" s="199" t="str">
        <f t="shared" si="5"/>
        <v/>
      </c>
      <c r="K3787" s="199" t="str">
        <f t="shared" si="6"/>
        <v/>
      </c>
    </row>
    <row r="3788" ht="15.0" customHeight="1">
      <c r="F3788" s="199" t="str">
        <f t="shared" si="4"/>
        <v/>
      </c>
      <c r="J3788" s="199" t="str">
        <f t="shared" si="5"/>
        <v/>
      </c>
      <c r="K3788" s="199" t="str">
        <f t="shared" si="6"/>
        <v/>
      </c>
    </row>
    <row r="3789" ht="15.0" customHeight="1">
      <c r="F3789" s="199" t="str">
        <f t="shared" si="4"/>
        <v/>
      </c>
      <c r="J3789" s="199" t="str">
        <f t="shared" si="5"/>
        <v/>
      </c>
      <c r="K3789" s="199" t="str">
        <f t="shared" si="6"/>
        <v/>
      </c>
    </row>
    <row r="3790" ht="15.0" customHeight="1">
      <c r="F3790" s="199" t="str">
        <f t="shared" si="4"/>
        <v/>
      </c>
      <c r="J3790" s="199" t="str">
        <f t="shared" si="5"/>
        <v/>
      </c>
      <c r="K3790" s="199" t="str">
        <f t="shared" si="6"/>
        <v/>
      </c>
    </row>
    <row r="3791" ht="15.0" customHeight="1">
      <c r="F3791" s="199" t="str">
        <f t="shared" si="4"/>
        <v/>
      </c>
      <c r="J3791" s="199" t="str">
        <f t="shared" si="5"/>
        <v/>
      </c>
      <c r="K3791" s="199" t="str">
        <f t="shared" si="6"/>
        <v/>
      </c>
    </row>
    <row r="3792" ht="15.0" customHeight="1">
      <c r="F3792" s="199" t="str">
        <f t="shared" si="4"/>
        <v/>
      </c>
      <c r="J3792" s="199" t="str">
        <f t="shared" si="5"/>
        <v/>
      </c>
      <c r="K3792" s="199" t="str">
        <f t="shared" si="6"/>
        <v/>
      </c>
    </row>
    <row r="3793" ht="15.0" customHeight="1">
      <c r="F3793" s="199" t="str">
        <f t="shared" si="4"/>
        <v/>
      </c>
      <c r="J3793" s="199" t="str">
        <f t="shared" si="5"/>
        <v/>
      </c>
      <c r="K3793" s="199" t="str">
        <f t="shared" si="6"/>
        <v/>
      </c>
    </row>
    <row r="3794" ht="15.0" customHeight="1">
      <c r="F3794" s="199" t="str">
        <f t="shared" si="4"/>
        <v/>
      </c>
      <c r="J3794" s="199" t="str">
        <f t="shared" si="5"/>
        <v/>
      </c>
      <c r="K3794" s="199" t="str">
        <f t="shared" si="6"/>
        <v/>
      </c>
    </row>
    <row r="3795" ht="15.0" customHeight="1">
      <c r="F3795" s="199" t="str">
        <f t="shared" si="4"/>
        <v/>
      </c>
      <c r="J3795" s="199" t="str">
        <f t="shared" si="5"/>
        <v/>
      </c>
      <c r="K3795" s="199" t="str">
        <f t="shared" si="6"/>
        <v/>
      </c>
    </row>
    <row r="3796" ht="15.0" customHeight="1">
      <c r="F3796" s="199" t="str">
        <f t="shared" si="4"/>
        <v/>
      </c>
      <c r="J3796" s="199" t="str">
        <f t="shared" si="5"/>
        <v/>
      </c>
      <c r="K3796" s="199" t="str">
        <f t="shared" si="6"/>
        <v/>
      </c>
    </row>
    <row r="3797" ht="15.0" customHeight="1">
      <c r="F3797" s="199" t="str">
        <f t="shared" si="4"/>
        <v/>
      </c>
      <c r="J3797" s="199" t="str">
        <f t="shared" si="5"/>
        <v/>
      </c>
      <c r="K3797" s="199" t="str">
        <f t="shared" si="6"/>
        <v/>
      </c>
    </row>
    <row r="3798" ht="15.0" customHeight="1">
      <c r="F3798" s="199" t="str">
        <f t="shared" si="4"/>
        <v/>
      </c>
      <c r="J3798" s="199" t="str">
        <f t="shared" si="5"/>
        <v/>
      </c>
      <c r="K3798" s="199" t="str">
        <f t="shared" si="6"/>
        <v/>
      </c>
    </row>
    <row r="3799" ht="15.0" customHeight="1">
      <c r="F3799" s="199" t="str">
        <f t="shared" si="4"/>
        <v/>
      </c>
      <c r="J3799" s="199" t="str">
        <f t="shared" si="5"/>
        <v/>
      </c>
      <c r="K3799" s="199" t="str">
        <f t="shared" si="6"/>
        <v/>
      </c>
    </row>
    <row r="3800" ht="15.0" customHeight="1">
      <c r="F3800" s="199" t="str">
        <f t="shared" si="4"/>
        <v/>
      </c>
      <c r="J3800" s="199" t="str">
        <f t="shared" si="5"/>
        <v/>
      </c>
      <c r="K3800" s="199" t="str">
        <f t="shared" si="6"/>
        <v/>
      </c>
    </row>
    <row r="3801" ht="15.0" customHeight="1">
      <c r="F3801" s="199" t="str">
        <f t="shared" si="4"/>
        <v/>
      </c>
      <c r="J3801" s="199" t="str">
        <f t="shared" si="5"/>
        <v/>
      </c>
      <c r="K3801" s="199" t="str">
        <f t="shared" si="6"/>
        <v/>
      </c>
    </row>
    <row r="3802" ht="15.0" customHeight="1">
      <c r="F3802" s="199" t="str">
        <f t="shared" si="4"/>
        <v/>
      </c>
      <c r="J3802" s="199" t="str">
        <f t="shared" si="5"/>
        <v/>
      </c>
      <c r="K3802" s="199" t="str">
        <f t="shared" si="6"/>
        <v/>
      </c>
    </row>
    <row r="3803" ht="15.0" customHeight="1">
      <c r="F3803" s="199" t="str">
        <f t="shared" si="4"/>
        <v/>
      </c>
      <c r="J3803" s="199" t="str">
        <f t="shared" si="5"/>
        <v/>
      </c>
      <c r="K3803" s="199" t="str">
        <f t="shared" si="6"/>
        <v/>
      </c>
    </row>
    <row r="3804" ht="15.0" customHeight="1">
      <c r="F3804" s="199" t="str">
        <f t="shared" si="4"/>
        <v/>
      </c>
      <c r="J3804" s="199" t="str">
        <f t="shared" si="5"/>
        <v/>
      </c>
      <c r="K3804" s="199" t="str">
        <f t="shared" si="6"/>
        <v/>
      </c>
    </row>
    <row r="3805" ht="15.0" customHeight="1">
      <c r="F3805" s="199" t="str">
        <f t="shared" si="4"/>
        <v/>
      </c>
      <c r="J3805" s="199" t="str">
        <f t="shared" si="5"/>
        <v/>
      </c>
      <c r="K3805" s="199" t="str">
        <f t="shared" si="6"/>
        <v/>
      </c>
    </row>
    <row r="3806" ht="15.0" customHeight="1">
      <c r="F3806" s="199" t="str">
        <f t="shared" si="4"/>
        <v/>
      </c>
      <c r="J3806" s="199" t="str">
        <f t="shared" si="5"/>
        <v/>
      </c>
      <c r="K3806" s="199" t="str">
        <f t="shared" si="6"/>
        <v/>
      </c>
    </row>
    <row r="3807" ht="15.0" customHeight="1">
      <c r="F3807" s="199" t="str">
        <f t="shared" si="4"/>
        <v/>
      </c>
      <c r="J3807" s="199" t="str">
        <f t="shared" si="5"/>
        <v/>
      </c>
      <c r="K3807" s="199" t="str">
        <f t="shared" si="6"/>
        <v/>
      </c>
    </row>
    <row r="3808" ht="15.0" customHeight="1">
      <c r="F3808" s="199" t="str">
        <f t="shared" si="4"/>
        <v/>
      </c>
      <c r="J3808" s="199" t="str">
        <f t="shared" si="5"/>
        <v/>
      </c>
      <c r="K3808" s="199" t="str">
        <f t="shared" si="6"/>
        <v/>
      </c>
    </row>
    <row r="3809" ht="15.0" customHeight="1">
      <c r="F3809" s="199" t="str">
        <f t="shared" si="4"/>
        <v/>
      </c>
      <c r="J3809" s="199" t="str">
        <f t="shared" si="5"/>
        <v/>
      </c>
      <c r="K3809" s="199" t="str">
        <f t="shared" si="6"/>
        <v/>
      </c>
    </row>
    <row r="3810" ht="15.0" customHeight="1">
      <c r="F3810" s="199" t="str">
        <f t="shared" si="4"/>
        <v/>
      </c>
      <c r="J3810" s="199" t="str">
        <f t="shared" si="5"/>
        <v/>
      </c>
      <c r="K3810" s="199" t="str">
        <f t="shared" si="6"/>
        <v/>
      </c>
    </row>
    <row r="3811" ht="15.0" customHeight="1">
      <c r="F3811" s="199" t="str">
        <f t="shared" si="4"/>
        <v/>
      </c>
      <c r="J3811" s="199" t="str">
        <f t="shared" si="5"/>
        <v/>
      </c>
      <c r="K3811" s="199" t="str">
        <f t="shared" si="6"/>
        <v/>
      </c>
    </row>
    <row r="3812" ht="15.0" customHeight="1">
      <c r="F3812" s="199" t="str">
        <f t="shared" si="4"/>
        <v/>
      </c>
      <c r="J3812" s="199" t="str">
        <f t="shared" si="5"/>
        <v/>
      </c>
      <c r="K3812" s="199" t="str">
        <f t="shared" si="6"/>
        <v/>
      </c>
    </row>
    <row r="3813" ht="15.0" customHeight="1">
      <c r="F3813" s="199" t="str">
        <f t="shared" si="4"/>
        <v/>
      </c>
      <c r="J3813" s="199" t="str">
        <f t="shared" si="5"/>
        <v/>
      </c>
      <c r="K3813" s="199" t="str">
        <f t="shared" si="6"/>
        <v/>
      </c>
    </row>
    <row r="3814" ht="15.0" customHeight="1">
      <c r="F3814" s="199" t="str">
        <f t="shared" si="4"/>
        <v/>
      </c>
      <c r="J3814" s="199" t="str">
        <f t="shared" si="5"/>
        <v/>
      </c>
      <c r="K3814" s="199" t="str">
        <f t="shared" si="6"/>
        <v/>
      </c>
    </row>
    <row r="3815" ht="15.0" customHeight="1">
      <c r="F3815" s="199" t="str">
        <f t="shared" si="4"/>
        <v/>
      </c>
      <c r="J3815" s="199" t="str">
        <f t="shared" si="5"/>
        <v/>
      </c>
      <c r="K3815" s="199" t="str">
        <f t="shared" si="6"/>
        <v/>
      </c>
    </row>
    <row r="3816" ht="15.0" customHeight="1">
      <c r="F3816" s="199" t="str">
        <f t="shared" si="4"/>
        <v/>
      </c>
      <c r="J3816" s="199" t="str">
        <f t="shared" si="5"/>
        <v/>
      </c>
      <c r="K3816" s="199" t="str">
        <f t="shared" si="6"/>
        <v/>
      </c>
    </row>
    <row r="3817" ht="15.0" customHeight="1">
      <c r="F3817" s="199" t="str">
        <f t="shared" si="4"/>
        <v/>
      </c>
      <c r="J3817" s="199" t="str">
        <f t="shared" si="5"/>
        <v/>
      </c>
      <c r="K3817" s="199" t="str">
        <f t="shared" si="6"/>
        <v/>
      </c>
    </row>
    <row r="3818" ht="15.0" customHeight="1">
      <c r="F3818" s="199" t="str">
        <f t="shared" si="4"/>
        <v/>
      </c>
      <c r="J3818" s="199" t="str">
        <f t="shared" si="5"/>
        <v/>
      </c>
      <c r="K3818" s="199" t="str">
        <f t="shared" si="6"/>
        <v/>
      </c>
    </row>
    <row r="3819" ht="15.0" customHeight="1">
      <c r="F3819" s="199" t="str">
        <f t="shared" si="4"/>
        <v/>
      </c>
      <c r="J3819" s="199" t="str">
        <f t="shared" si="5"/>
        <v/>
      </c>
      <c r="K3819" s="199" t="str">
        <f t="shared" si="6"/>
        <v/>
      </c>
    </row>
    <row r="3820" ht="15.0" customHeight="1">
      <c r="F3820" s="199" t="str">
        <f t="shared" si="4"/>
        <v/>
      </c>
      <c r="J3820" s="199" t="str">
        <f t="shared" si="5"/>
        <v/>
      </c>
      <c r="K3820" s="199" t="str">
        <f t="shared" si="6"/>
        <v/>
      </c>
    </row>
    <row r="3821" ht="15.0" customHeight="1">
      <c r="F3821" s="199" t="str">
        <f t="shared" si="4"/>
        <v/>
      </c>
      <c r="J3821" s="199" t="str">
        <f t="shared" si="5"/>
        <v/>
      </c>
      <c r="K3821" s="199" t="str">
        <f t="shared" si="6"/>
        <v/>
      </c>
    </row>
    <row r="3822" ht="15.0" customHeight="1">
      <c r="F3822" s="199" t="str">
        <f t="shared" si="4"/>
        <v/>
      </c>
      <c r="J3822" s="199" t="str">
        <f t="shared" si="5"/>
        <v/>
      </c>
      <c r="K3822" s="199" t="str">
        <f t="shared" si="6"/>
        <v/>
      </c>
    </row>
    <row r="3823" ht="15.0" customHeight="1">
      <c r="F3823" s="199" t="str">
        <f t="shared" si="4"/>
        <v/>
      </c>
      <c r="J3823" s="199" t="str">
        <f t="shared" si="5"/>
        <v/>
      </c>
      <c r="K3823" s="199" t="str">
        <f t="shared" si="6"/>
        <v/>
      </c>
    </row>
    <row r="3824" ht="15.0" customHeight="1">
      <c r="F3824" s="199" t="str">
        <f t="shared" si="4"/>
        <v/>
      </c>
      <c r="J3824" s="199" t="str">
        <f t="shared" si="5"/>
        <v/>
      </c>
      <c r="K3824" s="199" t="str">
        <f t="shared" si="6"/>
        <v/>
      </c>
    </row>
    <row r="3825" ht="15.0" customHeight="1">
      <c r="F3825" s="199" t="str">
        <f t="shared" si="4"/>
        <v/>
      </c>
      <c r="J3825" s="199" t="str">
        <f t="shared" si="5"/>
        <v/>
      </c>
      <c r="K3825" s="199" t="str">
        <f t="shared" si="6"/>
        <v/>
      </c>
    </row>
    <row r="3826" ht="15.0" customHeight="1">
      <c r="F3826" s="199" t="str">
        <f t="shared" si="4"/>
        <v/>
      </c>
      <c r="J3826" s="199" t="str">
        <f t="shared" si="5"/>
        <v/>
      </c>
      <c r="K3826" s="199" t="str">
        <f t="shared" si="6"/>
        <v/>
      </c>
    </row>
    <row r="3827" ht="15.0" customHeight="1">
      <c r="F3827" s="199" t="str">
        <f t="shared" si="4"/>
        <v/>
      </c>
      <c r="J3827" s="199" t="str">
        <f t="shared" si="5"/>
        <v/>
      </c>
      <c r="K3827" s="199" t="str">
        <f t="shared" si="6"/>
        <v/>
      </c>
    </row>
    <row r="3828" ht="15.0" customHeight="1">
      <c r="F3828" s="199" t="str">
        <f t="shared" si="4"/>
        <v/>
      </c>
      <c r="J3828" s="199" t="str">
        <f t="shared" si="5"/>
        <v/>
      </c>
      <c r="K3828" s="199" t="str">
        <f t="shared" si="6"/>
        <v/>
      </c>
    </row>
    <row r="3829" ht="15.0" customHeight="1">
      <c r="F3829" s="199" t="str">
        <f t="shared" si="4"/>
        <v/>
      </c>
      <c r="J3829" s="199" t="str">
        <f t="shared" si="5"/>
        <v/>
      </c>
      <c r="K3829" s="199" t="str">
        <f t="shared" si="6"/>
        <v/>
      </c>
    </row>
    <row r="3830" ht="15.0" customHeight="1">
      <c r="F3830" s="199" t="str">
        <f t="shared" si="4"/>
        <v/>
      </c>
      <c r="J3830" s="199" t="str">
        <f t="shared" si="5"/>
        <v/>
      </c>
      <c r="K3830" s="199" t="str">
        <f t="shared" si="6"/>
        <v/>
      </c>
    </row>
    <row r="3831" ht="15.0" customHeight="1">
      <c r="F3831" s="199" t="str">
        <f t="shared" si="4"/>
        <v/>
      </c>
      <c r="J3831" s="199" t="str">
        <f t="shared" si="5"/>
        <v/>
      </c>
      <c r="K3831" s="199" t="str">
        <f t="shared" si="6"/>
        <v/>
      </c>
    </row>
    <row r="3832" ht="15.0" customHeight="1">
      <c r="F3832" s="199" t="str">
        <f t="shared" si="4"/>
        <v/>
      </c>
      <c r="J3832" s="199" t="str">
        <f t="shared" si="5"/>
        <v/>
      </c>
      <c r="K3832" s="199" t="str">
        <f t="shared" si="6"/>
        <v/>
      </c>
    </row>
    <row r="3833" ht="15.0" customHeight="1">
      <c r="F3833" s="199" t="str">
        <f t="shared" si="4"/>
        <v/>
      </c>
      <c r="J3833" s="199" t="str">
        <f t="shared" si="5"/>
        <v/>
      </c>
      <c r="K3833" s="199" t="str">
        <f t="shared" si="6"/>
        <v/>
      </c>
    </row>
    <row r="3834" ht="15.0" customHeight="1">
      <c r="F3834" s="199" t="str">
        <f t="shared" si="4"/>
        <v/>
      </c>
      <c r="J3834" s="199" t="str">
        <f t="shared" si="5"/>
        <v/>
      </c>
      <c r="K3834" s="199" t="str">
        <f t="shared" si="6"/>
        <v/>
      </c>
    </row>
    <row r="3835" ht="15.0" customHeight="1">
      <c r="F3835" s="199" t="str">
        <f t="shared" si="4"/>
        <v/>
      </c>
      <c r="J3835" s="199" t="str">
        <f t="shared" si="5"/>
        <v/>
      </c>
      <c r="K3835" s="199" t="str">
        <f t="shared" si="6"/>
        <v/>
      </c>
    </row>
    <row r="3836" ht="15.0" customHeight="1">
      <c r="F3836" s="199" t="str">
        <f t="shared" si="4"/>
        <v/>
      </c>
      <c r="J3836" s="199" t="str">
        <f t="shared" si="5"/>
        <v/>
      </c>
      <c r="K3836" s="199" t="str">
        <f t="shared" si="6"/>
        <v/>
      </c>
    </row>
    <row r="3837" ht="15.0" customHeight="1">
      <c r="F3837" s="199" t="str">
        <f t="shared" si="4"/>
        <v/>
      </c>
      <c r="J3837" s="199" t="str">
        <f t="shared" si="5"/>
        <v/>
      </c>
      <c r="K3837" s="199" t="str">
        <f t="shared" si="6"/>
        <v/>
      </c>
    </row>
    <row r="3838" ht="15.0" customHeight="1">
      <c r="F3838" s="199" t="str">
        <f t="shared" si="4"/>
        <v/>
      </c>
      <c r="J3838" s="199" t="str">
        <f t="shared" si="5"/>
        <v/>
      </c>
      <c r="K3838" s="199" t="str">
        <f t="shared" si="6"/>
        <v/>
      </c>
    </row>
    <row r="3839" ht="15.0" customHeight="1">
      <c r="F3839" s="199" t="str">
        <f t="shared" si="4"/>
        <v/>
      </c>
      <c r="J3839" s="199" t="str">
        <f t="shared" si="5"/>
        <v/>
      </c>
      <c r="K3839" s="199" t="str">
        <f t="shared" si="6"/>
        <v/>
      </c>
    </row>
    <row r="3840" ht="15.0" customHeight="1">
      <c r="F3840" s="199" t="str">
        <f t="shared" si="4"/>
        <v/>
      </c>
      <c r="J3840" s="199" t="str">
        <f t="shared" si="5"/>
        <v/>
      </c>
      <c r="K3840" s="199" t="str">
        <f t="shared" si="6"/>
        <v/>
      </c>
    </row>
    <row r="3841" ht="15.0" customHeight="1">
      <c r="F3841" s="199" t="str">
        <f t="shared" si="4"/>
        <v/>
      </c>
      <c r="J3841" s="199" t="str">
        <f t="shared" si="5"/>
        <v/>
      </c>
      <c r="K3841" s="199" t="str">
        <f t="shared" si="6"/>
        <v/>
      </c>
    </row>
    <row r="3842" ht="15.0" customHeight="1">
      <c r="F3842" s="199" t="str">
        <f t="shared" si="4"/>
        <v/>
      </c>
      <c r="J3842" s="199" t="str">
        <f t="shared" si="5"/>
        <v/>
      </c>
      <c r="K3842" s="199" t="str">
        <f t="shared" si="6"/>
        <v/>
      </c>
    </row>
    <row r="3843" ht="15.0" customHeight="1">
      <c r="F3843" s="199" t="str">
        <f t="shared" si="4"/>
        <v/>
      </c>
      <c r="J3843" s="199" t="str">
        <f t="shared" si="5"/>
        <v/>
      </c>
      <c r="K3843" s="199" t="str">
        <f t="shared" si="6"/>
        <v/>
      </c>
    </row>
    <row r="3844" ht="15.0" customHeight="1">
      <c r="F3844" s="199" t="str">
        <f t="shared" si="4"/>
        <v/>
      </c>
      <c r="J3844" s="199" t="str">
        <f t="shared" si="5"/>
        <v/>
      </c>
      <c r="K3844" s="199" t="str">
        <f t="shared" si="6"/>
        <v/>
      </c>
    </row>
    <row r="3845" ht="15.0" customHeight="1">
      <c r="F3845" s="199" t="str">
        <f t="shared" si="4"/>
        <v/>
      </c>
      <c r="J3845" s="199" t="str">
        <f t="shared" si="5"/>
        <v/>
      </c>
      <c r="K3845" s="199" t="str">
        <f t="shared" si="6"/>
        <v/>
      </c>
    </row>
    <row r="3846" ht="15.0" customHeight="1">
      <c r="F3846" s="199" t="str">
        <f t="shared" si="4"/>
        <v/>
      </c>
      <c r="J3846" s="199" t="str">
        <f t="shared" si="5"/>
        <v/>
      </c>
      <c r="K3846" s="199" t="str">
        <f t="shared" si="6"/>
        <v/>
      </c>
    </row>
    <row r="3847" ht="15.0" customHeight="1">
      <c r="F3847" s="199" t="str">
        <f t="shared" si="4"/>
        <v/>
      </c>
      <c r="J3847" s="199" t="str">
        <f t="shared" si="5"/>
        <v/>
      </c>
      <c r="K3847" s="199" t="str">
        <f t="shared" si="6"/>
        <v/>
      </c>
    </row>
    <row r="3848" ht="15.0" customHeight="1">
      <c r="F3848" s="199" t="str">
        <f t="shared" si="4"/>
        <v/>
      </c>
      <c r="J3848" s="199" t="str">
        <f t="shared" si="5"/>
        <v/>
      </c>
      <c r="K3848" s="199" t="str">
        <f t="shared" si="6"/>
        <v/>
      </c>
    </row>
    <row r="3849" ht="15.0" customHeight="1">
      <c r="F3849" s="199" t="str">
        <f t="shared" si="4"/>
        <v/>
      </c>
      <c r="J3849" s="199" t="str">
        <f t="shared" si="5"/>
        <v/>
      </c>
      <c r="K3849" s="199" t="str">
        <f t="shared" si="6"/>
        <v/>
      </c>
    </row>
    <row r="3850" ht="15.0" customHeight="1">
      <c r="F3850" s="199" t="str">
        <f t="shared" si="4"/>
        <v/>
      </c>
      <c r="J3850" s="199" t="str">
        <f t="shared" si="5"/>
        <v/>
      </c>
      <c r="K3850" s="199" t="str">
        <f t="shared" si="6"/>
        <v/>
      </c>
    </row>
    <row r="3851" ht="15.0" customHeight="1">
      <c r="F3851" s="199" t="str">
        <f t="shared" si="4"/>
        <v/>
      </c>
      <c r="J3851" s="199" t="str">
        <f t="shared" si="5"/>
        <v/>
      </c>
      <c r="K3851" s="199" t="str">
        <f t="shared" si="6"/>
        <v/>
      </c>
    </row>
    <row r="3852" ht="15.0" customHeight="1">
      <c r="F3852" s="199" t="str">
        <f t="shared" si="4"/>
        <v/>
      </c>
      <c r="J3852" s="199" t="str">
        <f t="shared" si="5"/>
        <v/>
      </c>
      <c r="K3852" s="199" t="str">
        <f t="shared" si="6"/>
        <v/>
      </c>
    </row>
    <row r="3853" ht="15.0" customHeight="1">
      <c r="F3853" s="199" t="str">
        <f t="shared" si="4"/>
        <v/>
      </c>
      <c r="J3853" s="199" t="str">
        <f t="shared" si="5"/>
        <v/>
      </c>
      <c r="K3853" s="199" t="str">
        <f t="shared" si="6"/>
        <v/>
      </c>
    </row>
    <row r="3854" ht="15.0" customHeight="1">
      <c r="F3854" s="199" t="str">
        <f t="shared" si="4"/>
        <v/>
      </c>
      <c r="J3854" s="199" t="str">
        <f t="shared" si="5"/>
        <v/>
      </c>
      <c r="K3854" s="199" t="str">
        <f t="shared" si="6"/>
        <v/>
      </c>
    </row>
    <row r="3855" ht="15.0" customHeight="1">
      <c r="F3855" s="199" t="str">
        <f t="shared" si="4"/>
        <v/>
      </c>
      <c r="J3855" s="199" t="str">
        <f t="shared" si="5"/>
        <v/>
      </c>
      <c r="K3855" s="199" t="str">
        <f t="shared" si="6"/>
        <v/>
      </c>
    </row>
    <row r="3856" ht="15.0" customHeight="1">
      <c r="F3856" s="199" t="str">
        <f t="shared" si="4"/>
        <v/>
      </c>
      <c r="J3856" s="199" t="str">
        <f t="shared" si="5"/>
        <v/>
      </c>
      <c r="K3856" s="199" t="str">
        <f t="shared" si="6"/>
        <v/>
      </c>
    </row>
    <row r="3857" ht="15.0" customHeight="1">
      <c r="F3857" s="199" t="str">
        <f t="shared" si="4"/>
        <v/>
      </c>
      <c r="J3857" s="199" t="str">
        <f t="shared" si="5"/>
        <v/>
      </c>
      <c r="K3857" s="199" t="str">
        <f t="shared" si="6"/>
        <v/>
      </c>
    </row>
    <row r="3858" ht="15.0" customHeight="1">
      <c r="F3858" s="199" t="str">
        <f t="shared" si="4"/>
        <v/>
      </c>
      <c r="J3858" s="199" t="str">
        <f t="shared" si="5"/>
        <v/>
      </c>
      <c r="K3858" s="199" t="str">
        <f t="shared" si="6"/>
        <v/>
      </c>
    </row>
    <row r="3859" ht="15.0" customHeight="1">
      <c r="F3859" s="199" t="str">
        <f t="shared" si="4"/>
        <v/>
      </c>
      <c r="J3859" s="199" t="str">
        <f t="shared" si="5"/>
        <v/>
      </c>
      <c r="K3859" s="199" t="str">
        <f t="shared" si="6"/>
        <v/>
      </c>
    </row>
    <row r="3860" ht="15.0" customHeight="1">
      <c r="F3860" s="199" t="str">
        <f t="shared" si="4"/>
        <v/>
      </c>
      <c r="J3860" s="199" t="str">
        <f t="shared" si="5"/>
        <v/>
      </c>
      <c r="K3860" s="199" t="str">
        <f t="shared" si="6"/>
        <v/>
      </c>
    </row>
    <row r="3861" ht="15.0" customHeight="1">
      <c r="F3861" s="199" t="str">
        <f t="shared" si="4"/>
        <v/>
      </c>
      <c r="J3861" s="199" t="str">
        <f t="shared" si="5"/>
        <v/>
      </c>
      <c r="K3861" s="199" t="str">
        <f t="shared" si="6"/>
        <v/>
      </c>
    </row>
    <row r="3862" ht="15.0" customHeight="1">
      <c r="F3862" s="199" t="str">
        <f t="shared" si="4"/>
        <v/>
      </c>
      <c r="J3862" s="199" t="str">
        <f t="shared" si="5"/>
        <v/>
      </c>
      <c r="K3862" s="199" t="str">
        <f t="shared" si="6"/>
        <v/>
      </c>
    </row>
    <row r="3863" ht="15.0" customHeight="1">
      <c r="F3863" s="199" t="str">
        <f t="shared" si="4"/>
        <v/>
      </c>
      <c r="J3863" s="199" t="str">
        <f t="shared" si="5"/>
        <v/>
      </c>
      <c r="K3863" s="199" t="str">
        <f t="shared" si="6"/>
        <v/>
      </c>
    </row>
    <row r="3864" ht="15.0" customHeight="1">
      <c r="F3864" s="199" t="str">
        <f t="shared" si="4"/>
        <v/>
      </c>
      <c r="J3864" s="199" t="str">
        <f t="shared" si="5"/>
        <v/>
      </c>
      <c r="K3864" s="199" t="str">
        <f t="shared" si="6"/>
        <v/>
      </c>
    </row>
    <row r="3865" ht="15.0" customHeight="1">
      <c r="F3865" s="199" t="str">
        <f t="shared" si="4"/>
        <v/>
      </c>
      <c r="J3865" s="199" t="str">
        <f t="shared" si="5"/>
        <v/>
      </c>
      <c r="K3865" s="199" t="str">
        <f t="shared" si="6"/>
        <v/>
      </c>
    </row>
    <row r="3866" ht="15.0" customHeight="1">
      <c r="F3866" s="199" t="str">
        <f t="shared" si="4"/>
        <v/>
      </c>
      <c r="J3866" s="199" t="str">
        <f t="shared" si="5"/>
        <v/>
      </c>
      <c r="K3866" s="199" t="str">
        <f t="shared" si="6"/>
        <v/>
      </c>
    </row>
    <row r="3867" ht="15.0" customHeight="1">
      <c r="F3867" s="199" t="str">
        <f t="shared" si="4"/>
        <v/>
      </c>
      <c r="J3867" s="199" t="str">
        <f t="shared" si="5"/>
        <v/>
      </c>
      <c r="K3867" s="199" t="str">
        <f t="shared" si="6"/>
        <v/>
      </c>
    </row>
    <row r="3868" ht="15.0" customHeight="1">
      <c r="F3868" s="199" t="str">
        <f t="shared" si="4"/>
        <v/>
      </c>
      <c r="J3868" s="199" t="str">
        <f t="shared" si="5"/>
        <v/>
      </c>
      <c r="K3868" s="199" t="str">
        <f t="shared" si="6"/>
        <v/>
      </c>
    </row>
    <row r="3869" ht="15.0" customHeight="1">
      <c r="F3869" s="199" t="str">
        <f t="shared" si="4"/>
        <v/>
      </c>
      <c r="J3869" s="199" t="str">
        <f t="shared" si="5"/>
        <v/>
      </c>
      <c r="K3869" s="199" t="str">
        <f t="shared" si="6"/>
        <v/>
      </c>
    </row>
    <row r="3870" ht="15.0" customHeight="1">
      <c r="F3870" s="199" t="str">
        <f t="shared" si="4"/>
        <v/>
      </c>
      <c r="J3870" s="199" t="str">
        <f t="shared" si="5"/>
        <v/>
      </c>
      <c r="K3870" s="199" t="str">
        <f t="shared" si="6"/>
        <v/>
      </c>
    </row>
    <row r="3871" ht="15.0" customHeight="1">
      <c r="F3871" s="199" t="str">
        <f t="shared" si="4"/>
        <v/>
      </c>
      <c r="J3871" s="199" t="str">
        <f t="shared" si="5"/>
        <v/>
      </c>
      <c r="K3871" s="199" t="str">
        <f t="shared" si="6"/>
        <v/>
      </c>
    </row>
    <row r="3872" ht="15.0" customHeight="1">
      <c r="F3872" s="199" t="str">
        <f t="shared" si="4"/>
        <v/>
      </c>
      <c r="J3872" s="199" t="str">
        <f t="shared" si="5"/>
        <v/>
      </c>
      <c r="K3872" s="199" t="str">
        <f t="shared" si="6"/>
        <v/>
      </c>
    </row>
    <row r="3873" ht="15.0" customHeight="1">
      <c r="F3873" s="199" t="str">
        <f t="shared" si="4"/>
        <v/>
      </c>
      <c r="J3873" s="199" t="str">
        <f t="shared" si="5"/>
        <v/>
      </c>
      <c r="K3873" s="199" t="str">
        <f t="shared" si="6"/>
        <v/>
      </c>
    </row>
    <row r="3874" ht="15.0" customHeight="1">
      <c r="F3874" s="199" t="str">
        <f t="shared" si="4"/>
        <v/>
      </c>
      <c r="J3874" s="199" t="str">
        <f t="shared" si="5"/>
        <v/>
      </c>
      <c r="K3874" s="199" t="str">
        <f t="shared" si="6"/>
        <v/>
      </c>
    </row>
    <row r="3875" ht="15.0" customHeight="1">
      <c r="F3875" s="199" t="str">
        <f t="shared" si="4"/>
        <v/>
      </c>
      <c r="J3875" s="199" t="str">
        <f t="shared" si="5"/>
        <v/>
      </c>
      <c r="K3875" s="199" t="str">
        <f t="shared" si="6"/>
        <v/>
      </c>
    </row>
    <row r="3876" ht="15.0" customHeight="1">
      <c r="F3876" s="199" t="str">
        <f t="shared" si="4"/>
        <v/>
      </c>
      <c r="J3876" s="199" t="str">
        <f t="shared" si="5"/>
        <v/>
      </c>
      <c r="K3876" s="199" t="str">
        <f t="shared" si="6"/>
        <v/>
      </c>
    </row>
    <row r="3877" ht="15.0" customHeight="1">
      <c r="F3877" s="199" t="str">
        <f t="shared" si="4"/>
        <v/>
      </c>
      <c r="J3877" s="199" t="str">
        <f t="shared" si="5"/>
        <v/>
      </c>
      <c r="K3877" s="199" t="str">
        <f t="shared" si="6"/>
        <v/>
      </c>
    </row>
    <row r="3878" ht="15.0" customHeight="1">
      <c r="F3878" s="199" t="str">
        <f t="shared" si="4"/>
        <v/>
      </c>
      <c r="J3878" s="199" t="str">
        <f t="shared" si="5"/>
        <v/>
      </c>
      <c r="K3878" s="199" t="str">
        <f t="shared" si="6"/>
        <v/>
      </c>
    </row>
    <row r="3879" ht="15.0" customHeight="1">
      <c r="F3879" s="199" t="str">
        <f t="shared" si="4"/>
        <v/>
      </c>
      <c r="J3879" s="199" t="str">
        <f t="shared" si="5"/>
        <v/>
      </c>
      <c r="K3879" s="199" t="str">
        <f t="shared" si="6"/>
        <v/>
      </c>
    </row>
    <row r="3880" ht="15.0" customHeight="1">
      <c r="F3880" s="199" t="str">
        <f t="shared" si="4"/>
        <v/>
      </c>
      <c r="J3880" s="199" t="str">
        <f t="shared" si="5"/>
        <v/>
      </c>
      <c r="K3880" s="199" t="str">
        <f t="shared" si="6"/>
        <v/>
      </c>
    </row>
    <row r="3881" ht="15.0" customHeight="1">
      <c r="F3881" s="199" t="str">
        <f t="shared" si="4"/>
        <v/>
      </c>
      <c r="J3881" s="199" t="str">
        <f t="shared" si="5"/>
        <v/>
      </c>
      <c r="K3881" s="199" t="str">
        <f t="shared" si="6"/>
        <v/>
      </c>
    </row>
    <row r="3882" ht="15.0" customHeight="1">
      <c r="F3882" s="199" t="str">
        <f t="shared" si="4"/>
        <v/>
      </c>
      <c r="J3882" s="199" t="str">
        <f t="shared" si="5"/>
        <v/>
      </c>
      <c r="K3882" s="199" t="str">
        <f t="shared" si="6"/>
        <v/>
      </c>
    </row>
    <row r="3883" ht="15.0" customHeight="1">
      <c r="F3883" s="199" t="str">
        <f t="shared" si="4"/>
        <v/>
      </c>
      <c r="J3883" s="199" t="str">
        <f t="shared" si="5"/>
        <v/>
      </c>
      <c r="K3883" s="199" t="str">
        <f t="shared" si="6"/>
        <v/>
      </c>
    </row>
    <row r="3884" ht="15.0" customHeight="1">
      <c r="F3884" s="199" t="str">
        <f t="shared" si="4"/>
        <v/>
      </c>
      <c r="J3884" s="199" t="str">
        <f t="shared" si="5"/>
        <v/>
      </c>
      <c r="K3884" s="199" t="str">
        <f t="shared" si="6"/>
        <v/>
      </c>
    </row>
    <row r="3885" ht="15.0" customHeight="1">
      <c r="F3885" s="199" t="str">
        <f t="shared" si="4"/>
        <v/>
      </c>
      <c r="J3885" s="199" t="str">
        <f t="shared" si="5"/>
        <v/>
      </c>
      <c r="K3885" s="199" t="str">
        <f t="shared" si="6"/>
        <v/>
      </c>
    </row>
    <row r="3886" ht="15.0" customHeight="1">
      <c r="F3886" s="199" t="str">
        <f t="shared" si="4"/>
        <v/>
      </c>
      <c r="J3886" s="199" t="str">
        <f t="shared" si="5"/>
        <v/>
      </c>
      <c r="K3886" s="199" t="str">
        <f t="shared" si="6"/>
        <v/>
      </c>
    </row>
    <row r="3887" ht="15.0" customHeight="1">
      <c r="F3887" s="199" t="str">
        <f t="shared" si="4"/>
        <v/>
      </c>
      <c r="J3887" s="199" t="str">
        <f t="shared" si="5"/>
        <v/>
      </c>
      <c r="K3887" s="199" t="str">
        <f t="shared" si="6"/>
        <v/>
      </c>
    </row>
    <row r="3888" ht="15.0" customHeight="1">
      <c r="F3888" s="199" t="str">
        <f t="shared" si="4"/>
        <v/>
      </c>
      <c r="J3888" s="199" t="str">
        <f t="shared" si="5"/>
        <v/>
      </c>
      <c r="K3888" s="199" t="str">
        <f t="shared" si="6"/>
        <v/>
      </c>
    </row>
    <row r="3889" ht="15.0" customHeight="1">
      <c r="F3889" s="199" t="str">
        <f t="shared" si="4"/>
        <v/>
      </c>
      <c r="J3889" s="199" t="str">
        <f t="shared" si="5"/>
        <v/>
      </c>
      <c r="K3889" s="199" t="str">
        <f t="shared" si="6"/>
        <v/>
      </c>
    </row>
    <row r="3890" ht="15.0" customHeight="1">
      <c r="F3890" s="199" t="str">
        <f t="shared" si="4"/>
        <v/>
      </c>
      <c r="J3890" s="199" t="str">
        <f t="shared" si="5"/>
        <v/>
      </c>
      <c r="K3890" s="199" t="str">
        <f t="shared" si="6"/>
        <v/>
      </c>
    </row>
    <row r="3891" ht="15.0" customHeight="1">
      <c r="F3891" s="199" t="str">
        <f t="shared" si="4"/>
        <v/>
      </c>
      <c r="J3891" s="199" t="str">
        <f t="shared" si="5"/>
        <v/>
      </c>
      <c r="K3891" s="199" t="str">
        <f t="shared" si="6"/>
        <v/>
      </c>
    </row>
    <row r="3892" ht="15.0" customHeight="1">
      <c r="F3892" s="199" t="str">
        <f t="shared" si="4"/>
        <v/>
      </c>
      <c r="J3892" s="199" t="str">
        <f t="shared" si="5"/>
        <v/>
      </c>
      <c r="K3892" s="199" t="str">
        <f t="shared" si="6"/>
        <v/>
      </c>
    </row>
    <row r="3893" ht="15.0" customHeight="1">
      <c r="F3893" s="199" t="str">
        <f t="shared" si="4"/>
        <v/>
      </c>
      <c r="J3893" s="199" t="str">
        <f t="shared" si="5"/>
        <v/>
      </c>
      <c r="K3893" s="199" t="str">
        <f t="shared" si="6"/>
        <v/>
      </c>
    </row>
    <row r="3894" ht="15.0" customHeight="1">
      <c r="F3894" s="199" t="str">
        <f t="shared" si="4"/>
        <v/>
      </c>
      <c r="J3894" s="199" t="str">
        <f t="shared" si="5"/>
        <v/>
      </c>
      <c r="K3894" s="199" t="str">
        <f t="shared" si="6"/>
        <v/>
      </c>
    </row>
    <row r="3895" ht="15.0" customHeight="1">
      <c r="F3895" s="199" t="str">
        <f t="shared" si="4"/>
        <v/>
      </c>
      <c r="J3895" s="199" t="str">
        <f t="shared" si="5"/>
        <v/>
      </c>
      <c r="K3895" s="199" t="str">
        <f t="shared" si="6"/>
        <v/>
      </c>
    </row>
    <row r="3896" ht="15.0" customHeight="1">
      <c r="F3896" s="199" t="str">
        <f t="shared" si="4"/>
        <v/>
      </c>
      <c r="J3896" s="199" t="str">
        <f t="shared" si="5"/>
        <v/>
      </c>
      <c r="K3896" s="199" t="str">
        <f t="shared" si="6"/>
        <v/>
      </c>
    </row>
    <row r="3897" ht="15.0" customHeight="1">
      <c r="F3897" s="199" t="str">
        <f t="shared" si="4"/>
        <v/>
      </c>
      <c r="J3897" s="199" t="str">
        <f t="shared" si="5"/>
        <v/>
      </c>
      <c r="K3897" s="199" t="str">
        <f t="shared" si="6"/>
        <v/>
      </c>
    </row>
    <row r="3898" ht="15.0" customHeight="1">
      <c r="F3898" s="199" t="str">
        <f t="shared" si="4"/>
        <v/>
      </c>
      <c r="J3898" s="199" t="str">
        <f t="shared" si="5"/>
        <v/>
      </c>
      <c r="K3898" s="199" t="str">
        <f t="shared" si="6"/>
        <v/>
      </c>
    </row>
    <row r="3899" ht="15.0" customHeight="1">
      <c r="F3899" s="199" t="str">
        <f t="shared" si="4"/>
        <v/>
      </c>
      <c r="J3899" s="199" t="str">
        <f t="shared" si="5"/>
        <v/>
      </c>
      <c r="K3899" s="199" t="str">
        <f t="shared" si="6"/>
        <v/>
      </c>
    </row>
    <row r="3900" ht="15.0" customHeight="1">
      <c r="F3900" s="199" t="str">
        <f t="shared" si="4"/>
        <v/>
      </c>
      <c r="J3900" s="199" t="str">
        <f t="shared" si="5"/>
        <v/>
      </c>
      <c r="K3900" s="199" t="str">
        <f t="shared" si="6"/>
        <v/>
      </c>
    </row>
    <row r="3901" ht="15.0" customHeight="1">
      <c r="F3901" s="199" t="str">
        <f t="shared" si="4"/>
        <v/>
      </c>
      <c r="J3901" s="199" t="str">
        <f t="shared" si="5"/>
        <v/>
      </c>
      <c r="K3901" s="199" t="str">
        <f t="shared" si="6"/>
        <v/>
      </c>
    </row>
    <row r="3902" ht="15.0" customHeight="1">
      <c r="F3902" s="199" t="str">
        <f t="shared" si="4"/>
        <v/>
      </c>
      <c r="J3902" s="199" t="str">
        <f t="shared" si="5"/>
        <v/>
      </c>
      <c r="K3902" s="199" t="str">
        <f t="shared" si="6"/>
        <v/>
      </c>
    </row>
    <row r="3903" ht="15.0" customHeight="1">
      <c r="F3903" s="199" t="str">
        <f t="shared" si="4"/>
        <v/>
      </c>
      <c r="J3903" s="199" t="str">
        <f t="shared" si="5"/>
        <v/>
      </c>
      <c r="K3903" s="199" t="str">
        <f t="shared" si="6"/>
        <v/>
      </c>
    </row>
    <row r="3904" ht="15.0" customHeight="1">
      <c r="F3904" s="199" t="str">
        <f t="shared" si="4"/>
        <v/>
      </c>
      <c r="J3904" s="199" t="str">
        <f t="shared" si="5"/>
        <v/>
      </c>
      <c r="K3904" s="199" t="str">
        <f t="shared" si="6"/>
        <v/>
      </c>
    </row>
    <row r="3905" ht="15.0" customHeight="1">
      <c r="F3905" s="199" t="str">
        <f t="shared" si="4"/>
        <v/>
      </c>
      <c r="J3905" s="199" t="str">
        <f t="shared" si="5"/>
        <v/>
      </c>
      <c r="K3905" s="199" t="str">
        <f t="shared" si="6"/>
        <v/>
      </c>
    </row>
    <row r="3906" ht="15.0" customHeight="1">
      <c r="F3906" s="199" t="str">
        <f t="shared" si="4"/>
        <v/>
      </c>
      <c r="J3906" s="199" t="str">
        <f t="shared" si="5"/>
        <v/>
      </c>
      <c r="K3906" s="199" t="str">
        <f t="shared" si="6"/>
        <v/>
      </c>
    </row>
    <row r="3907" ht="15.0" customHeight="1">
      <c r="F3907" s="199" t="str">
        <f t="shared" si="4"/>
        <v/>
      </c>
      <c r="J3907" s="199" t="str">
        <f t="shared" si="5"/>
        <v/>
      </c>
      <c r="K3907" s="199" t="str">
        <f t="shared" si="6"/>
        <v/>
      </c>
    </row>
    <row r="3908" ht="15.0" customHeight="1">
      <c r="F3908" s="199" t="str">
        <f t="shared" si="4"/>
        <v/>
      </c>
      <c r="J3908" s="199" t="str">
        <f t="shared" si="5"/>
        <v/>
      </c>
      <c r="K3908" s="199" t="str">
        <f t="shared" si="6"/>
        <v/>
      </c>
    </row>
    <row r="3909" ht="15.0" customHeight="1">
      <c r="F3909" s="199" t="str">
        <f t="shared" si="4"/>
        <v/>
      </c>
      <c r="J3909" s="199" t="str">
        <f t="shared" si="5"/>
        <v/>
      </c>
      <c r="K3909" s="199" t="str">
        <f t="shared" si="6"/>
        <v/>
      </c>
    </row>
    <row r="3910" ht="15.0" customHeight="1">
      <c r="F3910" s="199" t="str">
        <f t="shared" si="4"/>
        <v/>
      </c>
      <c r="J3910" s="199" t="str">
        <f t="shared" si="5"/>
        <v/>
      </c>
      <c r="K3910" s="199" t="str">
        <f t="shared" si="6"/>
        <v/>
      </c>
    </row>
    <row r="3911" ht="15.0" customHeight="1">
      <c r="F3911" s="199" t="str">
        <f t="shared" si="4"/>
        <v/>
      </c>
      <c r="J3911" s="199" t="str">
        <f t="shared" si="5"/>
        <v/>
      </c>
      <c r="K3911" s="199" t="str">
        <f t="shared" si="6"/>
        <v/>
      </c>
    </row>
    <row r="3912" ht="15.0" customHeight="1">
      <c r="F3912" s="199" t="str">
        <f t="shared" si="4"/>
        <v/>
      </c>
      <c r="J3912" s="199" t="str">
        <f t="shared" si="5"/>
        <v/>
      </c>
      <c r="K3912" s="199" t="str">
        <f t="shared" si="6"/>
        <v/>
      </c>
    </row>
    <row r="3913" ht="15.0" customHeight="1">
      <c r="F3913" s="199" t="str">
        <f t="shared" si="4"/>
        <v/>
      </c>
      <c r="J3913" s="199" t="str">
        <f t="shared" si="5"/>
        <v/>
      </c>
      <c r="K3913" s="199" t="str">
        <f t="shared" si="6"/>
        <v/>
      </c>
    </row>
    <row r="3914" ht="15.0" customHeight="1">
      <c r="F3914" s="199" t="str">
        <f t="shared" si="4"/>
        <v/>
      </c>
      <c r="J3914" s="199" t="str">
        <f t="shared" si="5"/>
        <v/>
      </c>
      <c r="K3914" s="199" t="str">
        <f t="shared" si="6"/>
        <v/>
      </c>
    </row>
    <row r="3915" ht="15.0" customHeight="1">
      <c r="F3915" s="199" t="str">
        <f t="shared" si="4"/>
        <v/>
      </c>
      <c r="J3915" s="199" t="str">
        <f t="shared" si="5"/>
        <v/>
      </c>
      <c r="K3915" s="199" t="str">
        <f t="shared" si="6"/>
        <v/>
      </c>
    </row>
    <row r="3916" ht="15.0" customHeight="1">
      <c r="F3916" s="199" t="str">
        <f t="shared" si="4"/>
        <v/>
      </c>
      <c r="J3916" s="199" t="str">
        <f t="shared" si="5"/>
        <v/>
      </c>
      <c r="K3916" s="199" t="str">
        <f t="shared" si="6"/>
        <v/>
      </c>
    </row>
    <row r="3917" ht="15.0" customHeight="1">
      <c r="F3917" s="199" t="str">
        <f t="shared" si="4"/>
        <v/>
      </c>
      <c r="J3917" s="199" t="str">
        <f t="shared" si="5"/>
        <v/>
      </c>
      <c r="K3917" s="199" t="str">
        <f t="shared" si="6"/>
        <v/>
      </c>
    </row>
    <row r="3918" ht="15.0" customHeight="1">
      <c r="F3918" s="199" t="str">
        <f t="shared" si="4"/>
        <v/>
      </c>
      <c r="J3918" s="199" t="str">
        <f t="shared" si="5"/>
        <v/>
      </c>
      <c r="K3918" s="199" t="str">
        <f t="shared" si="6"/>
        <v/>
      </c>
    </row>
    <row r="3919" ht="15.0" customHeight="1">
      <c r="F3919" s="199" t="str">
        <f t="shared" si="4"/>
        <v/>
      </c>
      <c r="J3919" s="199" t="str">
        <f t="shared" si="5"/>
        <v/>
      </c>
      <c r="K3919" s="199" t="str">
        <f t="shared" si="6"/>
        <v/>
      </c>
    </row>
    <row r="3920" ht="15.0" customHeight="1">
      <c r="F3920" s="199" t="str">
        <f t="shared" si="4"/>
        <v/>
      </c>
      <c r="J3920" s="199" t="str">
        <f t="shared" si="5"/>
        <v/>
      </c>
      <c r="K3920" s="199" t="str">
        <f t="shared" si="6"/>
        <v/>
      </c>
    </row>
    <row r="3921" ht="15.0" customHeight="1">
      <c r="F3921" s="199" t="str">
        <f t="shared" si="4"/>
        <v/>
      </c>
      <c r="J3921" s="199" t="str">
        <f t="shared" si="5"/>
        <v/>
      </c>
      <c r="K3921" s="199" t="str">
        <f t="shared" si="6"/>
        <v/>
      </c>
    </row>
    <row r="3922" ht="15.0" customHeight="1">
      <c r="F3922" s="199" t="str">
        <f t="shared" si="4"/>
        <v/>
      </c>
      <c r="J3922" s="199" t="str">
        <f t="shared" si="5"/>
        <v/>
      </c>
      <c r="K3922" s="199" t="str">
        <f t="shared" si="6"/>
        <v/>
      </c>
    </row>
    <row r="3923" ht="15.0" customHeight="1">
      <c r="F3923" s="199" t="str">
        <f t="shared" si="4"/>
        <v/>
      </c>
      <c r="J3923" s="199" t="str">
        <f t="shared" si="5"/>
        <v/>
      </c>
      <c r="K3923" s="199" t="str">
        <f t="shared" si="6"/>
        <v/>
      </c>
    </row>
    <row r="3924" ht="15.0" customHeight="1">
      <c r="F3924" s="199" t="str">
        <f t="shared" si="4"/>
        <v/>
      </c>
      <c r="J3924" s="199" t="str">
        <f t="shared" si="5"/>
        <v/>
      </c>
      <c r="K3924" s="199" t="str">
        <f t="shared" si="6"/>
        <v/>
      </c>
    </row>
    <row r="3925" ht="15.0" customHeight="1">
      <c r="F3925" s="199" t="str">
        <f t="shared" si="4"/>
        <v/>
      </c>
      <c r="J3925" s="199" t="str">
        <f t="shared" si="5"/>
        <v/>
      </c>
      <c r="K3925" s="199" t="str">
        <f t="shared" si="6"/>
        <v/>
      </c>
    </row>
    <row r="3926" ht="15.0" customHeight="1">
      <c r="F3926" s="199" t="str">
        <f t="shared" si="4"/>
        <v/>
      </c>
      <c r="J3926" s="199" t="str">
        <f t="shared" si="5"/>
        <v/>
      </c>
      <c r="K3926" s="199" t="str">
        <f t="shared" si="6"/>
        <v/>
      </c>
    </row>
    <row r="3927" ht="15.0" customHeight="1">
      <c r="F3927" s="199" t="str">
        <f t="shared" si="4"/>
        <v/>
      </c>
      <c r="J3927" s="199" t="str">
        <f t="shared" si="5"/>
        <v/>
      </c>
      <c r="K3927" s="199" t="str">
        <f t="shared" si="6"/>
        <v/>
      </c>
    </row>
    <row r="3928" ht="15.0" customHeight="1">
      <c r="F3928" s="199" t="str">
        <f t="shared" si="4"/>
        <v/>
      </c>
      <c r="J3928" s="199" t="str">
        <f t="shared" si="5"/>
        <v/>
      </c>
      <c r="K3928" s="199" t="str">
        <f t="shared" si="6"/>
        <v/>
      </c>
    </row>
    <row r="3929" ht="15.0" customHeight="1">
      <c r="F3929" s="199" t="str">
        <f t="shared" si="4"/>
        <v/>
      </c>
      <c r="J3929" s="199" t="str">
        <f t="shared" si="5"/>
        <v/>
      </c>
      <c r="K3929" s="199" t="str">
        <f t="shared" si="6"/>
        <v/>
      </c>
    </row>
    <row r="3930" ht="15.0" customHeight="1">
      <c r="F3930" s="199" t="str">
        <f t="shared" si="4"/>
        <v/>
      </c>
      <c r="J3930" s="199" t="str">
        <f t="shared" si="5"/>
        <v/>
      </c>
      <c r="K3930" s="199" t="str">
        <f t="shared" si="6"/>
        <v/>
      </c>
    </row>
    <row r="3931" ht="15.0" customHeight="1">
      <c r="F3931" s="199" t="str">
        <f t="shared" si="4"/>
        <v/>
      </c>
      <c r="J3931" s="199" t="str">
        <f t="shared" si="5"/>
        <v/>
      </c>
      <c r="K3931" s="199" t="str">
        <f t="shared" si="6"/>
        <v/>
      </c>
    </row>
    <row r="3932" ht="15.0" customHeight="1">
      <c r="F3932" s="199" t="str">
        <f t="shared" si="4"/>
        <v/>
      </c>
      <c r="J3932" s="199" t="str">
        <f t="shared" si="5"/>
        <v/>
      </c>
      <c r="K3932" s="199" t="str">
        <f t="shared" si="6"/>
        <v/>
      </c>
    </row>
    <row r="3933" ht="15.0" customHeight="1">
      <c r="F3933" s="199" t="str">
        <f t="shared" si="4"/>
        <v/>
      </c>
      <c r="J3933" s="199" t="str">
        <f t="shared" si="5"/>
        <v/>
      </c>
      <c r="K3933" s="199" t="str">
        <f t="shared" si="6"/>
        <v/>
      </c>
    </row>
    <row r="3934" ht="15.0" customHeight="1">
      <c r="F3934" s="199" t="str">
        <f t="shared" si="4"/>
        <v/>
      </c>
      <c r="J3934" s="199" t="str">
        <f t="shared" si="5"/>
        <v/>
      </c>
      <c r="K3934" s="199" t="str">
        <f t="shared" si="6"/>
        <v/>
      </c>
    </row>
    <row r="3935" ht="15.0" customHeight="1">
      <c r="F3935" s="199" t="str">
        <f t="shared" si="4"/>
        <v/>
      </c>
      <c r="J3935" s="199" t="str">
        <f t="shared" si="5"/>
        <v/>
      </c>
      <c r="K3935" s="199" t="str">
        <f t="shared" si="6"/>
        <v/>
      </c>
    </row>
    <row r="3936" ht="15.0" customHeight="1">
      <c r="F3936" s="199" t="str">
        <f t="shared" si="4"/>
        <v/>
      </c>
      <c r="J3936" s="199" t="str">
        <f t="shared" si="5"/>
        <v/>
      </c>
      <c r="K3936" s="199" t="str">
        <f t="shared" si="6"/>
        <v/>
      </c>
    </row>
    <row r="3937" ht="15.0" customHeight="1">
      <c r="F3937" s="199" t="str">
        <f t="shared" si="4"/>
        <v/>
      </c>
      <c r="J3937" s="199" t="str">
        <f t="shared" si="5"/>
        <v/>
      </c>
      <c r="K3937" s="199" t="str">
        <f t="shared" si="6"/>
        <v/>
      </c>
    </row>
    <row r="3938" ht="15.0" customHeight="1">
      <c r="F3938" s="199" t="str">
        <f t="shared" si="4"/>
        <v/>
      </c>
      <c r="J3938" s="199" t="str">
        <f t="shared" si="5"/>
        <v/>
      </c>
      <c r="K3938" s="199" t="str">
        <f t="shared" si="6"/>
        <v/>
      </c>
    </row>
    <row r="3939" ht="15.0" customHeight="1">
      <c r="F3939" s="199" t="str">
        <f t="shared" si="4"/>
        <v/>
      </c>
      <c r="J3939" s="199" t="str">
        <f t="shared" si="5"/>
        <v/>
      </c>
      <c r="K3939" s="199" t="str">
        <f t="shared" si="6"/>
        <v/>
      </c>
    </row>
    <row r="3940" ht="15.0" customHeight="1">
      <c r="F3940" s="199" t="str">
        <f t="shared" si="4"/>
        <v/>
      </c>
      <c r="J3940" s="199" t="str">
        <f t="shared" si="5"/>
        <v/>
      </c>
      <c r="K3940" s="199" t="str">
        <f t="shared" si="6"/>
        <v/>
      </c>
    </row>
    <row r="3941" ht="15.0" customHeight="1">
      <c r="F3941" s="199" t="str">
        <f t="shared" si="4"/>
        <v/>
      </c>
      <c r="J3941" s="199" t="str">
        <f t="shared" si="5"/>
        <v/>
      </c>
      <c r="K3941" s="199" t="str">
        <f t="shared" si="6"/>
        <v/>
      </c>
    </row>
    <row r="3942" ht="15.0" customHeight="1">
      <c r="F3942" s="199" t="str">
        <f t="shared" si="4"/>
        <v/>
      </c>
      <c r="J3942" s="199" t="str">
        <f t="shared" si="5"/>
        <v/>
      </c>
      <c r="K3942" s="199" t="str">
        <f t="shared" si="6"/>
        <v/>
      </c>
    </row>
    <row r="3943" ht="15.0" customHeight="1">
      <c r="F3943" s="199" t="str">
        <f t="shared" si="4"/>
        <v/>
      </c>
      <c r="J3943" s="199" t="str">
        <f t="shared" si="5"/>
        <v/>
      </c>
      <c r="K3943" s="199" t="str">
        <f t="shared" si="6"/>
        <v/>
      </c>
    </row>
    <row r="3944" ht="15.0" customHeight="1">
      <c r="F3944" s="199" t="str">
        <f t="shared" si="4"/>
        <v/>
      </c>
      <c r="J3944" s="199" t="str">
        <f t="shared" si="5"/>
        <v/>
      </c>
      <c r="K3944" s="199" t="str">
        <f t="shared" si="6"/>
        <v/>
      </c>
    </row>
    <row r="3945" ht="15.0" customHeight="1">
      <c r="F3945" s="199" t="str">
        <f t="shared" si="4"/>
        <v/>
      </c>
      <c r="J3945" s="199" t="str">
        <f t="shared" si="5"/>
        <v/>
      </c>
      <c r="K3945" s="199" t="str">
        <f t="shared" si="6"/>
        <v/>
      </c>
    </row>
    <row r="3946" ht="15.0" customHeight="1">
      <c r="F3946" s="199" t="str">
        <f t="shared" si="4"/>
        <v/>
      </c>
      <c r="J3946" s="199" t="str">
        <f t="shared" si="5"/>
        <v/>
      </c>
      <c r="K3946" s="199" t="str">
        <f t="shared" si="6"/>
        <v/>
      </c>
    </row>
    <row r="3947" ht="15.0" customHeight="1">
      <c r="F3947" s="199" t="str">
        <f t="shared" si="4"/>
        <v/>
      </c>
      <c r="J3947" s="199" t="str">
        <f t="shared" si="5"/>
        <v/>
      </c>
      <c r="K3947" s="199" t="str">
        <f t="shared" si="6"/>
        <v/>
      </c>
    </row>
    <row r="3948" ht="15.0" customHeight="1">
      <c r="F3948" s="199" t="str">
        <f t="shared" si="4"/>
        <v/>
      </c>
      <c r="J3948" s="199" t="str">
        <f t="shared" si="5"/>
        <v/>
      </c>
      <c r="K3948" s="199" t="str">
        <f t="shared" si="6"/>
        <v/>
      </c>
    </row>
    <row r="3949" ht="15.0" customHeight="1">
      <c r="F3949" s="199" t="str">
        <f t="shared" si="4"/>
        <v/>
      </c>
      <c r="J3949" s="199" t="str">
        <f t="shared" si="5"/>
        <v/>
      </c>
      <c r="K3949" s="199" t="str">
        <f t="shared" si="6"/>
        <v/>
      </c>
    </row>
    <row r="3950" ht="15.0" customHeight="1">
      <c r="F3950" s="199" t="str">
        <f t="shared" si="4"/>
        <v/>
      </c>
      <c r="J3950" s="199" t="str">
        <f t="shared" si="5"/>
        <v/>
      </c>
      <c r="K3950" s="199" t="str">
        <f t="shared" si="6"/>
        <v/>
      </c>
    </row>
    <row r="3951" ht="15.0" customHeight="1">
      <c r="F3951" s="199" t="str">
        <f t="shared" si="4"/>
        <v/>
      </c>
      <c r="J3951" s="199" t="str">
        <f t="shared" si="5"/>
        <v/>
      </c>
      <c r="K3951" s="199" t="str">
        <f t="shared" si="6"/>
        <v/>
      </c>
    </row>
    <row r="3952" ht="15.0" customHeight="1">
      <c r="F3952" s="199" t="str">
        <f t="shared" si="4"/>
        <v/>
      </c>
      <c r="J3952" s="199" t="str">
        <f t="shared" si="5"/>
        <v/>
      </c>
      <c r="K3952" s="199" t="str">
        <f t="shared" si="6"/>
        <v/>
      </c>
    </row>
    <row r="3953" ht="15.0" customHeight="1">
      <c r="F3953" s="199" t="str">
        <f t="shared" si="4"/>
        <v/>
      </c>
      <c r="J3953" s="199" t="str">
        <f t="shared" si="5"/>
        <v/>
      </c>
      <c r="K3953" s="199" t="str">
        <f t="shared" si="6"/>
        <v/>
      </c>
    </row>
    <row r="3954" ht="15.0" customHeight="1">
      <c r="F3954" s="199" t="str">
        <f t="shared" si="4"/>
        <v/>
      </c>
      <c r="J3954" s="199" t="str">
        <f t="shared" si="5"/>
        <v/>
      </c>
      <c r="K3954" s="199" t="str">
        <f t="shared" si="6"/>
        <v/>
      </c>
    </row>
    <row r="3955" ht="15.0" customHeight="1">
      <c r="F3955" s="199" t="str">
        <f t="shared" si="4"/>
        <v/>
      </c>
      <c r="J3955" s="199" t="str">
        <f t="shared" si="5"/>
        <v/>
      </c>
      <c r="K3955" s="199" t="str">
        <f t="shared" si="6"/>
        <v/>
      </c>
    </row>
    <row r="3956" ht="15.0" customHeight="1">
      <c r="F3956" s="199" t="str">
        <f t="shared" si="4"/>
        <v/>
      </c>
      <c r="J3956" s="199" t="str">
        <f t="shared" si="5"/>
        <v/>
      </c>
      <c r="K3956" s="199" t="str">
        <f t="shared" si="6"/>
        <v/>
      </c>
    </row>
    <row r="3957" ht="15.0" customHeight="1">
      <c r="F3957" s="199" t="str">
        <f t="shared" si="4"/>
        <v/>
      </c>
      <c r="J3957" s="199" t="str">
        <f t="shared" si="5"/>
        <v/>
      </c>
      <c r="K3957" s="199" t="str">
        <f t="shared" si="6"/>
        <v/>
      </c>
    </row>
    <row r="3958" ht="15.0" customHeight="1">
      <c r="F3958" s="199" t="str">
        <f t="shared" si="4"/>
        <v/>
      </c>
      <c r="J3958" s="199" t="str">
        <f t="shared" si="5"/>
        <v/>
      </c>
      <c r="K3958" s="199" t="str">
        <f t="shared" si="6"/>
        <v/>
      </c>
    </row>
    <row r="3959" ht="15.0" customHeight="1">
      <c r="F3959" s="199" t="str">
        <f t="shared" si="4"/>
        <v/>
      </c>
      <c r="J3959" s="199" t="str">
        <f t="shared" si="5"/>
        <v/>
      </c>
      <c r="K3959" s="199" t="str">
        <f t="shared" si="6"/>
        <v/>
      </c>
    </row>
    <row r="3960" ht="15.0" customHeight="1">
      <c r="F3960" s="199" t="str">
        <f t="shared" si="4"/>
        <v/>
      </c>
      <c r="J3960" s="199" t="str">
        <f t="shared" si="5"/>
        <v/>
      </c>
      <c r="K3960" s="199" t="str">
        <f t="shared" si="6"/>
        <v/>
      </c>
    </row>
    <row r="3961" ht="15.0" customHeight="1">
      <c r="F3961" s="199" t="str">
        <f t="shared" si="4"/>
        <v/>
      </c>
      <c r="J3961" s="199" t="str">
        <f t="shared" si="5"/>
        <v/>
      </c>
      <c r="K3961" s="199" t="str">
        <f t="shared" si="6"/>
        <v/>
      </c>
    </row>
    <row r="3962" ht="15.0" customHeight="1">
      <c r="F3962" s="199" t="str">
        <f t="shared" si="4"/>
        <v/>
      </c>
      <c r="J3962" s="199" t="str">
        <f t="shared" si="5"/>
        <v/>
      </c>
      <c r="K3962" s="199" t="str">
        <f t="shared" si="6"/>
        <v/>
      </c>
    </row>
    <row r="3963" ht="15.0" customHeight="1">
      <c r="F3963" s="199" t="str">
        <f t="shared" si="4"/>
        <v/>
      </c>
      <c r="J3963" s="199" t="str">
        <f t="shared" si="5"/>
        <v/>
      </c>
      <c r="K3963" s="199" t="str">
        <f t="shared" si="6"/>
        <v/>
      </c>
    </row>
    <row r="3964" ht="15.0" customHeight="1">
      <c r="F3964" s="199" t="str">
        <f t="shared" si="4"/>
        <v/>
      </c>
      <c r="J3964" s="199" t="str">
        <f t="shared" si="5"/>
        <v/>
      </c>
      <c r="K3964" s="199" t="str">
        <f t="shared" si="6"/>
        <v/>
      </c>
    </row>
    <row r="3965" ht="15.0" customHeight="1">
      <c r="F3965" s="199" t="str">
        <f t="shared" si="4"/>
        <v/>
      </c>
      <c r="J3965" s="199" t="str">
        <f t="shared" si="5"/>
        <v/>
      </c>
      <c r="K3965" s="199" t="str">
        <f t="shared" si="6"/>
        <v/>
      </c>
    </row>
    <row r="3966" ht="15.0" customHeight="1">
      <c r="F3966" s="199" t="str">
        <f t="shared" si="4"/>
        <v/>
      </c>
      <c r="J3966" s="199" t="str">
        <f t="shared" si="5"/>
        <v/>
      </c>
      <c r="K3966" s="199" t="str">
        <f t="shared" si="6"/>
        <v/>
      </c>
    </row>
    <row r="3967" ht="15.0" customHeight="1">
      <c r="F3967" s="199" t="str">
        <f t="shared" si="4"/>
        <v/>
      </c>
      <c r="J3967" s="199" t="str">
        <f t="shared" si="5"/>
        <v/>
      </c>
      <c r="K3967" s="199" t="str">
        <f t="shared" si="6"/>
        <v/>
      </c>
    </row>
    <row r="3968" ht="15.0" customHeight="1">
      <c r="F3968" s="199" t="str">
        <f t="shared" si="4"/>
        <v/>
      </c>
      <c r="J3968" s="199" t="str">
        <f t="shared" si="5"/>
        <v/>
      </c>
      <c r="K3968" s="199" t="str">
        <f t="shared" si="6"/>
        <v/>
      </c>
    </row>
    <row r="3969" ht="15.0" customHeight="1">
      <c r="F3969" s="199" t="str">
        <f t="shared" si="4"/>
        <v/>
      </c>
      <c r="J3969" s="199" t="str">
        <f t="shared" si="5"/>
        <v/>
      </c>
      <c r="K3969" s="199" t="str">
        <f t="shared" si="6"/>
        <v/>
      </c>
    </row>
    <row r="3970" ht="15.0" customHeight="1">
      <c r="F3970" s="199" t="str">
        <f t="shared" si="4"/>
        <v/>
      </c>
      <c r="J3970" s="199" t="str">
        <f t="shared" si="5"/>
        <v/>
      </c>
      <c r="K3970" s="199" t="str">
        <f t="shared" si="6"/>
        <v/>
      </c>
    </row>
    <row r="3971" ht="15.0" customHeight="1">
      <c r="F3971" s="199" t="str">
        <f t="shared" si="4"/>
        <v/>
      </c>
      <c r="J3971" s="199" t="str">
        <f t="shared" si="5"/>
        <v/>
      </c>
      <c r="K3971" s="199" t="str">
        <f t="shared" si="6"/>
        <v/>
      </c>
    </row>
    <row r="3972" ht="15.0" customHeight="1">
      <c r="F3972" s="199" t="str">
        <f t="shared" si="4"/>
        <v/>
      </c>
      <c r="J3972" s="199" t="str">
        <f t="shared" si="5"/>
        <v/>
      </c>
      <c r="K3972" s="199" t="str">
        <f t="shared" si="6"/>
        <v/>
      </c>
    </row>
    <row r="3973" ht="15.0" customHeight="1">
      <c r="F3973" s="199" t="str">
        <f t="shared" si="4"/>
        <v/>
      </c>
      <c r="J3973" s="199" t="str">
        <f t="shared" si="5"/>
        <v/>
      </c>
      <c r="K3973" s="199" t="str">
        <f t="shared" si="6"/>
        <v/>
      </c>
    </row>
    <row r="3974" ht="15.0" customHeight="1">
      <c r="F3974" s="199" t="str">
        <f t="shared" si="4"/>
        <v/>
      </c>
      <c r="J3974" s="199" t="str">
        <f t="shared" si="5"/>
        <v/>
      </c>
      <c r="K3974" s="199" t="str">
        <f t="shared" si="6"/>
        <v/>
      </c>
    </row>
    <row r="3975" ht="15.0" customHeight="1">
      <c r="F3975" s="199" t="str">
        <f t="shared" si="4"/>
        <v/>
      </c>
      <c r="J3975" s="199" t="str">
        <f t="shared" si="5"/>
        <v/>
      </c>
      <c r="K3975" s="199" t="str">
        <f t="shared" si="6"/>
        <v/>
      </c>
    </row>
    <row r="3976" ht="15.0" customHeight="1">
      <c r="F3976" s="199" t="str">
        <f t="shared" si="4"/>
        <v/>
      </c>
      <c r="J3976" s="199" t="str">
        <f t="shared" si="5"/>
        <v/>
      </c>
      <c r="K3976" s="199" t="str">
        <f t="shared" si="6"/>
        <v/>
      </c>
    </row>
    <row r="3977" ht="15.0" customHeight="1">
      <c r="F3977" s="199" t="str">
        <f t="shared" si="4"/>
        <v/>
      </c>
      <c r="J3977" s="199" t="str">
        <f t="shared" si="5"/>
        <v/>
      </c>
      <c r="K3977" s="199" t="str">
        <f t="shared" si="6"/>
        <v/>
      </c>
    </row>
    <row r="3978" ht="15.0" customHeight="1">
      <c r="F3978" s="199" t="str">
        <f t="shared" si="4"/>
        <v/>
      </c>
      <c r="J3978" s="199" t="str">
        <f t="shared" si="5"/>
        <v/>
      </c>
      <c r="K3978" s="199" t="str">
        <f t="shared" si="6"/>
        <v/>
      </c>
    </row>
    <row r="3979" ht="15.0" customHeight="1">
      <c r="F3979" s="199" t="str">
        <f t="shared" si="4"/>
        <v/>
      </c>
      <c r="J3979" s="199" t="str">
        <f t="shared" si="5"/>
        <v/>
      </c>
      <c r="K3979" s="199" t="str">
        <f t="shared" si="6"/>
        <v/>
      </c>
    </row>
    <row r="3980" ht="15.0" customHeight="1">
      <c r="F3980" s="199" t="str">
        <f t="shared" si="4"/>
        <v/>
      </c>
      <c r="J3980" s="199" t="str">
        <f t="shared" si="5"/>
        <v/>
      </c>
      <c r="K3980" s="199" t="str">
        <f t="shared" si="6"/>
        <v/>
      </c>
    </row>
    <row r="3981" ht="15.0" customHeight="1">
      <c r="F3981" s="199" t="str">
        <f t="shared" si="4"/>
        <v/>
      </c>
      <c r="J3981" s="199" t="str">
        <f t="shared" si="5"/>
        <v/>
      </c>
      <c r="K3981" s="199" t="str">
        <f t="shared" si="6"/>
        <v/>
      </c>
    </row>
    <row r="3982" ht="15.0" customHeight="1">
      <c r="F3982" s="199" t="str">
        <f t="shared" si="4"/>
        <v/>
      </c>
      <c r="J3982" s="199" t="str">
        <f t="shared" si="5"/>
        <v/>
      </c>
      <c r="K3982" s="199" t="str">
        <f t="shared" si="6"/>
        <v/>
      </c>
    </row>
    <row r="3983" ht="15.0" customHeight="1">
      <c r="F3983" s="199" t="str">
        <f t="shared" si="4"/>
        <v/>
      </c>
      <c r="J3983" s="199" t="str">
        <f t="shared" si="5"/>
        <v/>
      </c>
      <c r="K3983" s="199" t="str">
        <f t="shared" si="6"/>
        <v/>
      </c>
    </row>
    <row r="3984" ht="15.0" customHeight="1">
      <c r="F3984" s="199" t="str">
        <f t="shared" si="4"/>
        <v/>
      </c>
      <c r="J3984" s="199" t="str">
        <f t="shared" si="5"/>
        <v/>
      </c>
      <c r="K3984" s="199" t="str">
        <f t="shared" si="6"/>
        <v/>
      </c>
    </row>
    <row r="3985" ht="15.0" customHeight="1">
      <c r="F3985" s="199" t="str">
        <f t="shared" si="4"/>
        <v/>
      </c>
      <c r="J3985" s="199" t="str">
        <f t="shared" si="5"/>
        <v/>
      </c>
      <c r="K3985" s="199" t="str">
        <f t="shared" si="6"/>
        <v/>
      </c>
    </row>
    <row r="3986" ht="15.0" customHeight="1">
      <c r="F3986" s="199" t="str">
        <f t="shared" si="4"/>
        <v/>
      </c>
      <c r="J3986" s="199" t="str">
        <f t="shared" si="5"/>
        <v/>
      </c>
      <c r="K3986" s="199" t="str">
        <f t="shared" si="6"/>
        <v/>
      </c>
    </row>
    <row r="3987" ht="15.0" customHeight="1">
      <c r="F3987" s="199" t="str">
        <f t="shared" si="4"/>
        <v/>
      </c>
      <c r="J3987" s="199" t="str">
        <f t="shared" si="5"/>
        <v/>
      </c>
      <c r="K3987" s="199" t="str">
        <f t="shared" si="6"/>
        <v/>
      </c>
    </row>
    <row r="3988" ht="15.0" customHeight="1">
      <c r="F3988" s="199" t="str">
        <f t="shared" si="4"/>
        <v/>
      </c>
      <c r="J3988" s="199" t="str">
        <f t="shared" si="5"/>
        <v/>
      </c>
      <c r="K3988" s="199" t="str">
        <f t="shared" si="6"/>
        <v/>
      </c>
    </row>
    <row r="3989" ht="15.0" customHeight="1">
      <c r="F3989" s="199" t="str">
        <f t="shared" si="4"/>
        <v/>
      </c>
      <c r="J3989" s="199" t="str">
        <f t="shared" si="5"/>
        <v/>
      </c>
      <c r="K3989" s="199" t="str">
        <f t="shared" si="6"/>
        <v/>
      </c>
    </row>
    <row r="3990" ht="15.0" customHeight="1">
      <c r="F3990" s="199" t="str">
        <f t="shared" si="4"/>
        <v/>
      </c>
      <c r="J3990" s="199" t="str">
        <f t="shared" si="5"/>
        <v/>
      </c>
      <c r="K3990" s="199" t="str">
        <f t="shared" si="6"/>
        <v/>
      </c>
    </row>
    <row r="3991" ht="15.0" customHeight="1">
      <c r="F3991" s="199" t="str">
        <f t="shared" si="4"/>
        <v/>
      </c>
      <c r="J3991" s="199" t="str">
        <f t="shared" si="5"/>
        <v/>
      </c>
      <c r="K3991" s="199" t="str">
        <f t="shared" si="6"/>
        <v/>
      </c>
    </row>
    <row r="3992" ht="15.0" customHeight="1">
      <c r="F3992" s="199" t="str">
        <f t="shared" si="4"/>
        <v/>
      </c>
      <c r="J3992" s="199" t="str">
        <f t="shared" si="5"/>
        <v/>
      </c>
      <c r="K3992" s="199" t="str">
        <f t="shared" si="6"/>
        <v/>
      </c>
    </row>
    <row r="3993" ht="15.0" customHeight="1">
      <c r="F3993" s="199" t="str">
        <f t="shared" si="4"/>
        <v/>
      </c>
      <c r="J3993" s="199" t="str">
        <f t="shared" si="5"/>
        <v/>
      </c>
      <c r="K3993" s="199" t="str">
        <f t="shared" si="6"/>
        <v/>
      </c>
    </row>
    <row r="3994" ht="15.0" customHeight="1">
      <c r="F3994" s="199" t="str">
        <f t="shared" si="4"/>
        <v/>
      </c>
      <c r="J3994" s="199" t="str">
        <f t="shared" si="5"/>
        <v/>
      </c>
      <c r="K3994" s="199" t="str">
        <f t="shared" si="6"/>
        <v/>
      </c>
    </row>
    <row r="3995" ht="15.0" customHeight="1">
      <c r="F3995" s="199" t="str">
        <f t="shared" si="4"/>
        <v/>
      </c>
      <c r="J3995" s="199" t="str">
        <f t="shared" si="5"/>
        <v/>
      </c>
      <c r="K3995" s="199" t="str">
        <f t="shared" si="6"/>
        <v/>
      </c>
    </row>
    <row r="3996" ht="15.0" customHeight="1">
      <c r="F3996" s="199" t="str">
        <f t="shared" si="4"/>
        <v/>
      </c>
      <c r="J3996" s="199" t="str">
        <f t="shared" si="5"/>
        <v/>
      </c>
      <c r="K3996" s="199" t="str">
        <f t="shared" si="6"/>
        <v/>
      </c>
    </row>
    <row r="3997" ht="15.0" customHeight="1">
      <c r="F3997" s="199" t="str">
        <f t="shared" si="4"/>
        <v/>
      </c>
      <c r="J3997" s="199" t="str">
        <f t="shared" si="5"/>
        <v/>
      </c>
      <c r="K3997" s="199" t="str">
        <f t="shared" si="6"/>
        <v/>
      </c>
    </row>
    <row r="3998" ht="15.0" customHeight="1">
      <c r="F3998" s="199" t="str">
        <f t="shared" si="4"/>
        <v/>
      </c>
      <c r="J3998" s="199" t="str">
        <f t="shared" si="5"/>
        <v/>
      </c>
      <c r="K3998" s="199" t="str">
        <f t="shared" si="6"/>
        <v/>
      </c>
    </row>
    <row r="3999" ht="15.0" customHeight="1">
      <c r="F3999" s="199" t="str">
        <f t="shared" si="4"/>
        <v/>
      </c>
      <c r="J3999" s="199" t="str">
        <f t="shared" si="5"/>
        <v/>
      </c>
      <c r="K3999" s="199" t="str">
        <f t="shared" si="6"/>
        <v/>
      </c>
    </row>
    <row r="4000" ht="15.0" customHeight="1">
      <c r="F4000" s="199" t="str">
        <f t="shared" si="4"/>
        <v/>
      </c>
      <c r="J4000" s="199" t="str">
        <f t="shared" si="5"/>
        <v/>
      </c>
      <c r="K4000" s="199" t="str">
        <f t="shared" si="6"/>
        <v/>
      </c>
    </row>
    <row r="4001" ht="15.0" customHeight="1">
      <c r="F4001" s="199" t="str">
        <f t="shared" si="4"/>
        <v/>
      </c>
      <c r="J4001" s="199" t="str">
        <f t="shared" si="5"/>
        <v/>
      </c>
      <c r="K4001" s="199" t="str">
        <f t="shared" si="6"/>
        <v/>
      </c>
    </row>
    <row r="4002" ht="15.0" customHeight="1">
      <c r="F4002" s="199" t="str">
        <f t="shared" si="4"/>
        <v/>
      </c>
      <c r="J4002" s="199" t="str">
        <f t="shared" si="5"/>
        <v/>
      </c>
      <c r="K4002" s="199" t="str">
        <f t="shared" si="6"/>
        <v/>
      </c>
    </row>
    <row r="4003" ht="15.0" customHeight="1">
      <c r="F4003" s="199" t="str">
        <f t="shared" si="4"/>
        <v/>
      </c>
      <c r="J4003" s="199" t="str">
        <f t="shared" si="5"/>
        <v/>
      </c>
      <c r="K4003" s="199" t="str">
        <f t="shared" si="6"/>
        <v/>
      </c>
    </row>
    <row r="4004" ht="15.0" customHeight="1">
      <c r="F4004" s="199" t="str">
        <f t="shared" si="4"/>
        <v/>
      </c>
      <c r="J4004" s="199" t="str">
        <f t="shared" si="5"/>
        <v/>
      </c>
      <c r="K4004" s="199" t="str">
        <f t="shared" si="6"/>
        <v/>
      </c>
    </row>
    <row r="4005" ht="15.0" customHeight="1">
      <c r="F4005" s="199" t="str">
        <f t="shared" si="4"/>
        <v/>
      </c>
      <c r="J4005" s="199" t="str">
        <f t="shared" si="5"/>
        <v/>
      </c>
      <c r="K4005" s="199" t="str">
        <f t="shared" si="6"/>
        <v/>
      </c>
    </row>
    <row r="4006" ht="15.0" customHeight="1">
      <c r="F4006" s="199" t="str">
        <f t="shared" si="4"/>
        <v/>
      </c>
      <c r="J4006" s="199" t="str">
        <f t="shared" si="5"/>
        <v/>
      </c>
      <c r="K4006" s="199" t="str">
        <f t="shared" si="6"/>
        <v/>
      </c>
    </row>
    <row r="4007" ht="15.0" customHeight="1">
      <c r="F4007" s="199" t="str">
        <f t="shared" si="4"/>
        <v/>
      </c>
      <c r="J4007" s="199" t="str">
        <f t="shared" si="5"/>
        <v/>
      </c>
      <c r="K4007" s="199" t="str">
        <f t="shared" si="6"/>
        <v/>
      </c>
    </row>
    <row r="4008" ht="15.0" customHeight="1">
      <c r="F4008" s="199" t="str">
        <f t="shared" si="4"/>
        <v/>
      </c>
      <c r="J4008" s="199" t="str">
        <f t="shared" si="5"/>
        <v/>
      </c>
      <c r="K4008" s="199" t="str">
        <f t="shared" si="6"/>
        <v/>
      </c>
    </row>
    <row r="4009" ht="15.0" customHeight="1">
      <c r="F4009" s="199" t="str">
        <f t="shared" si="4"/>
        <v/>
      </c>
      <c r="J4009" s="199" t="str">
        <f t="shared" si="5"/>
        <v/>
      </c>
      <c r="K4009" s="199" t="str">
        <f t="shared" si="6"/>
        <v/>
      </c>
    </row>
    <row r="4010" ht="15.0" customHeight="1">
      <c r="F4010" s="199" t="str">
        <f t="shared" si="4"/>
        <v/>
      </c>
      <c r="J4010" s="199" t="str">
        <f t="shared" si="5"/>
        <v/>
      </c>
      <c r="K4010" s="199" t="str">
        <f t="shared" si="6"/>
        <v/>
      </c>
    </row>
    <row r="4011" ht="15.0" customHeight="1">
      <c r="F4011" s="199" t="str">
        <f t="shared" si="4"/>
        <v/>
      </c>
      <c r="J4011" s="199" t="str">
        <f t="shared" si="5"/>
        <v/>
      </c>
      <c r="K4011" s="199" t="str">
        <f t="shared" si="6"/>
        <v/>
      </c>
    </row>
    <row r="4012" ht="15.0" customHeight="1">
      <c r="F4012" s="199" t="str">
        <f t="shared" si="4"/>
        <v/>
      </c>
      <c r="J4012" s="199" t="str">
        <f t="shared" si="5"/>
        <v/>
      </c>
      <c r="K4012" s="199" t="str">
        <f t="shared" si="6"/>
        <v/>
      </c>
    </row>
    <row r="4013" ht="15.0" customHeight="1">
      <c r="F4013" s="199" t="str">
        <f t="shared" si="4"/>
        <v/>
      </c>
      <c r="J4013" s="199" t="str">
        <f t="shared" si="5"/>
        <v/>
      </c>
      <c r="K4013" s="199" t="str">
        <f t="shared" si="6"/>
        <v/>
      </c>
    </row>
    <row r="4014" ht="15.0" customHeight="1">
      <c r="F4014" s="199" t="str">
        <f t="shared" si="4"/>
        <v/>
      </c>
      <c r="J4014" s="199" t="str">
        <f t="shared" si="5"/>
        <v/>
      </c>
      <c r="K4014" s="199" t="str">
        <f t="shared" si="6"/>
        <v/>
      </c>
    </row>
    <row r="4015" ht="15.0" customHeight="1">
      <c r="F4015" s="199" t="str">
        <f t="shared" si="4"/>
        <v/>
      </c>
      <c r="J4015" s="199" t="str">
        <f t="shared" si="5"/>
        <v/>
      </c>
      <c r="K4015" s="199" t="str">
        <f t="shared" si="6"/>
        <v/>
      </c>
    </row>
    <row r="4016" ht="15.0" customHeight="1">
      <c r="F4016" s="199" t="str">
        <f t="shared" si="4"/>
        <v/>
      </c>
      <c r="J4016" s="199" t="str">
        <f t="shared" si="5"/>
        <v/>
      </c>
      <c r="K4016" s="199" t="str">
        <f t="shared" si="6"/>
        <v/>
      </c>
    </row>
    <row r="4017" ht="15.0" customHeight="1">
      <c r="F4017" s="199" t="str">
        <f t="shared" si="4"/>
        <v/>
      </c>
      <c r="J4017" s="199" t="str">
        <f t="shared" si="5"/>
        <v/>
      </c>
      <c r="K4017" s="199" t="str">
        <f t="shared" si="6"/>
        <v/>
      </c>
    </row>
    <row r="4018" ht="15.0" customHeight="1">
      <c r="F4018" s="199" t="str">
        <f t="shared" si="4"/>
        <v/>
      </c>
      <c r="J4018" s="199" t="str">
        <f t="shared" si="5"/>
        <v/>
      </c>
      <c r="K4018" s="199" t="str">
        <f t="shared" si="6"/>
        <v/>
      </c>
    </row>
    <row r="4019" ht="15.0" customHeight="1">
      <c r="F4019" s="199" t="str">
        <f t="shared" si="4"/>
        <v/>
      </c>
      <c r="J4019" s="199" t="str">
        <f t="shared" si="5"/>
        <v/>
      </c>
      <c r="K4019" s="199" t="str">
        <f t="shared" si="6"/>
        <v/>
      </c>
    </row>
    <row r="4020" ht="15.0" customHeight="1">
      <c r="F4020" s="199" t="str">
        <f t="shared" si="4"/>
        <v/>
      </c>
      <c r="J4020" s="199" t="str">
        <f t="shared" si="5"/>
        <v/>
      </c>
      <c r="K4020" s="199" t="str">
        <f t="shared" si="6"/>
        <v/>
      </c>
    </row>
    <row r="4021" ht="15.0" customHeight="1">
      <c r="F4021" s="199" t="str">
        <f t="shared" si="4"/>
        <v/>
      </c>
      <c r="J4021" s="199" t="str">
        <f t="shared" si="5"/>
        <v/>
      </c>
      <c r="K4021" s="199" t="str">
        <f t="shared" si="6"/>
        <v/>
      </c>
    </row>
    <row r="4022" ht="15.0" customHeight="1">
      <c r="F4022" s="199" t="str">
        <f t="shared" si="4"/>
        <v/>
      </c>
      <c r="J4022" s="199" t="str">
        <f t="shared" si="5"/>
        <v/>
      </c>
      <c r="K4022" s="199" t="str">
        <f t="shared" si="6"/>
        <v/>
      </c>
    </row>
    <row r="4023" ht="15.0" customHeight="1">
      <c r="F4023" s="199" t="str">
        <f t="shared" si="4"/>
        <v/>
      </c>
      <c r="J4023" s="199" t="str">
        <f t="shared" si="5"/>
        <v/>
      </c>
      <c r="K4023" s="199" t="str">
        <f t="shared" si="6"/>
        <v/>
      </c>
    </row>
    <row r="4024" ht="15.0" customHeight="1">
      <c r="F4024" s="199" t="str">
        <f t="shared" si="4"/>
        <v/>
      </c>
      <c r="J4024" s="199" t="str">
        <f t="shared" si="5"/>
        <v/>
      </c>
      <c r="K4024" s="199" t="str">
        <f t="shared" si="6"/>
        <v/>
      </c>
    </row>
    <row r="4025" ht="15.0" customHeight="1">
      <c r="F4025" s="199" t="str">
        <f t="shared" si="4"/>
        <v/>
      </c>
      <c r="J4025" s="199" t="str">
        <f t="shared" si="5"/>
        <v/>
      </c>
      <c r="K4025" s="199" t="str">
        <f t="shared" si="6"/>
        <v/>
      </c>
    </row>
    <row r="4026" ht="15.0" customHeight="1">
      <c r="F4026" s="199" t="str">
        <f t="shared" si="4"/>
        <v/>
      </c>
      <c r="J4026" s="199" t="str">
        <f t="shared" si="5"/>
        <v/>
      </c>
      <c r="K4026" s="199" t="str">
        <f t="shared" si="6"/>
        <v/>
      </c>
    </row>
    <row r="4027" ht="15.0" customHeight="1">
      <c r="F4027" s="199" t="str">
        <f t="shared" si="4"/>
        <v/>
      </c>
      <c r="J4027" s="199" t="str">
        <f t="shared" si="5"/>
        <v/>
      </c>
      <c r="K4027" s="199" t="str">
        <f t="shared" si="6"/>
        <v/>
      </c>
    </row>
    <row r="4028" ht="15.0" customHeight="1">
      <c r="F4028" s="199" t="str">
        <f t="shared" si="4"/>
        <v/>
      </c>
      <c r="J4028" s="199" t="str">
        <f t="shared" si="5"/>
        <v/>
      </c>
      <c r="K4028" s="199" t="str">
        <f t="shared" si="6"/>
        <v/>
      </c>
    </row>
    <row r="4029" ht="15.0" customHeight="1">
      <c r="F4029" s="199" t="str">
        <f t="shared" si="4"/>
        <v/>
      </c>
      <c r="J4029" s="199" t="str">
        <f t="shared" si="5"/>
        <v/>
      </c>
      <c r="K4029" s="199" t="str">
        <f t="shared" si="6"/>
        <v/>
      </c>
    </row>
    <row r="4030" ht="15.0" customHeight="1">
      <c r="F4030" s="199" t="str">
        <f t="shared" si="4"/>
        <v/>
      </c>
      <c r="J4030" s="199" t="str">
        <f t="shared" si="5"/>
        <v/>
      </c>
      <c r="K4030" s="199" t="str">
        <f t="shared" si="6"/>
        <v/>
      </c>
    </row>
    <row r="4031" ht="15.0" customHeight="1">
      <c r="F4031" s="199" t="str">
        <f t="shared" si="4"/>
        <v/>
      </c>
      <c r="J4031" s="199" t="str">
        <f t="shared" si="5"/>
        <v/>
      </c>
      <c r="K4031" s="199" t="str">
        <f t="shared" si="6"/>
        <v/>
      </c>
    </row>
    <row r="4032" ht="15.0" customHeight="1">
      <c r="F4032" s="199" t="str">
        <f t="shared" si="4"/>
        <v/>
      </c>
      <c r="J4032" s="199" t="str">
        <f t="shared" si="5"/>
        <v/>
      </c>
      <c r="K4032" s="199" t="str">
        <f t="shared" si="6"/>
        <v/>
      </c>
    </row>
    <row r="4033" ht="15.0" customHeight="1">
      <c r="F4033" s="199" t="str">
        <f t="shared" si="4"/>
        <v/>
      </c>
      <c r="J4033" s="199" t="str">
        <f t="shared" si="5"/>
        <v/>
      </c>
      <c r="K4033" s="199" t="str">
        <f t="shared" si="6"/>
        <v/>
      </c>
    </row>
    <row r="4034" ht="15.0" customHeight="1">
      <c r="F4034" s="199" t="str">
        <f t="shared" si="4"/>
        <v/>
      </c>
      <c r="J4034" s="199" t="str">
        <f t="shared" si="5"/>
        <v/>
      </c>
      <c r="K4034" s="199" t="str">
        <f t="shared" si="6"/>
        <v/>
      </c>
    </row>
    <row r="4035" ht="15.0" customHeight="1">
      <c r="F4035" s="199" t="str">
        <f t="shared" si="4"/>
        <v/>
      </c>
      <c r="J4035" s="199" t="str">
        <f t="shared" si="5"/>
        <v/>
      </c>
      <c r="K4035" s="199" t="str">
        <f t="shared" si="6"/>
        <v/>
      </c>
    </row>
    <row r="4036" ht="15.0" customHeight="1">
      <c r="F4036" s="199" t="str">
        <f t="shared" si="4"/>
        <v/>
      </c>
      <c r="J4036" s="199" t="str">
        <f t="shared" si="5"/>
        <v/>
      </c>
      <c r="K4036" s="199" t="str">
        <f t="shared" si="6"/>
        <v/>
      </c>
    </row>
    <row r="4037" ht="15.0" customHeight="1">
      <c r="F4037" s="199" t="str">
        <f t="shared" si="4"/>
        <v/>
      </c>
      <c r="J4037" s="199" t="str">
        <f t="shared" si="5"/>
        <v/>
      </c>
      <c r="K4037" s="199" t="str">
        <f t="shared" si="6"/>
        <v/>
      </c>
    </row>
    <row r="4038" ht="15.0" customHeight="1">
      <c r="F4038" s="199" t="str">
        <f t="shared" si="4"/>
        <v/>
      </c>
      <c r="J4038" s="199" t="str">
        <f t="shared" si="5"/>
        <v/>
      </c>
      <c r="K4038" s="199" t="str">
        <f t="shared" si="6"/>
        <v/>
      </c>
    </row>
    <row r="4039" ht="15.0" customHeight="1">
      <c r="F4039" s="199" t="str">
        <f t="shared" si="4"/>
        <v/>
      </c>
      <c r="J4039" s="199" t="str">
        <f t="shared" si="5"/>
        <v/>
      </c>
      <c r="K4039" s="199" t="str">
        <f t="shared" si="6"/>
        <v/>
      </c>
    </row>
    <row r="4040" ht="15.0" customHeight="1">
      <c r="F4040" s="199" t="str">
        <f t="shared" si="4"/>
        <v/>
      </c>
      <c r="J4040" s="199" t="str">
        <f t="shared" si="5"/>
        <v/>
      </c>
      <c r="K4040" s="199" t="str">
        <f t="shared" si="6"/>
        <v/>
      </c>
    </row>
    <row r="4041" ht="15.0" customHeight="1">
      <c r="F4041" s="199" t="str">
        <f t="shared" si="4"/>
        <v/>
      </c>
      <c r="J4041" s="199" t="str">
        <f t="shared" si="5"/>
        <v/>
      </c>
      <c r="K4041" s="199" t="str">
        <f t="shared" si="6"/>
        <v/>
      </c>
    </row>
    <row r="4042" ht="15.0" customHeight="1">
      <c r="F4042" s="199" t="str">
        <f t="shared" si="4"/>
        <v/>
      </c>
      <c r="J4042" s="199" t="str">
        <f t="shared" si="5"/>
        <v/>
      </c>
      <c r="K4042" s="199" t="str">
        <f t="shared" si="6"/>
        <v/>
      </c>
    </row>
    <row r="4043" ht="15.0" customHeight="1">
      <c r="F4043" s="199" t="str">
        <f t="shared" si="4"/>
        <v/>
      </c>
      <c r="J4043" s="199" t="str">
        <f t="shared" si="5"/>
        <v/>
      </c>
      <c r="K4043" s="199" t="str">
        <f t="shared" si="6"/>
        <v/>
      </c>
    </row>
    <row r="4044" ht="15.0" customHeight="1">
      <c r="F4044" s="199" t="str">
        <f t="shared" si="4"/>
        <v/>
      </c>
      <c r="J4044" s="199" t="str">
        <f t="shared" si="5"/>
        <v/>
      </c>
      <c r="K4044" s="199" t="str">
        <f t="shared" si="6"/>
        <v/>
      </c>
    </row>
    <row r="4045" ht="15.0" customHeight="1">
      <c r="F4045" s="199" t="str">
        <f t="shared" si="4"/>
        <v/>
      </c>
      <c r="J4045" s="199" t="str">
        <f t="shared" si="5"/>
        <v/>
      </c>
      <c r="K4045" s="199" t="str">
        <f t="shared" si="6"/>
        <v/>
      </c>
    </row>
    <row r="4046" ht="15.0" customHeight="1">
      <c r="F4046" s="199" t="str">
        <f t="shared" si="4"/>
        <v/>
      </c>
      <c r="J4046" s="199" t="str">
        <f t="shared" si="5"/>
        <v/>
      </c>
      <c r="K4046" s="199" t="str">
        <f t="shared" si="6"/>
        <v/>
      </c>
    </row>
    <row r="4047" ht="15.0" customHeight="1">
      <c r="F4047" s="199" t="str">
        <f t="shared" si="4"/>
        <v/>
      </c>
      <c r="J4047" s="199" t="str">
        <f t="shared" si="5"/>
        <v/>
      </c>
      <c r="K4047" s="199" t="str">
        <f t="shared" si="6"/>
        <v/>
      </c>
    </row>
    <row r="4048" ht="15.0" customHeight="1">
      <c r="F4048" s="199" t="str">
        <f t="shared" si="4"/>
        <v/>
      </c>
      <c r="J4048" s="199" t="str">
        <f t="shared" si="5"/>
        <v/>
      </c>
      <c r="K4048" s="199" t="str">
        <f t="shared" si="6"/>
        <v/>
      </c>
    </row>
    <row r="4049" ht="15.0" customHeight="1">
      <c r="F4049" s="199" t="str">
        <f t="shared" si="4"/>
        <v/>
      </c>
      <c r="J4049" s="199" t="str">
        <f t="shared" si="5"/>
        <v/>
      </c>
      <c r="K4049" s="199" t="str">
        <f t="shared" si="6"/>
        <v/>
      </c>
    </row>
    <row r="4050" ht="15.0" customHeight="1">
      <c r="F4050" s="199" t="str">
        <f t="shared" si="4"/>
        <v/>
      </c>
      <c r="J4050" s="199" t="str">
        <f t="shared" si="5"/>
        <v/>
      </c>
      <c r="K4050" s="199" t="str">
        <f t="shared" si="6"/>
        <v/>
      </c>
    </row>
    <row r="4051" ht="15.0" customHeight="1">
      <c r="F4051" s="199" t="str">
        <f t="shared" si="4"/>
        <v/>
      </c>
      <c r="J4051" s="199" t="str">
        <f t="shared" si="5"/>
        <v/>
      </c>
      <c r="K4051" s="199" t="str">
        <f t="shared" si="6"/>
        <v/>
      </c>
    </row>
    <row r="4052" ht="15.0" customHeight="1">
      <c r="F4052" s="199" t="str">
        <f t="shared" si="4"/>
        <v/>
      </c>
      <c r="J4052" s="199" t="str">
        <f t="shared" si="5"/>
        <v/>
      </c>
      <c r="K4052" s="199" t="str">
        <f t="shared" si="6"/>
        <v/>
      </c>
    </row>
    <row r="4053" ht="15.0" customHeight="1">
      <c r="F4053" s="199" t="str">
        <f t="shared" si="4"/>
        <v/>
      </c>
      <c r="J4053" s="199" t="str">
        <f t="shared" si="5"/>
        <v/>
      </c>
      <c r="K4053" s="199" t="str">
        <f t="shared" si="6"/>
        <v/>
      </c>
    </row>
    <row r="4054" ht="15.0" customHeight="1">
      <c r="F4054" s="199" t="str">
        <f t="shared" si="4"/>
        <v/>
      </c>
      <c r="J4054" s="199" t="str">
        <f t="shared" si="5"/>
        <v/>
      </c>
      <c r="K4054" s="199" t="str">
        <f t="shared" si="6"/>
        <v/>
      </c>
    </row>
    <row r="4055" ht="15.0" customHeight="1">
      <c r="F4055" s="199" t="str">
        <f t="shared" si="4"/>
        <v/>
      </c>
      <c r="J4055" s="199" t="str">
        <f t="shared" si="5"/>
        <v/>
      </c>
      <c r="K4055" s="199" t="str">
        <f t="shared" si="6"/>
        <v/>
      </c>
    </row>
    <row r="4056" ht="15.0" customHeight="1">
      <c r="F4056" s="199" t="str">
        <f t="shared" si="4"/>
        <v/>
      </c>
      <c r="J4056" s="199" t="str">
        <f t="shared" si="5"/>
        <v/>
      </c>
      <c r="K4056" s="199" t="str">
        <f t="shared" si="6"/>
        <v/>
      </c>
    </row>
    <row r="4057" ht="15.0" customHeight="1">
      <c r="F4057" s="199" t="str">
        <f t="shared" si="4"/>
        <v/>
      </c>
      <c r="J4057" s="199" t="str">
        <f t="shared" si="5"/>
        <v/>
      </c>
      <c r="K4057" s="199" t="str">
        <f t="shared" si="6"/>
        <v/>
      </c>
    </row>
    <row r="4058" ht="15.0" customHeight="1">
      <c r="F4058" s="199" t="str">
        <f t="shared" si="4"/>
        <v/>
      </c>
      <c r="J4058" s="199" t="str">
        <f t="shared" si="5"/>
        <v/>
      </c>
      <c r="K4058" s="199" t="str">
        <f t="shared" si="6"/>
        <v/>
      </c>
    </row>
    <row r="4059" ht="15.0" customHeight="1">
      <c r="F4059" s="199" t="str">
        <f t="shared" si="4"/>
        <v/>
      </c>
      <c r="J4059" s="199" t="str">
        <f t="shared" si="5"/>
        <v/>
      </c>
      <c r="K4059" s="199" t="str">
        <f t="shared" si="6"/>
        <v/>
      </c>
    </row>
    <row r="4060" ht="15.0" customHeight="1">
      <c r="F4060" s="199" t="str">
        <f t="shared" si="4"/>
        <v/>
      </c>
      <c r="J4060" s="199" t="str">
        <f t="shared" si="5"/>
        <v/>
      </c>
      <c r="K4060" s="199" t="str">
        <f t="shared" si="6"/>
        <v/>
      </c>
    </row>
    <row r="4061" ht="15.0" customHeight="1">
      <c r="F4061" s="199" t="str">
        <f t="shared" si="4"/>
        <v/>
      </c>
      <c r="J4061" s="199" t="str">
        <f t="shared" si="5"/>
        <v/>
      </c>
      <c r="K4061" s="199" t="str">
        <f t="shared" si="6"/>
        <v/>
      </c>
    </row>
    <row r="4062" ht="15.0" customHeight="1">
      <c r="F4062" s="199" t="str">
        <f t="shared" si="4"/>
        <v/>
      </c>
      <c r="J4062" s="199" t="str">
        <f t="shared" si="5"/>
        <v/>
      </c>
      <c r="K4062" s="199" t="str">
        <f t="shared" si="6"/>
        <v/>
      </c>
    </row>
    <row r="4063" ht="15.0" customHeight="1">
      <c r="F4063" s="199" t="str">
        <f t="shared" si="4"/>
        <v/>
      </c>
      <c r="J4063" s="199" t="str">
        <f t="shared" si="5"/>
        <v/>
      </c>
      <c r="K4063" s="199" t="str">
        <f t="shared" si="6"/>
        <v/>
      </c>
    </row>
    <row r="4064" ht="15.0" customHeight="1">
      <c r="F4064" s="199" t="str">
        <f t="shared" si="4"/>
        <v/>
      </c>
      <c r="J4064" s="199" t="str">
        <f t="shared" si="5"/>
        <v/>
      </c>
      <c r="K4064" s="199" t="str">
        <f t="shared" si="6"/>
        <v/>
      </c>
    </row>
    <row r="4065" ht="15.0" customHeight="1">
      <c r="F4065" s="199" t="str">
        <f t="shared" si="4"/>
        <v/>
      </c>
      <c r="J4065" s="199" t="str">
        <f t="shared" si="5"/>
        <v/>
      </c>
      <c r="K4065" s="199" t="str">
        <f t="shared" si="6"/>
        <v/>
      </c>
    </row>
    <row r="4066" ht="15.0" customHeight="1">
      <c r="F4066" s="199" t="str">
        <f t="shared" si="4"/>
        <v/>
      </c>
      <c r="J4066" s="199" t="str">
        <f t="shared" si="5"/>
        <v/>
      </c>
      <c r="K4066" s="199" t="str">
        <f t="shared" si="6"/>
        <v/>
      </c>
    </row>
    <row r="4067" ht="15.0" customHeight="1">
      <c r="F4067" s="199" t="str">
        <f t="shared" si="4"/>
        <v/>
      </c>
      <c r="J4067" s="199" t="str">
        <f t="shared" si="5"/>
        <v/>
      </c>
      <c r="K4067" s="199" t="str">
        <f t="shared" si="6"/>
        <v/>
      </c>
    </row>
    <row r="4068" ht="15.0" customHeight="1">
      <c r="F4068" s="199" t="str">
        <f t="shared" si="4"/>
        <v/>
      </c>
      <c r="J4068" s="199" t="str">
        <f t="shared" si="5"/>
        <v/>
      </c>
      <c r="K4068" s="199" t="str">
        <f t="shared" si="6"/>
        <v/>
      </c>
    </row>
    <row r="4069" ht="15.0" customHeight="1">
      <c r="F4069" s="199" t="str">
        <f t="shared" si="4"/>
        <v/>
      </c>
      <c r="J4069" s="199" t="str">
        <f t="shared" si="5"/>
        <v/>
      </c>
      <c r="K4069" s="199" t="str">
        <f t="shared" si="6"/>
        <v/>
      </c>
    </row>
    <row r="4070" ht="15.0" customHeight="1">
      <c r="F4070" s="199" t="str">
        <f t="shared" si="4"/>
        <v/>
      </c>
      <c r="J4070" s="199" t="str">
        <f t="shared" si="5"/>
        <v/>
      </c>
      <c r="K4070" s="199" t="str">
        <f t="shared" si="6"/>
        <v/>
      </c>
    </row>
    <row r="4071" ht="15.0" customHeight="1">
      <c r="F4071" s="199" t="str">
        <f t="shared" si="4"/>
        <v/>
      </c>
      <c r="J4071" s="199" t="str">
        <f t="shared" si="5"/>
        <v/>
      </c>
      <c r="K4071" s="199" t="str">
        <f t="shared" si="6"/>
        <v/>
      </c>
    </row>
    <row r="4072" ht="15.0" customHeight="1">
      <c r="F4072" s="199" t="str">
        <f t="shared" si="4"/>
        <v/>
      </c>
      <c r="J4072" s="199" t="str">
        <f t="shared" si="5"/>
        <v/>
      </c>
      <c r="K4072" s="199" t="str">
        <f t="shared" si="6"/>
        <v/>
      </c>
    </row>
    <row r="4073" ht="15.0" customHeight="1">
      <c r="F4073" s="199" t="str">
        <f t="shared" si="4"/>
        <v/>
      </c>
      <c r="J4073" s="199" t="str">
        <f t="shared" si="5"/>
        <v/>
      </c>
      <c r="K4073" s="199" t="str">
        <f t="shared" si="6"/>
        <v/>
      </c>
    </row>
    <row r="4074" ht="15.0" customHeight="1">
      <c r="F4074" s="199" t="str">
        <f t="shared" si="4"/>
        <v/>
      </c>
      <c r="J4074" s="199" t="str">
        <f t="shared" si="5"/>
        <v/>
      </c>
      <c r="K4074" s="199" t="str">
        <f t="shared" si="6"/>
        <v/>
      </c>
    </row>
    <row r="4075" ht="15.0" customHeight="1">
      <c r="F4075" s="199" t="str">
        <f t="shared" si="4"/>
        <v/>
      </c>
      <c r="J4075" s="199" t="str">
        <f t="shared" si="5"/>
        <v/>
      </c>
      <c r="K4075" s="199" t="str">
        <f t="shared" si="6"/>
        <v/>
      </c>
    </row>
    <row r="4076" ht="15.0" customHeight="1">
      <c r="F4076" s="199" t="str">
        <f t="shared" si="4"/>
        <v/>
      </c>
      <c r="J4076" s="199" t="str">
        <f t="shared" si="5"/>
        <v/>
      </c>
      <c r="K4076" s="199" t="str">
        <f t="shared" si="6"/>
        <v/>
      </c>
    </row>
    <row r="4077" ht="15.0" customHeight="1">
      <c r="F4077" s="199" t="str">
        <f t="shared" si="4"/>
        <v/>
      </c>
      <c r="J4077" s="199" t="str">
        <f t="shared" si="5"/>
        <v/>
      </c>
      <c r="K4077" s="199" t="str">
        <f t="shared" si="6"/>
        <v/>
      </c>
    </row>
    <row r="4078" ht="15.0" customHeight="1">
      <c r="F4078" s="199" t="str">
        <f t="shared" si="4"/>
        <v/>
      </c>
      <c r="J4078" s="199" t="str">
        <f t="shared" si="5"/>
        <v/>
      </c>
      <c r="K4078" s="199" t="str">
        <f t="shared" si="6"/>
        <v/>
      </c>
    </row>
    <row r="4079" ht="15.0" customHeight="1">
      <c r="F4079" s="199" t="str">
        <f t="shared" si="4"/>
        <v/>
      </c>
      <c r="J4079" s="199" t="str">
        <f t="shared" si="5"/>
        <v/>
      </c>
      <c r="K4079" s="199" t="str">
        <f t="shared" si="6"/>
        <v/>
      </c>
    </row>
    <row r="4080" ht="15.0" customHeight="1">
      <c r="F4080" s="199" t="str">
        <f t="shared" si="4"/>
        <v/>
      </c>
      <c r="J4080" s="199" t="str">
        <f t="shared" si="5"/>
        <v/>
      </c>
      <c r="K4080" s="199" t="str">
        <f t="shared" si="6"/>
        <v/>
      </c>
    </row>
    <row r="4081" ht="15.0" customHeight="1">
      <c r="F4081" s="199" t="str">
        <f t="shared" si="4"/>
        <v/>
      </c>
      <c r="J4081" s="199" t="str">
        <f t="shared" si="5"/>
        <v/>
      </c>
      <c r="K4081" s="199" t="str">
        <f t="shared" si="6"/>
        <v/>
      </c>
    </row>
    <row r="4082" ht="15.0" customHeight="1">
      <c r="F4082" s="199" t="str">
        <f t="shared" si="4"/>
        <v/>
      </c>
      <c r="J4082" s="199" t="str">
        <f t="shared" si="5"/>
        <v/>
      </c>
      <c r="K4082" s="199" t="str">
        <f t="shared" si="6"/>
        <v/>
      </c>
    </row>
    <row r="4083" ht="15.0" customHeight="1">
      <c r="F4083" s="199" t="str">
        <f t="shared" si="4"/>
        <v/>
      </c>
      <c r="J4083" s="199" t="str">
        <f t="shared" si="5"/>
        <v/>
      </c>
      <c r="K4083" s="199" t="str">
        <f t="shared" si="6"/>
        <v/>
      </c>
    </row>
    <row r="4084" ht="15.0" customHeight="1">
      <c r="F4084" s="199" t="str">
        <f t="shared" si="4"/>
        <v/>
      </c>
      <c r="J4084" s="199" t="str">
        <f t="shared" si="5"/>
        <v/>
      </c>
      <c r="K4084" s="199" t="str">
        <f t="shared" si="6"/>
        <v/>
      </c>
    </row>
    <row r="4085" ht="15.0" customHeight="1">
      <c r="F4085" s="199" t="str">
        <f t="shared" si="4"/>
        <v/>
      </c>
      <c r="J4085" s="199" t="str">
        <f t="shared" si="5"/>
        <v/>
      </c>
      <c r="K4085" s="199" t="str">
        <f t="shared" si="6"/>
        <v/>
      </c>
    </row>
    <row r="4086" ht="15.0" customHeight="1">
      <c r="F4086" s="199" t="str">
        <f t="shared" si="4"/>
        <v/>
      </c>
      <c r="J4086" s="199" t="str">
        <f t="shared" si="5"/>
        <v/>
      </c>
      <c r="K4086" s="199" t="str">
        <f t="shared" si="6"/>
        <v/>
      </c>
    </row>
    <row r="4087" ht="15.0" customHeight="1">
      <c r="F4087" s="199" t="str">
        <f t="shared" si="4"/>
        <v/>
      </c>
      <c r="J4087" s="199" t="str">
        <f t="shared" si="5"/>
        <v/>
      </c>
      <c r="K4087" s="199" t="str">
        <f t="shared" si="6"/>
        <v/>
      </c>
    </row>
    <row r="4088" ht="15.0" customHeight="1">
      <c r="F4088" s="199" t="str">
        <f t="shared" si="4"/>
        <v/>
      </c>
      <c r="J4088" s="199" t="str">
        <f t="shared" si="5"/>
        <v/>
      </c>
      <c r="K4088" s="199" t="str">
        <f t="shared" si="6"/>
        <v/>
      </c>
    </row>
    <row r="4089" ht="15.0" customHeight="1">
      <c r="F4089" s="199" t="str">
        <f t="shared" si="4"/>
        <v/>
      </c>
      <c r="J4089" s="199" t="str">
        <f t="shared" si="5"/>
        <v/>
      </c>
      <c r="K4089" s="199" t="str">
        <f t="shared" si="6"/>
        <v/>
      </c>
    </row>
    <row r="4090" ht="15.0" customHeight="1">
      <c r="F4090" s="199" t="str">
        <f t="shared" si="4"/>
        <v/>
      </c>
      <c r="J4090" s="199" t="str">
        <f t="shared" si="5"/>
        <v/>
      </c>
      <c r="K4090" s="199" t="str">
        <f t="shared" si="6"/>
        <v/>
      </c>
    </row>
    <row r="4091" ht="15.0" customHeight="1">
      <c r="F4091" s="199" t="str">
        <f t="shared" si="4"/>
        <v/>
      </c>
      <c r="J4091" s="199" t="str">
        <f t="shared" si="5"/>
        <v/>
      </c>
      <c r="K4091" s="199" t="str">
        <f t="shared" si="6"/>
        <v/>
      </c>
    </row>
    <row r="4092" ht="15.0" customHeight="1">
      <c r="F4092" s="199" t="str">
        <f t="shared" si="4"/>
        <v/>
      </c>
      <c r="J4092" s="199" t="str">
        <f t="shared" si="5"/>
        <v/>
      </c>
      <c r="K4092" s="199" t="str">
        <f t="shared" si="6"/>
        <v/>
      </c>
    </row>
    <row r="4093" ht="15.0" customHeight="1">
      <c r="F4093" s="199" t="str">
        <f t="shared" si="4"/>
        <v/>
      </c>
      <c r="J4093" s="199" t="str">
        <f t="shared" si="5"/>
        <v/>
      </c>
      <c r="K4093" s="199" t="str">
        <f t="shared" si="6"/>
        <v/>
      </c>
    </row>
    <row r="4094" ht="15.0" customHeight="1">
      <c r="F4094" s="199" t="str">
        <f t="shared" si="4"/>
        <v/>
      </c>
      <c r="J4094" s="199" t="str">
        <f t="shared" si="5"/>
        <v/>
      </c>
      <c r="K4094" s="199" t="str">
        <f t="shared" si="6"/>
        <v/>
      </c>
    </row>
    <row r="4095" ht="15.0" customHeight="1">
      <c r="F4095" s="199" t="str">
        <f t="shared" si="4"/>
        <v/>
      </c>
      <c r="J4095" s="199" t="str">
        <f t="shared" si="5"/>
        <v/>
      </c>
      <c r="K4095" s="199" t="str">
        <f t="shared" si="6"/>
        <v/>
      </c>
    </row>
    <row r="4096" ht="15.0" customHeight="1">
      <c r="F4096" s="199" t="str">
        <f t="shared" si="4"/>
        <v/>
      </c>
      <c r="J4096" s="199" t="str">
        <f t="shared" si="5"/>
        <v/>
      </c>
      <c r="K4096" s="199" t="str">
        <f t="shared" si="6"/>
        <v/>
      </c>
    </row>
    <row r="4097" ht="15.0" customHeight="1">
      <c r="F4097" s="199" t="str">
        <f t="shared" si="4"/>
        <v/>
      </c>
      <c r="J4097" s="199" t="str">
        <f t="shared" si="5"/>
        <v/>
      </c>
      <c r="K4097" s="199" t="str">
        <f t="shared" si="6"/>
        <v/>
      </c>
    </row>
    <row r="4098" ht="15.0" customHeight="1">
      <c r="F4098" s="199" t="str">
        <f t="shared" si="4"/>
        <v/>
      </c>
      <c r="J4098" s="199" t="str">
        <f t="shared" si="5"/>
        <v/>
      </c>
      <c r="K4098" s="199" t="str">
        <f t="shared" si="6"/>
        <v/>
      </c>
    </row>
    <row r="4099" ht="15.0" customHeight="1">
      <c r="F4099" s="199" t="str">
        <f t="shared" si="4"/>
        <v/>
      </c>
      <c r="J4099" s="199" t="str">
        <f t="shared" si="5"/>
        <v/>
      </c>
      <c r="K4099" s="199" t="str">
        <f t="shared" si="6"/>
        <v/>
      </c>
    </row>
    <row r="4100" ht="15.0" customHeight="1">
      <c r="F4100" s="199" t="str">
        <f t="shared" si="4"/>
        <v/>
      </c>
      <c r="J4100" s="199" t="str">
        <f t="shared" si="5"/>
        <v/>
      </c>
      <c r="K4100" s="199" t="str">
        <f t="shared" si="6"/>
        <v/>
      </c>
    </row>
    <row r="4101" ht="15.0" customHeight="1">
      <c r="F4101" s="199" t="str">
        <f t="shared" si="4"/>
        <v/>
      </c>
      <c r="J4101" s="199" t="str">
        <f t="shared" si="5"/>
        <v/>
      </c>
      <c r="K4101" s="199" t="str">
        <f t="shared" si="6"/>
        <v/>
      </c>
    </row>
    <row r="4102" ht="15.0" customHeight="1">
      <c r="F4102" s="199" t="str">
        <f t="shared" si="4"/>
        <v/>
      </c>
      <c r="J4102" s="199" t="str">
        <f t="shared" si="5"/>
        <v/>
      </c>
      <c r="K4102" s="199" t="str">
        <f t="shared" si="6"/>
        <v/>
      </c>
    </row>
    <row r="4103" ht="15.0" customHeight="1">
      <c r="F4103" s="199" t="str">
        <f t="shared" si="4"/>
        <v/>
      </c>
      <c r="J4103" s="199" t="str">
        <f t="shared" si="5"/>
        <v/>
      </c>
      <c r="K4103" s="199" t="str">
        <f t="shared" si="6"/>
        <v/>
      </c>
    </row>
    <row r="4104" ht="15.0" customHeight="1">
      <c r="F4104" s="199" t="str">
        <f t="shared" si="4"/>
        <v/>
      </c>
      <c r="J4104" s="199" t="str">
        <f t="shared" si="5"/>
        <v/>
      </c>
      <c r="K4104" s="199" t="str">
        <f t="shared" si="6"/>
        <v/>
      </c>
    </row>
    <row r="4105" ht="15.0" customHeight="1">
      <c r="F4105" s="199" t="str">
        <f t="shared" si="4"/>
        <v/>
      </c>
      <c r="J4105" s="199" t="str">
        <f t="shared" si="5"/>
        <v/>
      </c>
      <c r="K4105" s="199" t="str">
        <f t="shared" si="6"/>
        <v/>
      </c>
    </row>
    <row r="4106" ht="15.0" customHeight="1">
      <c r="F4106" s="199" t="str">
        <f t="shared" si="4"/>
        <v/>
      </c>
      <c r="J4106" s="199" t="str">
        <f t="shared" si="5"/>
        <v/>
      </c>
      <c r="K4106" s="199" t="str">
        <f t="shared" si="6"/>
        <v/>
      </c>
    </row>
    <row r="4107" ht="15.0" customHeight="1">
      <c r="F4107" s="199" t="str">
        <f t="shared" si="4"/>
        <v/>
      </c>
      <c r="J4107" s="199" t="str">
        <f t="shared" si="5"/>
        <v/>
      </c>
      <c r="K4107" s="199" t="str">
        <f t="shared" si="6"/>
        <v/>
      </c>
    </row>
    <row r="4108" ht="15.0" customHeight="1">
      <c r="F4108" s="199" t="str">
        <f t="shared" si="4"/>
        <v/>
      </c>
      <c r="J4108" s="199" t="str">
        <f t="shared" si="5"/>
        <v/>
      </c>
      <c r="K4108" s="199" t="str">
        <f t="shared" si="6"/>
        <v/>
      </c>
    </row>
    <row r="4109" ht="15.0" customHeight="1">
      <c r="F4109" s="199" t="str">
        <f t="shared" si="4"/>
        <v/>
      </c>
      <c r="J4109" s="199" t="str">
        <f t="shared" si="5"/>
        <v/>
      </c>
      <c r="K4109" s="199" t="str">
        <f t="shared" si="6"/>
        <v/>
      </c>
    </row>
    <row r="4110" ht="15.0" customHeight="1">
      <c r="F4110" s="199" t="str">
        <f t="shared" si="4"/>
        <v/>
      </c>
      <c r="J4110" s="199" t="str">
        <f t="shared" si="5"/>
        <v/>
      </c>
      <c r="K4110" s="199" t="str">
        <f t="shared" si="6"/>
        <v/>
      </c>
    </row>
    <row r="4111" ht="15.0" customHeight="1">
      <c r="F4111" s="199" t="str">
        <f t="shared" si="4"/>
        <v/>
      </c>
      <c r="J4111" s="199" t="str">
        <f t="shared" si="5"/>
        <v/>
      </c>
      <c r="K4111" s="199" t="str">
        <f t="shared" si="6"/>
        <v/>
      </c>
    </row>
    <row r="4112" ht="15.0" customHeight="1">
      <c r="F4112" s="199" t="str">
        <f t="shared" si="4"/>
        <v/>
      </c>
      <c r="J4112" s="199" t="str">
        <f t="shared" si="5"/>
        <v/>
      </c>
      <c r="K4112" s="199" t="str">
        <f t="shared" si="6"/>
        <v/>
      </c>
    </row>
    <row r="4113" ht="15.0" customHeight="1">
      <c r="F4113" s="199" t="str">
        <f t="shared" si="4"/>
        <v/>
      </c>
      <c r="J4113" s="199" t="str">
        <f t="shared" si="5"/>
        <v/>
      </c>
      <c r="K4113" s="199" t="str">
        <f t="shared" si="6"/>
        <v/>
      </c>
    </row>
    <row r="4114" ht="15.0" customHeight="1">
      <c r="F4114" s="199" t="str">
        <f t="shared" si="4"/>
        <v/>
      </c>
      <c r="J4114" s="199" t="str">
        <f t="shared" si="5"/>
        <v/>
      </c>
      <c r="K4114" s="199" t="str">
        <f t="shared" si="6"/>
        <v/>
      </c>
    </row>
    <row r="4115" ht="15.0" customHeight="1">
      <c r="F4115" s="199" t="str">
        <f t="shared" si="4"/>
        <v/>
      </c>
      <c r="J4115" s="199" t="str">
        <f t="shared" si="5"/>
        <v/>
      </c>
      <c r="K4115" s="199" t="str">
        <f t="shared" si="6"/>
        <v/>
      </c>
    </row>
    <row r="4116" ht="15.0" customHeight="1">
      <c r="F4116" s="199" t="str">
        <f t="shared" si="4"/>
        <v/>
      </c>
      <c r="J4116" s="199" t="str">
        <f t="shared" si="5"/>
        <v/>
      </c>
      <c r="K4116" s="199" t="str">
        <f t="shared" si="6"/>
        <v/>
      </c>
    </row>
    <row r="4117" ht="15.0" customHeight="1">
      <c r="F4117" s="199" t="str">
        <f t="shared" si="4"/>
        <v/>
      </c>
      <c r="J4117" s="199" t="str">
        <f t="shared" si="5"/>
        <v/>
      </c>
      <c r="K4117" s="199" t="str">
        <f t="shared" si="6"/>
        <v/>
      </c>
    </row>
    <row r="4118" ht="15.0" customHeight="1">
      <c r="F4118" s="199" t="str">
        <f t="shared" si="4"/>
        <v/>
      </c>
      <c r="J4118" s="199" t="str">
        <f t="shared" si="5"/>
        <v/>
      </c>
      <c r="K4118" s="199" t="str">
        <f t="shared" si="6"/>
        <v/>
      </c>
    </row>
    <row r="4119" ht="15.0" customHeight="1">
      <c r="F4119" s="199" t="str">
        <f t="shared" si="4"/>
        <v/>
      </c>
      <c r="J4119" s="199" t="str">
        <f t="shared" si="5"/>
        <v/>
      </c>
      <c r="K4119" s="199" t="str">
        <f t="shared" si="6"/>
        <v/>
      </c>
    </row>
    <row r="4120" ht="15.0" customHeight="1">
      <c r="F4120" s="199" t="str">
        <f t="shared" si="4"/>
        <v/>
      </c>
      <c r="J4120" s="199" t="str">
        <f t="shared" si="5"/>
        <v/>
      </c>
      <c r="K4120" s="199" t="str">
        <f t="shared" si="6"/>
        <v/>
      </c>
    </row>
    <row r="4121" ht="15.0" customHeight="1">
      <c r="F4121" s="199" t="str">
        <f t="shared" si="4"/>
        <v/>
      </c>
      <c r="J4121" s="199" t="str">
        <f t="shared" si="5"/>
        <v/>
      </c>
      <c r="K4121" s="199" t="str">
        <f t="shared" si="6"/>
        <v/>
      </c>
    </row>
    <row r="4122" ht="15.0" customHeight="1">
      <c r="F4122" s="199" t="str">
        <f t="shared" si="4"/>
        <v/>
      </c>
      <c r="J4122" s="199" t="str">
        <f t="shared" si="5"/>
        <v/>
      </c>
      <c r="K4122" s="199" t="str">
        <f t="shared" si="6"/>
        <v/>
      </c>
    </row>
    <row r="4123" ht="15.0" customHeight="1">
      <c r="F4123" s="199" t="str">
        <f t="shared" si="4"/>
        <v/>
      </c>
      <c r="J4123" s="199" t="str">
        <f t="shared" si="5"/>
        <v/>
      </c>
      <c r="K4123" s="199" t="str">
        <f t="shared" si="6"/>
        <v/>
      </c>
    </row>
    <row r="4124" ht="15.0" customHeight="1">
      <c r="F4124" s="199" t="str">
        <f t="shared" si="4"/>
        <v/>
      </c>
      <c r="J4124" s="199" t="str">
        <f t="shared" si="5"/>
        <v/>
      </c>
      <c r="K4124" s="199" t="str">
        <f t="shared" si="6"/>
        <v/>
      </c>
    </row>
    <row r="4125" ht="15.0" customHeight="1">
      <c r="F4125" s="199" t="str">
        <f t="shared" si="4"/>
        <v/>
      </c>
      <c r="J4125" s="199" t="str">
        <f t="shared" si="5"/>
        <v/>
      </c>
      <c r="K4125" s="199" t="str">
        <f t="shared" si="6"/>
        <v/>
      </c>
    </row>
    <row r="4126" ht="15.0" customHeight="1">
      <c r="F4126" s="199" t="str">
        <f t="shared" si="4"/>
        <v/>
      </c>
      <c r="J4126" s="199" t="str">
        <f t="shared" si="5"/>
        <v/>
      </c>
      <c r="K4126" s="199" t="str">
        <f t="shared" si="6"/>
        <v/>
      </c>
    </row>
    <row r="4127" ht="15.0" customHeight="1">
      <c r="F4127" s="199" t="str">
        <f t="shared" si="4"/>
        <v/>
      </c>
      <c r="J4127" s="199" t="str">
        <f t="shared" si="5"/>
        <v/>
      </c>
      <c r="K4127" s="199" t="str">
        <f t="shared" si="6"/>
        <v/>
      </c>
    </row>
    <row r="4128" ht="15.0" customHeight="1">
      <c r="F4128" s="199" t="str">
        <f t="shared" si="4"/>
        <v/>
      </c>
      <c r="J4128" s="199" t="str">
        <f t="shared" si="5"/>
        <v/>
      </c>
      <c r="K4128" s="199" t="str">
        <f t="shared" si="6"/>
        <v/>
      </c>
    </row>
    <row r="4129" ht="15.0" customHeight="1">
      <c r="F4129" s="199" t="str">
        <f t="shared" si="4"/>
        <v/>
      </c>
      <c r="J4129" s="199" t="str">
        <f t="shared" si="5"/>
        <v/>
      </c>
      <c r="K4129" s="199" t="str">
        <f t="shared" si="6"/>
        <v/>
      </c>
    </row>
    <row r="4130" ht="15.0" customHeight="1">
      <c r="F4130" s="199" t="str">
        <f t="shared" si="4"/>
        <v/>
      </c>
      <c r="J4130" s="199" t="str">
        <f t="shared" si="5"/>
        <v/>
      </c>
      <c r="K4130" s="199" t="str">
        <f t="shared" si="6"/>
        <v/>
      </c>
    </row>
    <row r="4131" ht="15.0" customHeight="1">
      <c r="F4131" s="199" t="str">
        <f t="shared" si="4"/>
        <v/>
      </c>
      <c r="J4131" s="199" t="str">
        <f t="shared" si="5"/>
        <v/>
      </c>
      <c r="K4131" s="199" t="str">
        <f t="shared" si="6"/>
        <v/>
      </c>
    </row>
    <row r="4132" ht="15.0" customHeight="1">
      <c r="F4132" s="199" t="str">
        <f t="shared" si="4"/>
        <v/>
      </c>
      <c r="J4132" s="199" t="str">
        <f t="shared" si="5"/>
        <v/>
      </c>
      <c r="K4132" s="199" t="str">
        <f t="shared" si="6"/>
        <v/>
      </c>
    </row>
    <row r="4133" ht="15.0" customHeight="1">
      <c r="F4133" s="199" t="str">
        <f t="shared" si="4"/>
        <v/>
      </c>
      <c r="J4133" s="199" t="str">
        <f t="shared" si="5"/>
        <v/>
      </c>
      <c r="K4133" s="199" t="str">
        <f t="shared" si="6"/>
        <v/>
      </c>
    </row>
    <row r="4134" ht="15.0" customHeight="1">
      <c r="F4134" s="199" t="str">
        <f t="shared" si="4"/>
        <v/>
      </c>
      <c r="J4134" s="199" t="str">
        <f t="shared" si="5"/>
        <v/>
      </c>
      <c r="K4134" s="199" t="str">
        <f t="shared" si="6"/>
        <v/>
      </c>
    </row>
    <row r="4135" ht="15.0" customHeight="1">
      <c r="F4135" s="199" t="str">
        <f t="shared" si="4"/>
        <v/>
      </c>
      <c r="J4135" s="199" t="str">
        <f t="shared" si="5"/>
        <v/>
      </c>
      <c r="K4135" s="199" t="str">
        <f t="shared" si="6"/>
        <v/>
      </c>
    </row>
    <row r="4136" ht="15.0" customHeight="1">
      <c r="F4136" s="199" t="str">
        <f t="shared" si="4"/>
        <v/>
      </c>
      <c r="J4136" s="199" t="str">
        <f t="shared" si="5"/>
        <v/>
      </c>
      <c r="K4136" s="199" t="str">
        <f t="shared" si="6"/>
        <v/>
      </c>
    </row>
    <row r="4137" ht="15.0" customHeight="1">
      <c r="F4137" s="199" t="str">
        <f t="shared" si="4"/>
        <v/>
      </c>
      <c r="J4137" s="199" t="str">
        <f t="shared" si="5"/>
        <v/>
      </c>
      <c r="K4137" s="199" t="str">
        <f t="shared" si="6"/>
        <v/>
      </c>
    </row>
    <row r="4138" ht="15.0" customHeight="1">
      <c r="F4138" s="199" t="str">
        <f t="shared" si="4"/>
        <v/>
      </c>
      <c r="J4138" s="199" t="str">
        <f t="shared" si="5"/>
        <v/>
      </c>
      <c r="K4138" s="199" t="str">
        <f t="shared" si="6"/>
        <v/>
      </c>
    </row>
    <row r="4139" ht="15.0" customHeight="1">
      <c r="F4139" s="199" t="str">
        <f t="shared" si="4"/>
        <v/>
      </c>
      <c r="J4139" s="199" t="str">
        <f t="shared" si="5"/>
        <v/>
      </c>
      <c r="K4139" s="199" t="str">
        <f t="shared" si="6"/>
        <v/>
      </c>
    </row>
    <row r="4140" ht="15.0" customHeight="1">
      <c r="F4140" s="199" t="str">
        <f t="shared" si="4"/>
        <v/>
      </c>
      <c r="J4140" s="199" t="str">
        <f t="shared" si="5"/>
        <v/>
      </c>
      <c r="K4140" s="199" t="str">
        <f t="shared" si="6"/>
        <v/>
      </c>
    </row>
    <row r="4141" ht="15.0" customHeight="1">
      <c r="F4141" s="199" t="str">
        <f t="shared" si="4"/>
        <v/>
      </c>
      <c r="J4141" s="199" t="str">
        <f t="shared" si="5"/>
        <v/>
      </c>
      <c r="K4141" s="199" t="str">
        <f t="shared" si="6"/>
        <v/>
      </c>
    </row>
    <row r="4142" ht="15.0" customHeight="1">
      <c r="F4142" s="199" t="str">
        <f t="shared" si="4"/>
        <v/>
      </c>
      <c r="J4142" s="199" t="str">
        <f t="shared" si="5"/>
        <v/>
      </c>
      <c r="K4142" s="199" t="str">
        <f t="shared" si="6"/>
        <v/>
      </c>
    </row>
    <row r="4143" ht="15.0" customHeight="1">
      <c r="F4143" s="199" t="str">
        <f t="shared" si="4"/>
        <v/>
      </c>
      <c r="J4143" s="199" t="str">
        <f t="shared" si="5"/>
        <v/>
      </c>
      <c r="K4143" s="199" t="str">
        <f t="shared" si="6"/>
        <v/>
      </c>
    </row>
    <row r="4144" ht="15.0" customHeight="1">
      <c r="F4144" s="199" t="str">
        <f t="shared" si="4"/>
        <v/>
      </c>
      <c r="J4144" s="199" t="str">
        <f t="shared" si="5"/>
        <v/>
      </c>
      <c r="K4144" s="199" t="str">
        <f t="shared" si="6"/>
        <v/>
      </c>
    </row>
    <row r="4145" ht="15.0" customHeight="1">
      <c r="F4145" s="199" t="str">
        <f t="shared" si="4"/>
        <v/>
      </c>
      <c r="J4145" s="199" t="str">
        <f t="shared" si="5"/>
        <v/>
      </c>
      <c r="K4145" s="199" t="str">
        <f t="shared" si="6"/>
        <v/>
      </c>
    </row>
    <row r="4146" ht="15.0" customHeight="1">
      <c r="F4146" s="199" t="str">
        <f t="shared" si="4"/>
        <v/>
      </c>
      <c r="J4146" s="199" t="str">
        <f t="shared" si="5"/>
        <v/>
      </c>
      <c r="K4146" s="199" t="str">
        <f t="shared" si="6"/>
        <v/>
      </c>
    </row>
    <row r="4147" ht="15.0" customHeight="1">
      <c r="F4147" s="199" t="str">
        <f t="shared" si="4"/>
        <v/>
      </c>
      <c r="J4147" s="199" t="str">
        <f t="shared" si="5"/>
        <v/>
      </c>
      <c r="K4147" s="199" t="str">
        <f t="shared" si="6"/>
        <v/>
      </c>
    </row>
    <row r="4148" ht="15.0" customHeight="1">
      <c r="F4148" s="199" t="str">
        <f t="shared" si="4"/>
        <v/>
      </c>
      <c r="J4148" s="199" t="str">
        <f t="shared" si="5"/>
        <v/>
      </c>
      <c r="K4148" s="199" t="str">
        <f t="shared" si="6"/>
        <v/>
      </c>
    </row>
    <row r="4149" ht="15.0" customHeight="1">
      <c r="F4149" s="199" t="str">
        <f t="shared" si="4"/>
        <v/>
      </c>
      <c r="J4149" s="199" t="str">
        <f t="shared" si="5"/>
        <v/>
      </c>
      <c r="K4149" s="199" t="str">
        <f t="shared" si="6"/>
        <v/>
      </c>
    </row>
    <row r="4150" ht="15.0" customHeight="1">
      <c r="F4150" s="199" t="str">
        <f t="shared" si="4"/>
        <v/>
      </c>
      <c r="J4150" s="199" t="str">
        <f t="shared" si="5"/>
        <v/>
      </c>
      <c r="K4150" s="199" t="str">
        <f t="shared" si="6"/>
        <v/>
      </c>
    </row>
    <row r="4151" ht="15.0" customHeight="1">
      <c r="F4151" s="199" t="str">
        <f t="shared" si="4"/>
        <v/>
      </c>
      <c r="J4151" s="199" t="str">
        <f t="shared" si="5"/>
        <v/>
      </c>
      <c r="K4151" s="199" t="str">
        <f t="shared" si="6"/>
        <v/>
      </c>
    </row>
    <row r="4152" ht="15.0" customHeight="1">
      <c r="F4152" s="199" t="str">
        <f t="shared" si="4"/>
        <v/>
      </c>
      <c r="J4152" s="199" t="str">
        <f t="shared" si="5"/>
        <v/>
      </c>
      <c r="K4152" s="199" t="str">
        <f t="shared" si="6"/>
        <v/>
      </c>
    </row>
    <row r="4153" ht="15.0" customHeight="1">
      <c r="F4153" s="199" t="str">
        <f t="shared" si="4"/>
        <v/>
      </c>
      <c r="J4153" s="199" t="str">
        <f t="shared" si="5"/>
        <v/>
      </c>
      <c r="K4153" s="199" t="str">
        <f t="shared" si="6"/>
        <v/>
      </c>
    </row>
    <row r="4154" ht="15.0" customHeight="1">
      <c r="F4154" s="199" t="str">
        <f t="shared" si="4"/>
        <v/>
      </c>
      <c r="J4154" s="199" t="str">
        <f t="shared" si="5"/>
        <v/>
      </c>
      <c r="K4154" s="199" t="str">
        <f t="shared" si="6"/>
        <v/>
      </c>
    </row>
    <row r="4155" ht="15.0" customHeight="1">
      <c r="F4155" s="199" t="str">
        <f t="shared" si="4"/>
        <v/>
      </c>
      <c r="J4155" s="199" t="str">
        <f t="shared" si="5"/>
        <v/>
      </c>
      <c r="K4155" s="199" t="str">
        <f t="shared" si="6"/>
        <v/>
      </c>
    </row>
    <row r="4156" ht="15.0" customHeight="1">
      <c r="F4156" s="199" t="str">
        <f t="shared" si="4"/>
        <v/>
      </c>
      <c r="J4156" s="199" t="str">
        <f t="shared" si="5"/>
        <v/>
      </c>
      <c r="K4156" s="199" t="str">
        <f t="shared" si="6"/>
        <v/>
      </c>
    </row>
    <row r="4157" ht="15.0" customHeight="1">
      <c r="F4157" s="199" t="str">
        <f t="shared" si="4"/>
        <v/>
      </c>
      <c r="J4157" s="199" t="str">
        <f t="shared" si="5"/>
        <v/>
      </c>
      <c r="K4157" s="199" t="str">
        <f t="shared" si="6"/>
        <v/>
      </c>
    </row>
    <row r="4158" ht="15.0" customHeight="1">
      <c r="F4158" s="199" t="str">
        <f t="shared" si="4"/>
        <v/>
      </c>
      <c r="J4158" s="199" t="str">
        <f t="shared" si="5"/>
        <v/>
      </c>
      <c r="K4158" s="199" t="str">
        <f t="shared" si="6"/>
        <v/>
      </c>
    </row>
    <row r="4159" ht="15.0" customHeight="1">
      <c r="F4159" s="199" t="str">
        <f t="shared" si="4"/>
        <v/>
      </c>
      <c r="J4159" s="199" t="str">
        <f t="shared" si="5"/>
        <v/>
      </c>
      <c r="K4159" s="199" t="str">
        <f t="shared" si="6"/>
        <v/>
      </c>
    </row>
    <row r="4160" ht="15.0" customHeight="1">
      <c r="F4160" s="199" t="str">
        <f t="shared" si="4"/>
        <v/>
      </c>
      <c r="J4160" s="199" t="str">
        <f t="shared" si="5"/>
        <v/>
      </c>
      <c r="K4160" s="199" t="str">
        <f t="shared" si="6"/>
        <v/>
      </c>
    </row>
    <row r="4161" ht="15.0" customHeight="1">
      <c r="F4161" s="199" t="str">
        <f t="shared" si="4"/>
        <v/>
      </c>
      <c r="J4161" s="199" t="str">
        <f t="shared" si="5"/>
        <v/>
      </c>
      <c r="K4161" s="199" t="str">
        <f t="shared" si="6"/>
        <v/>
      </c>
    </row>
    <row r="4162" ht="15.0" customHeight="1">
      <c r="F4162" s="199" t="str">
        <f t="shared" si="4"/>
        <v/>
      </c>
      <c r="J4162" s="199" t="str">
        <f t="shared" si="5"/>
        <v/>
      </c>
      <c r="K4162" s="199" t="str">
        <f t="shared" si="6"/>
        <v/>
      </c>
    </row>
    <row r="4163" ht="15.0" customHeight="1">
      <c r="F4163" s="199" t="str">
        <f t="shared" si="4"/>
        <v/>
      </c>
      <c r="J4163" s="199" t="str">
        <f t="shared" si="5"/>
        <v/>
      </c>
      <c r="K4163" s="199" t="str">
        <f t="shared" si="6"/>
        <v/>
      </c>
    </row>
    <row r="4164" ht="15.0" customHeight="1">
      <c r="F4164" s="199" t="str">
        <f t="shared" si="4"/>
        <v/>
      </c>
      <c r="J4164" s="199" t="str">
        <f t="shared" si="5"/>
        <v/>
      </c>
      <c r="K4164" s="199" t="str">
        <f t="shared" si="6"/>
        <v/>
      </c>
    </row>
    <row r="4165" ht="15.0" customHeight="1">
      <c r="F4165" s="199" t="str">
        <f t="shared" si="4"/>
        <v/>
      </c>
      <c r="J4165" s="199" t="str">
        <f t="shared" si="5"/>
        <v/>
      </c>
      <c r="K4165" s="199" t="str">
        <f t="shared" si="6"/>
        <v/>
      </c>
    </row>
    <row r="4166" ht="15.0" customHeight="1">
      <c r="F4166" s="199" t="str">
        <f t="shared" si="4"/>
        <v/>
      </c>
      <c r="J4166" s="199" t="str">
        <f t="shared" si="5"/>
        <v/>
      </c>
      <c r="K4166" s="199" t="str">
        <f t="shared" si="6"/>
        <v/>
      </c>
    </row>
    <row r="4167" ht="15.0" customHeight="1">
      <c r="F4167" s="199" t="str">
        <f t="shared" si="4"/>
        <v/>
      </c>
      <c r="J4167" s="199" t="str">
        <f t="shared" si="5"/>
        <v/>
      </c>
      <c r="K4167" s="199" t="str">
        <f t="shared" si="6"/>
        <v/>
      </c>
    </row>
    <row r="4168" ht="15.0" customHeight="1">
      <c r="F4168" s="199" t="str">
        <f t="shared" si="4"/>
        <v/>
      </c>
      <c r="J4168" s="199" t="str">
        <f t="shared" si="5"/>
        <v/>
      </c>
      <c r="K4168" s="199" t="str">
        <f t="shared" si="6"/>
        <v/>
      </c>
    </row>
    <row r="4169" ht="15.0" customHeight="1">
      <c r="F4169" s="199" t="str">
        <f t="shared" si="4"/>
        <v/>
      </c>
      <c r="J4169" s="199" t="str">
        <f t="shared" si="5"/>
        <v/>
      </c>
      <c r="K4169" s="199" t="str">
        <f t="shared" si="6"/>
        <v/>
      </c>
    </row>
    <row r="4170" ht="15.0" customHeight="1">
      <c r="F4170" s="199" t="str">
        <f t="shared" si="4"/>
        <v/>
      </c>
      <c r="J4170" s="199" t="str">
        <f t="shared" si="5"/>
        <v/>
      </c>
      <c r="K4170" s="199" t="str">
        <f t="shared" si="6"/>
        <v/>
      </c>
    </row>
    <row r="4171" ht="15.0" customHeight="1">
      <c r="F4171" s="199" t="str">
        <f t="shared" si="4"/>
        <v/>
      </c>
      <c r="J4171" s="199" t="str">
        <f t="shared" si="5"/>
        <v/>
      </c>
      <c r="K4171" s="199" t="str">
        <f t="shared" si="6"/>
        <v/>
      </c>
    </row>
    <row r="4172" ht="15.0" customHeight="1">
      <c r="F4172" s="199" t="str">
        <f t="shared" si="4"/>
        <v/>
      </c>
      <c r="J4172" s="199" t="str">
        <f t="shared" si="5"/>
        <v/>
      </c>
      <c r="K4172" s="199" t="str">
        <f t="shared" si="6"/>
        <v/>
      </c>
    </row>
    <row r="4173" ht="15.0" customHeight="1">
      <c r="F4173" s="199" t="str">
        <f t="shared" si="4"/>
        <v/>
      </c>
      <c r="J4173" s="199" t="str">
        <f t="shared" si="5"/>
        <v/>
      </c>
      <c r="K4173" s="199" t="str">
        <f t="shared" si="6"/>
        <v/>
      </c>
    </row>
    <row r="4174" ht="15.0" customHeight="1">
      <c r="F4174" s="199" t="str">
        <f t="shared" si="4"/>
        <v/>
      </c>
      <c r="J4174" s="199" t="str">
        <f t="shared" si="5"/>
        <v/>
      </c>
      <c r="K4174" s="199" t="str">
        <f t="shared" si="6"/>
        <v/>
      </c>
    </row>
    <row r="4175" ht="15.0" customHeight="1">
      <c r="F4175" s="199" t="str">
        <f t="shared" si="4"/>
        <v/>
      </c>
      <c r="J4175" s="199" t="str">
        <f t="shared" si="5"/>
        <v/>
      </c>
      <c r="K4175" s="199" t="str">
        <f t="shared" si="6"/>
        <v/>
      </c>
    </row>
    <row r="4176" ht="15.0" customHeight="1">
      <c r="F4176" s="199" t="str">
        <f t="shared" si="4"/>
        <v/>
      </c>
      <c r="J4176" s="199" t="str">
        <f t="shared" si="5"/>
        <v/>
      </c>
      <c r="K4176" s="199" t="str">
        <f t="shared" si="6"/>
        <v/>
      </c>
    </row>
    <row r="4177" ht="15.0" customHeight="1">
      <c r="F4177" s="199" t="str">
        <f t="shared" si="4"/>
        <v/>
      </c>
      <c r="J4177" s="199" t="str">
        <f t="shared" si="5"/>
        <v/>
      </c>
      <c r="K4177" s="199" t="str">
        <f t="shared" si="6"/>
        <v/>
      </c>
    </row>
    <row r="4178" ht="15.0" customHeight="1">
      <c r="F4178" s="199" t="str">
        <f t="shared" si="4"/>
        <v/>
      </c>
      <c r="J4178" s="199" t="str">
        <f t="shared" si="5"/>
        <v/>
      </c>
      <c r="K4178" s="199" t="str">
        <f t="shared" si="6"/>
        <v/>
      </c>
    </row>
    <row r="4179" ht="15.0" customHeight="1">
      <c r="F4179" s="199" t="str">
        <f t="shared" si="4"/>
        <v/>
      </c>
      <c r="J4179" s="199" t="str">
        <f t="shared" si="5"/>
        <v/>
      </c>
      <c r="K4179" s="199" t="str">
        <f t="shared" si="6"/>
        <v/>
      </c>
    </row>
    <row r="4180" ht="15.0" customHeight="1">
      <c r="F4180" s="199" t="str">
        <f t="shared" si="4"/>
        <v/>
      </c>
      <c r="J4180" s="199" t="str">
        <f t="shared" si="5"/>
        <v/>
      </c>
      <c r="K4180" s="199" t="str">
        <f t="shared" si="6"/>
        <v/>
      </c>
    </row>
    <row r="4181" ht="15.0" customHeight="1">
      <c r="F4181" s="199" t="str">
        <f t="shared" si="4"/>
        <v/>
      </c>
      <c r="J4181" s="199" t="str">
        <f t="shared" si="5"/>
        <v/>
      </c>
      <c r="K4181" s="199" t="str">
        <f t="shared" si="6"/>
        <v/>
      </c>
    </row>
    <row r="4182" ht="15.0" customHeight="1">
      <c r="F4182" s="199" t="str">
        <f t="shared" si="4"/>
        <v/>
      </c>
      <c r="J4182" s="199" t="str">
        <f t="shared" si="5"/>
        <v/>
      </c>
      <c r="K4182" s="199" t="str">
        <f t="shared" si="6"/>
        <v/>
      </c>
    </row>
    <row r="4183" ht="15.0" customHeight="1">
      <c r="F4183" s="199" t="str">
        <f t="shared" si="4"/>
        <v/>
      </c>
      <c r="J4183" s="199" t="str">
        <f t="shared" si="5"/>
        <v/>
      </c>
      <c r="K4183" s="199" t="str">
        <f t="shared" si="6"/>
        <v/>
      </c>
    </row>
    <row r="4184" ht="15.0" customHeight="1">
      <c r="F4184" s="199" t="str">
        <f t="shared" si="4"/>
        <v/>
      </c>
      <c r="J4184" s="199" t="str">
        <f t="shared" si="5"/>
        <v/>
      </c>
      <c r="K4184" s="199" t="str">
        <f t="shared" si="6"/>
        <v/>
      </c>
    </row>
    <row r="4185" ht="15.0" customHeight="1">
      <c r="F4185" s="199" t="str">
        <f t="shared" si="4"/>
        <v/>
      </c>
      <c r="J4185" s="199" t="str">
        <f t="shared" si="5"/>
        <v/>
      </c>
      <c r="K4185" s="199" t="str">
        <f t="shared" si="6"/>
        <v/>
      </c>
    </row>
    <row r="4186" ht="15.0" customHeight="1">
      <c r="F4186" s="199" t="str">
        <f t="shared" si="4"/>
        <v/>
      </c>
      <c r="J4186" s="199" t="str">
        <f t="shared" si="5"/>
        <v/>
      </c>
      <c r="K4186" s="199" t="str">
        <f t="shared" si="6"/>
        <v/>
      </c>
    </row>
    <row r="4187" ht="15.0" customHeight="1">
      <c r="F4187" s="199" t="str">
        <f t="shared" si="4"/>
        <v/>
      </c>
      <c r="J4187" s="199" t="str">
        <f t="shared" si="5"/>
        <v/>
      </c>
      <c r="K4187" s="199" t="str">
        <f t="shared" si="6"/>
        <v/>
      </c>
    </row>
    <row r="4188" ht="15.0" customHeight="1">
      <c r="F4188" s="199" t="str">
        <f t="shared" si="4"/>
        <v/>
      </c>
      <c r="J4188" s="199" t="str">
        <f t="shared" si="5"/>
        <v/>
      </c>
      <c r="K4188" s="199" t="str">
        <f t="shared" si="6"/>
        <v/>
      </c>
    </row>
    <row r="4189" ht="15.0" customHeight="1">
      <c r="F4189" s="199" t="str">
        <f t="shared" si="4"/>
        <v/>
      </c>
      <c r="J4189" s="199" t="str">
        <f t="shared" si="5"/>
        <v/>
      </c>
      <c r="K4189" s="199" t="str">
        <f t="shared" si="6"/>
        <v/>
      </c>
    </row>
    <row r="4190" ht="15.0" customHeight="1">
      <c r="F4190" s="199" t="str">
        <f t="shared" si="4"/>
        <v/>
      </c>
      <c r="J4190" s="199" t="str">
        <f t="shared" si="5"/>
        <v/>
      </c>
      <c r="K4190" s="199" t="str">
        <f t="shared" si="6"/>
        <v/>
      </c>
    </row>
    <row r="4191" ht="15.0" customHeight="1">
      <c r="F4191" s="199" t="str">
        <f t="shared" si="4"/>
        <v/>
      </c>
      <c r="J4191" s="199" t="str">
        <f t="shared" si="5"/>
        <v/>
      </c>
      <c r="K4191" s="199" t="str">
        <f t="shared" si="6"/>
        <v/>
      </c>
    </row>
    <row r="4192" ht="15.0" customHeight="1">
      <c r="F4192" s="199" t="str">
        <f t="shared" si="4"/>
        <v/>
      </c>
      <c r="J4192" s="199" t="str">
        <f t="shared" si="5"/>
        <v/>
      </c>
      <c r="K4192" s="199" t="str">
        <f t="shared" si="6"/>
        <v/>
      </c>
    </row>
    <row r="4193" ht="15.0" customHeight="1">
      <c r="F4193" s="199" t="str">
        <f t="shared" si="4"/>
        <v/>
      </c>
      <c r="J4193" s="199" t="str">
        <f t="shared" si="5"/>
        <v/>
      </c>
      <c r="K4193" s="199" t="str">
        <f t="shared" si="6"/>
        <v/>
      </c>
    </row>
    <row r="4194" ht="15.0" customHeight="1">
      <c r="F4194" s="199" t="str">
        <f t="shared" si="4"/>
        <v/>
      </c>
      <c r="J4194" s="199" t="str">
        <f t="shared" si="5"/>
        <v/>
      </c>
      <c r="K4194" s="199" t="str">
        <f t="shared" si="6"/>
        <v/>
      </c>
    </row>
    <row r="4195" ht="15.0" customHeight="1">
      <c r="F4195" s="199" t="str">
        <f t="shared" si="4"/>
        <v/>
      </c>
      <c r="J4195" s="199" t="str">
        <f t="shared" si="5"/>
        <v/>
      </c>
      <c r="K4195" s="199" t="str">
        <f t="shared" si="6"/>
        <v/>
      </c>
    </row>
    <row r="4196" ht="15.0" customHeight="1">
      <c r="F4196" s="199" t="str">
        <f t="shared" si="4"/>
        <v/>
      </c>
      <c r="J4196" s="199" t="str">
        <f t="shared" si="5"/>
        <v/>
      </c>
      <c r="K4196" s="199" t="str">
        <f t="shared" si="6"/>
        <v/>
      </c>
    </row>
    <row r="4197" ht="15.0" customHeight="1">
      <c r="F4197" s="199" t="str">
        <f t="shared" si="4"/>
        <v/>
      </c>
      <c r="J4197" s="199" t="str">
        <f t="shared" si="5"/>
        <v/>
      </c>
      <c r="K4197" s="199" t="str">
        <f t="shared" si="6"/>
        <v/>
      </c>
    </row>
    <row r="4198" ht="15.0" customHeight="1">
      <c r="F4198" s="199" t="str">
        <f t="shared" si="4"/>
        <v/>
      </c>
      <c r="J4198" s="199" t="str">
        <f t="shared" si="5"/>
        <v/>
      </c>
      <c r="K4198" s="199" t="str">
        <f t="shared" si="6"/>
        <v/>
      </c>
    </row>
    <row r="4199" ht="15.0" customHeight="1">
      <c r="F4199" s="199" t="str">
        <f t="shared" si="4"/>
        <v/>
      </c>
      <c r="J4199" s="199" t="str">
        <f t="shared" si="5"/>
        <v/>
      </c>
      <c r="K4199" s="199" t="str">
        <f t="shared" si="6"/>
        <v/>
      </c>
    </row>
    <row r="4200" ht="15.0" customHeight="1">
      <c r="F4200" s="199" t="str">
        <f t="shared" si="4"/>
        <v/>
      </c>
      <c r="J4200" s="199" t="str">
        <f t="shared" si="5"/>
        <v/>
      </c>
      <c r="K4200" s="199" t="str">
        <f t="shared" si="6"/>
        <v/>
      </c>
    </row>
    <row r="4201" ht="15.0" customHeight="1">
      <c r="F4201" s="199" t="str">
        <f t="shared" si="4"/>
        <v/>
      </c>
      <c r="J4201" s="199" t="str">
        <f t="shared" si="5"/>
        <v/>
      </c>
      <c r="K4201" s="199" t="str">
        <f t="shared" si="6"/>
        <v/>
      </c>
    </row>
    <row r="4202" ht="15.0" customHeight="1">
      <c r="F4202" s="199" t="str">
        <f t="shared" si="4"/>
        <v/>
      </c>
      <c r="J4202" s="199" t="str">
        <f t="shared" si="5"/>
        <v/>
      </c>
      <c r="K4202" s="199" t="str">
        <f t="shared" si="6"/>
        <v/>
      </c>
    </row>
    <row r="4203" ht="15.0" customHeight="1">
      <c r="F4203" s="199" t="str">
        <f t="shared" si="4"/>
        <v/>
      </c>
      <c r="J4203" s="199" t="str">
        <f t="shared" si="5"/>
        <v/>
      </c>
      <c r="K4203" s="199" t="str">
        <f t="shared" si="6"/>
        <v/>
      </c>
    </row>
    <row r="4204" ht="15.0" customHeight="1">
      <c r="F4204" s="199" t="str">
        <f t="shared" si="4"/>
        <v/>
      </c>
      <c r="J4204" s="199" t="str">
        <f t="shared" si="5"/>
        <v/>
      </c>
      <c r="K4204" s="199" t="str">
        <f t="shared" si="6"/>
        <v/>
      </c>
    </row>
    <row r="4205" ht="15.0" customHeight="1">
      <c r="F4205" s="199" t="str">
        <f t="shared" si="4"/>
        <v/>
      </c>
      <c r="J4205" s="199" t="str">
        <f t="shared" si="5"/>
        <v/>
      </c>
      <c r="K4205" s="199" t="str">
        <f t="shared" si="6"/>
        <v/>
      </c>
    </row>
    <row r="4206" ht="15.0" customHeight="1">
      <c r="F4206" s="199" t="str">
        <f t="shared" si="4"/>
        <v/>
      </c>
      <c r="J4206" s="199" t="str">
        <f t="shared" si="5"/>
        <v/>
      </c>
      <c r="K4206" s="199" t="str">
        <f t="shared" si="6"/>
        <v/>
      </c>
    </row>
    <row r="4207" ht="15.0" customHeight="1">
      <c r="F4207" s="199" t="str">
        <f t="shared" si="4"/>
        <v/>
      </c>
      <c r="J4207" s="199" t="str">
        <f t="shared" si="5"/>
        <v/>
      </c>
      <c r="K4207" s="199" t="str">
        <f t="shared" si="6"/>
        <v/>
      </c>
    </row>
    <row r="4208" ht="15.0" customHeight="1">
      <c r="F4208" s="199" t="str">
        <f t="shared" si="4"/>
        <v/>
      </c>
      <c r="J4208" s="199" t="str">
        <f t="shared" si="5"/>
        <v/>
      </c>
      <c r="K4208" s="199" t="str">
        <f t="shared" si="6"/>
        <v/>
      </c>
    </row>
    <row r="4209" ht="15.0" customHeight="1">
      <c r="F4209" s="199" t="str">
        <f t="shared" si="4"/>
        <v/>
      </c>
      <c r="J4209" s="199" t="str">
        <f t="shared" si="5"/>
        <v/>
      </c>
      <c r="K4209" s="199" t="str">
        <f t="shared" si="6"/>
        <v/>
      </c>
    </row>
    <row r="4210" ht="15.0" customHeight="1">
      <c r="F4210" s="199" t="str">
        <f t="shared" si="4"/>
        <v/>
      </c>
      <c r="J4210" s="199" t="str">
        <f t="shared" si="5"/>
        <v/>
      </c>
      <c r="K4210" s="199" t="str">
        <f t="shared" si="6"/>
        <v/>
      </c>
    </row>
    <row r="4211" ht="15.0" customHeight="1">
      <c r="F4211" s="199" t="str">
        <f t="shared" si="4"/>
        <v/>
      </c>
      <c r="J4211" s="199" t="str">
        <f t="shared" si="5"/>
        <v/>
      </c>
      <c r="K4211" s="199" t="str">
        <f t="shared" si="6"/>
        <v/>
      </c>
    </row>
    <row r="4212" ht="15.0" customHeight="1">
      <c r="F4212" s="199" t="str">
        <f t="shared" si="4"/>
        <v/>
      </c>
      <c r="J4212" s="199" t="str">
        <f t="shared" si="5"/>
        <v/>
      </c>
      <c r="K4212" s="199" t="str">
        <f t="shared" si="6"/>
        <v/>
      </c>
    </row>
    <row r="4213" ht="15.0" customHeight="1">
      <c r="F4213" s="199" t="str">
        <f t="shared" si="4"/>
        <v/>
      </c>
      <c r="J4213" s="199" t="str">
        <f t="shared" si="5"/>
        <v/>
      </c>
      <c r="K4213" s="199" t="str">
        <f t="shared" si="6"/>
        <v/>
      </c>
    </row>
    <row r="4214" ht="15.0" customHeight="1">
      <c r="F4214" s="199" t="str">
        <f t="shared" si="4"/>
        <v/>
      </c>
      <c r="J4214" s="199" t="str">
        <f t="shared" si="5"/>
        <v/>
      </c>
      <c r="K4214" s="199" t="str">
        <f t="shared" si="6"/>
        <v/>
      </c>
    </row>
    <row r="4215" ht="15.0" customHeight="1">
      <c r="F4215" s="199" t="str">
        <f t="shared" si="4"/>
        <v/>
      </c>
      <c r="J4215" s="199" t="str">
        <f t="shared" si="5"/>
        <v/>
      </c>
      <c r="K4215" s="199" t="str">
        <f t="shared" si="6"/>
        <v/>
      </c>
    </row>
    <row r="4216" ht="15.0" customHeight="1">
      <c r="F4216" s="199" t="str">
        <f t="shared" si="4"/>
        <v/>
      </c>
      <c r="J4216" s="199" t="str">
        <f t="shared" si="5"/>
        <v/>
      </c>
      <c r="K4216" s="199" t="str">
        <f t="shared" si="6"/>
        <v/>
      </c>
    </row>
    <row r="4217" ht="15.0" customHeight="1">
      <c r="F4217" s="199" t="str">
        <f t="shared" si="4"/>
        <v/>
      </c>
      <c r="J4217" s="199" t="str">
        <f t="shared" si="5"/>
        <v/>
      </c>
      <c r="K4217" s="199" t="str">
        <f t="shared" si="6"/>
        <v/>
      </c>
    </row>
    <row r="4218" ht="15.0" customHeight="1">
      <c r="F4218" s="199" t="str">
        <f t="shared" si="4"/>
        <v/>
      </c>
      <c r="J4218" s="199" t="str">
        <f t="shared" si="5"/>
        <v/>
      </c>
      <c r="K4218" s="199" t="str">
        <f t="shared" si="6"/>
        <v/>
      </c>
    </row>
    <row r="4219" ht="15.0" customHeight="1">
      <c r="F4219" s="199" t="str">
        <f t="shared" si="4"/>
        <v/>
      </c>
      <c r="J4219" s="199" t="str">
        <f t="shared" si="5"/>
        <v/>
      </c>
      <c r="K4219" s="199" t="str">
        <f t="shared" si="6"/>
        <v/>
      </c>
    </row>
    <row r="4220" ht="15.0" customHeight="1">
      <c r="F4220" s="199" t="str">
        <f t="shared" si="4"/>
        <v/>
      </c>
      <c r="J4220" s="199" t="str">
        <f t="shared" si="5"/>
        <v/>
      </c>
      <c r="K4220" s="199" t="str">
        <f t="shared" si="6"/>
        <v/>
      </c>
    </row>
    <row r="4221" ht="15.0" customHeight="1">
      <c r="F4221" s="199" t="str">
        <f t="shared" si="4"/>
        <v/>
      </c>
      <c r="J4221" s="199" t="str">
        <f t="shared" si="5"/>
        <v/>
      </c>
      <c r="K4221" s="199" t="str">
        <f t="shared" si="6"/>
        <v/>
      </c>
    </row>
    <row r="4222" ht="15.0" customHeight="1">
      <c r="F4222" s="199" t="str">
        <f t="shared" si="4"/>
        <v/>
      </c>
      <c r="J4222" s="199" t="str">
        <f t="shared" si="5"/>
        <v/>
      </c>
      <c r="K4222" s="199" t="str">
        <f t="shared" si="6"/>
        <v/>
      </c>
    </row>
    <row r="4223" ht="15.0" customHeight="1">
      <c r="F4223" s="199" t="str">
        <f t="shared" si="4"/>
        <v/>
      </c>
      <c r="J4223" s="199" t="str">
        <f t="shared" si="5"/>
        <v/>
      </c>
      <c r="K4223" s="199" t="str">
        <f t="shared" si="6"/>
        <v/>
      </c>
    </row>
    <row r="4224" ht="15.0" customHeight="1">
      <c r="F4224" s="199" t="str">
        <f t="shared" si="4"/>
        <v/>
      </c>
      <c r="J4224" s="199" t="str">
        <f t="shared" si="5"/>
        <v/>
      </c>
      <c r="K4224" s="199" t="str">
        <f t="shared" si="6"/>
        <v/>
      </c>
    </row>
    <row r="4225" ht="15.0" customHeight="1">
      <c r="F4225" s="199" t="str">
        <f t="shared" si="4"/>
        <v/>
      </c>
      <c r="J4225" s="199" t="str">
        <f t="shared" si="5"/>
        <v/>
      </c>
      <c r="K4225" s="199" t="str">
        <f t="shared" si="6"/>
        <v/>
      </c>
    </row>
    <row r="4226" ht="15.0" customHeight="1">
      <c r="F4226" s="199" t="str">
        <f t="shared" si="4"/>
        <v/>
      </c>
      <c r="J4226" s="199" t="str">
        <f t="shared" si="5"/>
        <v/>
      </c>
      <c r="K4226" s="199" t="str">
        <f t="shared" si="6"/>
        <v/>
      </c>
    </row>
    <row r="4227" ht="15.0" customHeight="1">
      <c r="F4227" s="199" t="str">
        <f t="shared" si="4"/>
        <v/>
      </c>
      <c r="J4227" s="199" t="str">
        <f t="shared" si="5"/>
        <v/>
      </c>
      <c r="K4227" s="199" t="str">
        <f t="shared" si="6"/>
        <v/>
      </c>
    </row>
    <row r="4228" ht="15.0" customHeight="1">
      <c r="F4228" s="199" t="str">
        <f t="shared" si="4"/>
        <v/>
      </c>
      <c r="J4228" s="199" t="str">
        <f t="shared" si="5"/>
        <v/>
      </c>
      <c r="K4228" s="199" t="str">
        <f t="shared" si="6"/>
        <v/>
      </c>
    </row>
    <row r="4229" ht="15.0" customHeight="1">
      <c r="F4229" s="199" t="str">
        <f t="shared" si="4"/>
        <v/>
      </c>
      <c r="J4229" s="199" t="str">
        <f t="shared" si="5"/>
        <v/>
      </c>
      <c r="K4229" s="199" t="str">
        <f t="shared" si="6"/>
        <v/>
      </c>
    </row>
    <row r="4230" ht="15.0" customHeight="1">
      <c r="F4230" s="199" t="str">
        <f t="shared" si="4"/>
        <v/>
      </c>
      <c r="J4230" s="199" t="str">
        <f t="shared" si="5"/>
        <v/>
      </c>
      <c r="K4230" s="199" t="str">
        <f t="shared" si="6"/>
        <v/>
      </c>
    </row>
    <row r="4231" ht="15.0" customHeight="1">
      <c r="F4231" s="199" t="str">
        <f t="shared" si="4"/>
        <v/>
      </c>
      <c r="J4231" s="199" t="str">
        <f t="shared" si="5"/>
        <v/>
      </c>
      <c r="K4231" s="199" t="str">
        <f t="shared" si="6"/>
        <v/>
      </c>
    </row>
    <row r="4232" ht="15.0" customHeight="1">
      <c r="F4232" s="199" t="str">
        <f t="shared" si="4"/>
        <v/>
      </c>
      <c r="J4232" s="199" t="str">
        <f t="shared" si="5"/>
        <v/>
      </c>
      <c r="K4232" s="199" t="str">
        <f t="shared" si="6"/>
        <v/>
      </c>
    </row>
    <row r="4233" ht="15.0" customHeight="1">
      <c r="F4233" s="199" t="str">
        <f t="shared" si="4"/>
        <v/>
      </c>
      <c r="J4233" s="199" t="str">
        <f t="shared" si="5"/>
        <v/>
      </c>
      <c r="K4233" s="199" t="str">
        <f t="shared" si="6"/>
        <v/>
      </c>
    </row>
    <row r="4234" ht="15.0" customHeight="1">
      <c r="F4234" s="199" t="str">
        <f t="shared" si="4"/>
        <v/>
      </c>
      <c r="J4234" s="199" t="str">
        <f t="shared" si="5"/>
        <v/>
      </c>
      <c r="K4234" s="199" t="str">
        <f t="shared" si="6"/>
        <v/>
      </c>
    </row>
    <row r="4235" ht="15.0" customHeight="1">
      <c r="F4235" s="199" t="str">
        <f t="shared" si="4"/>
        <v/>
      </c>
      <c r="J4235" s="199" t="str">
        <f t="shared" si="5"/>
        <v/>
      </c>
      <c r="K4235" s="199" t="str">
        <f t="shared" si="6"/>
        <v/>
      </c>
    </row>
    <row r="4236" ht="15.0" customHeight="1">
      <c r="F4236" s="199" t="str">
        <f t="shared" si="4"/>
        <v/>
      </c>
      <c r="J4236" s="199" t="str">
        <f t="shared" si="5"/>
        <v/>
      </c>
      <c r="K4236" s="199" t="str">
        <f t="shared" si="6"/>
        <v/>
      </c>
    </row>
    <row r="4237" ht="15.0" customHeight="1">
      <c r="F4237" s="199" t="str">
        <f t="shared" si="4"/>
        <v/>
      </c>
      <c r="J4237" s="199" t="str">
        <f t="shared" si="5"/>
        <v/>
      </c>
      <c r="K4237" s="199" t="str">
        <f t="shared" si="6"/>
        <v/>
      </c>
    </row>
    <row r="4238" ht="15.0" customHeight="1">
      <c r="F4238" s="199" t="str">
        <f t="shared" si="4"/>
        <v/>
      </c>
      <c r="J4238" s="199" t="str">
        <f t="shared" si="5"/>
        <v/>
      </c>
      <c r="K4238" s="199" t="str">
        <f t="shared" si="6"/>
        <v/>
      </c>
    </row>
    <row r="4239" ht="15.0" customHeight="1">
      <c r="F4239" s="199" t="str">
        <f t="shared" si="4"/>
        <v/>
      </c>
      <c r="J4239" s="199" t="str">
        <f t="shared" si="5"/>
        <v/>
      </c>
      <c r="K4239" s="199" t="str">
        <f t="shared" si="6"/>
        <v/>
      </c>
    </row>
    <row r="4240" ht="15.0" customHeight="1">
      <c r="F4240" s="199" t="str">
        <f t="shared" si="4"/>
        <v/>
      </c>
      <c r="J4240" s="199" t="str">
        <f t="shared" si="5"/>
        <v/>
      </c>
      <c r="K4240" s="199" t="str">
        <f t="shared" si="6"/>
        <v/>
      </c>
    </row>
    <row r="4241" ht="15.0" customHeight="1">
      <c r="F4241" s="199" t="str">
        <f t="shared" si="4"/>
        <v/>
      </c>
      <c r="J4241" s="199" t="str">
        <f t="shared" si="5"/>
        <v/>
      </c>
      <c r="K4241" s="199" t="str">
        <f t="shared" si="6"/>
        <v/>
      </c>
    </row>
    <row r="4242" ht="15.0" customHeight="1">
      <c r="F4242" s="199" t="str">
        <f t="shared" si="4"/>
        <v/>
      </c>
      <c r="J4242" s="199" t="str">
        <f t="shared" si="5"/>
        <v/>
      </c>
      <c r="K4242" s="199" t="str">
        <f t="shared" si="6"/>
        <v/>
      </c>
    </row>
    <row r="4243" ht="15.0" customHeight="1">
      <c r="F4243" s="199" t="str">
        <f t="shared" si="4"/>
        <v/>
      </c>
      <c r="J4243" s="199" t="str">
        <f t="shared" si="5"/>
        <v/>
      </c>
      <c r="K4243" s="199" t="str">
        <f t="shared" si="6"/>
        <v/>
      </c>
    </row>
    <row r="4244" ht="15.0" customHeight="1">
      <c r="F4244" s="199" t="str">
        <f t="shared" si="4"/>
        <v/>
      </c>
      <c r="J4244" s="199" t="str">
        <f t="shared" si="5"/>
        <v/>
      </c>
      <c r="K4244" s="199" t="str">
        <f t="shared" si="6"/>
        <v/>
      </c>
    </row>
    <row r="4245" ht="15.0" customHeight="1">
      <c r="F4245" s="199" t="str">
        <f t="shared" si="4"/>
        <v/>
      </c>
      <c r="J4245" s="199" t="str">
        <f t="shared" si="5"/>
        <v/>
      </c>
      <c r="K4245" s="199" t="str">
        <f t="shared" si="6"/>
        <v/>
      </c>
    </row>
    <row r="4246" ht="15.0" customHeight="1">
      <c r="F4246" s="199" t="str">
        <f t="shared" si="4"/>
        <v/>
      </c>
      <c r="J4246" s="199" t="str">
        <f t="shared" si="5"/>
        <v/>
      </c>
      <c r="K4246" s="199" t="str">
        <f t="shared" si="6"/>
        <v/>
      </c>
    </row>
    <row r="4247" ht="15.0" customHeight="1">
      <c r="F4247" s="199" t="str">
        <f t="shared" si="4"/>
        <v/>
      </c>
      <c r="J4247" s="199" t="str">
        <f t="shared" si="5"/>
        <v/>
      </c>
      <c r="K4247" s="199" t="str">
        <f t="shared" si="6"/>
        <v/>
      </c>
    </row>
    <row r="4248" ht="15.0" customHeight="1">
      <c r="F4248" s="199" t="str">
        <f t="shared" si="4"/>
        <v/>
      </c>
      <c r="J4248" s="199" t="str">
        <f t="shared" si="5"/>
        <v/>
      </c>
      <c r="K4248" s="199" t="str">
        <f t="shared" si="6"/>
        <v/>
      </c>
    </row>
    <row r="4249" ht="15.0" customHeight="1">
      <c r="F4249" s="199" t="str">
        <f t="shared" si="4"/>
        <v/>
      </c>
      <c r="J4249" s="199" t="str">
        <f t="shared" si="5"/>
        <v/>
      </c>
      <c r="K4249" s="199" t="str">
        <f t="shared" si="6"/>
        <v/>
      </c>
    </row>
    <row r="4250" ht="15.0" customHeight="1">
      <c r="F4250" s="199" t="str">
        <f t="shared" si="4"/>
        <v/>
      </c>
      <c r="J4250" s="199" t="str">
        <f t="shared" si="5"/>
        <v/>
      </c>
      <c r="K4250" s="199" t="str">
        <f t="shared" si="6"/>
        <v/>
      </c>
    </row>
    <row r="4251" ht="15.0" customHeight="1">
      <c r="F4251" s="199" t="str">
        <f t="shared" si="4"/>
        <v/>
      </c>
      <c r="J4251" s="199" t="str">
        <f t="shared" si="5"/>
        <v/>
      </c>
      <c r="K4251" s="199" t="str">
        <f t="shared" si="6"/>
        <v/>
      </c>
    </row>
    <row r="4252" ht="15.0" customHeight="1">
      <c r="F4252" s="199" t="str">
        <f t="shared" si="4"/>
        <v/>
      </c>
      <c r="J4252" s="199" t="str">
        <f t="shared" si="5"/>
        <v/>
      </c>
      <c r="K4252" s="199" t="str">
        <f t="shared" si="6"/>
        <v/>
      </c>
    </row>
    <row r="4253" ht="15.0" customHeight="1">
      <c r="F4253" s="199" t="str">
        <f t="shared" si="4"/>
        <v/>
      </c>
      <c r="J4253" s="199" t="str">
        <f t="shared" si="5"/>
        <v/>
      </c>
      <c r="K4253" s="199" t="str">
        <f t="shared" si="6"/>
        <v/>
      </c>
    </row>
    <row r="4254" ht="15.0" customHeight="1">
      <c r="F4254" s="199" t="str">
        <f t="shared" si="4"/>
        <v/>
      </c>
      <c r="J4254" s="199" t="str">
        <f t="shared" si="5"/>
        <v/>
      </c>
      <c r="K4254" s="199" t="str">
        <f t="shared" si="6"/>
        <v/>
      </c>
    </row>
    <row r="4255" ht="15.0" customHeight="1">
      <c r="F4255" s="199" t="str">
        <f t="shared" si="4"/>
        <v/>
      </c>
      <c r="J4255" s="199" t="str">
        <f t="shared" si="5"/>
        <v/>
      </c>
      <c r="K4255" s="199" t="str">
        <f t="shared" si="6"/>
        <v/>
      </c>
    </row>
    <row r="4256" ht="15.0" customHeight="1">
      <c r="F4256" s="199" t="str">
        <f t="shared" si="4"/>
        <v/>
      </c>
      <c r="J4256" s="199" t="str">
        <f t="shared" si="5"/>
        <v/>
      </c>
      <c r="K4256" s="199" t="str">
        <f t="shared" si="6"/>
        <v/>
      </c>
    </row>
    <row r="4257" ht="15.0" customHeight="1">
      <c r="F4257" s="199" t="str">
        <f t="shared" si="4"/>
        <v/>
      </c>
      <c r="J4257" s="199" t="str">
        <f t="shared" si="5"/>
        <v/>
      </c>
      <c r="K4257" s="199" t="str">
        <f t="shared" si="6"/>
        <v/>
      </c>
    </row>
    <row r="4258" ht="15.0" customHeight="1">
      <c r="F4258" s="199" t="str">
        <f t="shared" si="4"/>
        <v/>
      </c>
      <c r="J4258" s="199" t="str">
        <f t="shared" si="5"/>
        <v/>
      </c>
      <c r="K4258" s="199" t="str">
        <f t="shared" si="6"/>
        <v/>
      </c>
    </row>
    <row r="4259" ht="15.0" customHeight="1">
      <c r="F4259" s="199" t="str">
        <f t="shared" si="4"/>
        <v/>
      </c>
      <c r="J4259" s="199" t="str">
        <f t="shared" si="5"/>
        <v/>
      </c>
      <c r="K4259" s="199" t="str">
        <f t="shared" si="6"/>
        <v/>
      </c>
    </row>
    <row r="4260" ht="15.0" customHeight="1">
      <c r="F4260" s="199" t="str">
        <f t="shared" si="4"/>
        <v/>
      </c>
      <c r="J4260" s="199" t="str">
        <f t="shared" si="5"/>
        <v/>
      </c>
      <c r="K4260" s="199" t="str">
        <f t="shared" si="6"/>
        <v/>
      </c>
    </row>
    <row r="4261" ht="15.0" customHeight="1">
      <c r="F4261" s="199" t="str">
        <f t="shared" si="4"/>
        <v/>
      </c>
      <c r="J4261" s="199" t="str">
        <f t="shared" si="5"/>
        <v/>
      </c>
      <c r="K4261" s="199" t="str">
        <f t="shared" si="6"/>
        <v/>
      </c>
    </row>
    <row r="4262" ht="15.0" customHeight="1">
      <c r="F4262" s="199" t="str">
        <f t="shared" si="4"/>
        <v/>
      </c>
      <c r="J4262" s="199" t="str">
        <f t="shared" si="5"/>
        <v/>
      </c>
      <c r="K4262" s="199" t="str">
        <f t="shared" si="6"/>
        <v/>
      </c>
    </row>
    <row r="4263" ht="15.0" customHeight="1">
      <c r="F4263" s="199" t="str">
        <f t="shared" si="4"/>
        <v/>
      </c>
      <c r="J4263" s="199" t="str">
        <f t="shared" si="5"/>
        <v/>
      </c>
      <c r="K4263" s="199" t="str">
        <f t="shared" si="6"/>
        <v/>
      </c>
    </row>
    <row r="4264" ht="15.0" customHeight="1">
      <c r="F4264" s="199" t="str">
        <f t="shared" si="4"/>
        <v/>
      </c>
      <c r="J4264" s="199" t="str">
        <f t="shared" si="5"/>
        <v/>
      </c>
      <c r="K4264" s="199" t="str">
        <f t="shared" si="6"/>
        <v/>
      </c>
    </row>
    <row r="4265" ht="15.0" customHeight="1">
      <c r="F4265" s="199" t="str">
        <f t="shared" si="4"/>
        <v/>
      </c>
      <c r="J4265" s="199" t="str">
        <f t="shared" si="5"/>
        <v/>
      </c>
      <c r="K4265" s="199" t="str">
        <f t="shared" si="6"/>
        <v/>
      </c>
    </row>
    <row r="4266" ht="15.0" customHeight="1">
      <c r="F4266" s="199" t="str">
        <f t="shared" si="4"/>
        <v/>
      </c>
      <c r="J4266" s="199" t="str">
        <f t="shared" si="5"/>
        <v/>
      </c>
      <c r="K4266" s="199" t="str">
        <f t="shared" si="6"/>
        <v/>
      </c>
    </row>
    <row r="4267" ht="15.0" customHeight="1">
      <c r="F4267" s="199" t="str">
        <f t="shared" si="4"/>
        <v/>
      </c>
      <c r="J4267" s="199" t="str">
        <f t="shared" si="5"/>
        <v/>
      </c>
      <c r="K4267" s="199" t="str">
        <f t="shared" si="6"/>
        <v/>
      </c>
    </row>
    <row r="4268" ht="15.0" customHeight="1">
      <c r="F4268" s="199" t="str">
        <f t="shared" si="4"/>
        <v/>
      </c>
      <c r="J4268" s="199" t="str">
        <f t="shared" si="5"/>
        <v/>
      </c>
      <c r="K4268" s="199" t="str">
        <f t="shared" si="6"/>
        <v/>
      </c>
    </row>
    <row r="4269" ht="15.0" customHeight="1">
      <c r="F4269" s="199" t="str">
        <f t="shared" si="4"/>
        <v/>
      </c>
      <c r="J4269" s="199" t="str">
        <f t="shared" si="5"/>
        <v/>
      </c>
      <c r="K4269" s="199" t="str">
        <f t="shared" si="6"/>
        <v/>
      </c>
    </row>
    <row r="4270" ht="15.0" customHeight="1">
      <c r="F4270" s="199" t="str">
        <f t="shared" si="4"/>
        <v/>
      </c>
      <c r="J4270" s="199" t="str">
        <f t="shared" si="5"/>
        <v/>
      </c>
      <c r="K4270" s="199" t="str">
        <f t="shared" si="6"/>
        <v/>
      </c>
    </row>
    <row r="4271" ht="15.0" customHeight="1">
      <c r="F4271" s="199" t="str">
        <f t="shared" si="4"/>
        <v/>
      </c>
      <c r="J4271" s="199" t="str">
        <f t="shared" si="5"/>
        <v/>
      </c>
      <c r="K4271" s="199" t="str">
        <f t="shared" si="6"/>
        <v/>
      </c>
    </row>
    <row r="4272" ht="15.0" customHeight="1">
      <c r="F4272" s="199" t="str">
        <f t="shared" si="4"/>
        <v/>
      </c>
      <c r="J4272" s="199" t="str">
        <f t="shared" si="5"/>
        <v/>
      </c>
      <c r="K4272" s="199" t="str">
        <f t="shared" si="6"/>
        <v/>
      </c>
    </row>
    <row r="4273" ht="15.0" customHeight="1">
      <c r="F4273" s="199" t="str">
        <f t="shared" si="4"/>
        <v/>
      </c>
      <c r="J4273" s="199" t="str">
        <f t="shared" si="5"/>
        <v/>
      </c>
      <c r="K4273" s="199" t="str">
        <f t="shared" si="6"/>
        <v/>
      </c>
    </row>
    <row r="4274" ht="15.0" customHeight="1">
      <c r="F4274" s="199" t="str">
        <f t="shared" si="4"/>
        <v/>
      </c>
      <c r="J4274" s="199" t="str">
        <f t="shared" si="5"/>
        <v/>
      </c>
      <c r="K4274" s="199" t="str">
        <f t="shared" si="6"/>
        <v/>
      </c>
    </row>
    <row r="4275" ht="15.0" customHeight="1">
      <c r="F4275" s="199" t="str">
        <f t="shared" si="4"/>
        <v/>
      </c>
      <c r="J4275" s="199" t="str">
        <f t="shared" si="5"/>
        <v/>
      </c>
      <c r="K4275" s="199" t="str">
        <f t="shared" si="6"/>
        <v/>
      </c>
    </row>
    <row r="4276" ht="15.0" customHeight="1">
      <c r="F4276" s="199" t="str">
        <f t="shared" si="4"/>
        <v/>
      </c>
      <c r="J4276" s="199" t="str">
        <f t="shared" si="5"/>
        <v/>
      </c>
      <c r="K4276" s="199" t="str">
        <f t="shared" si="6"/>
        <v/>
      </c>
    </row>
    <row r="4277" ht="15.0" customHeight="1">
      <c r="F4277" s="199" t="str">
        <f t="shared" si="4"/>
        <v/>
      </c>
      <c r="J4277" s="199" t="str">
        <f t="shared" si="5"/>
        <v/>
      </c>
      <c r="K4277" s="199" t="str">
        <f t="shared" si="6"/>
        <v/>
      </c>
    </row>
    <row r="4278" ht="15.0" customHeight="1">
      <c r="F4278" s="199" t="str">
        <f t="shared" si="4"/>
        <v/>
      </c>
      <c r="J4278" s="199" t="str">
        <f t="shared" si="5"/>
        <v/>
      </c>
      <c r="K4278" s="199" t="str">
        <f t="shared" si="6"/>
        <v/>
      </c>
    </row>
    <row r="4279" ht="15.0" customHeight="1">
      <c r="F4279" s="199" t="str">
        <f t="shared" si="4"/>
        <v/>
      </c>
      <c r="J4279" s="199" t="str">
        <f t="shared" si="5"/>
        <v/>
      </c>
      <c r="K4279" s="199" t="str">
        <f t="shared" si="6"/>
        <v/>
      </c>
    </row>
    <row r="4280" ht="15.0" customHeight="1">
      <c r="F4280" s="199" t="str">
        <f t="shared" si="4"/>
        <v/>
      </c>
      <c r="J4280" s="199" t="str">
        <f t="shared" si="5"/>
        <v/>
      </c>
      <c r="K4280" s="199" t="str">
        <f t="shared" si="6"/>
        <v/>
      </c>
    </row>
    <row r="4281" ht="15.0" customHeight="1">
      <c r="F4281" s="199" t="str">
        <f t="shared" si="4"/>
        <v/>
      </c>
      <c r="J4281" s="199" t="str">
        <f t="shared" si="5"/>
        <v/>
      </c>
      <c r="K4281" s="199" t="str">
        <f t="shared" si="6"/>
        <v/>
      </c>
    </row>
    <row r="4282" ht="15.0" customHeight="1">
      <c r="F4282" s="199" t="str">
        <f t="shared" si="4"/>
        <v/>
      </c>
      <c r="J4282" s="199" t="str">
        <f t="shared" si="5"/>
        <v/>
      </c>
      <c r="K4282" s="199" t="str">
        <f t="shared" si="6"/>
        <v/>
      </c>
    </row>
    <row r="4283" ht="15.0" customHeight="1">
      <c r="F4283" s="199" t="str">
        <f t="shared" si="4"/>
        <v/>
      </c>
      <c r="J4283" s="199" t="str">
        <f t="shared" si="5"/>
        <v/>
      </c>
      <c r="K4283" s="199" t="str">
        <f t="shared" si="6"/>
        <v/>
      </c>
    </row>
    <row r="4284" ht="15.0" customHeight="1">
      <c r="F4284" s="199" t="str">
        <f t="shared" si="4"/>
        <v/>
      </c>
      <c r="J4284" s="199" t="str">
        <f t="shared" si="5"/>
        <v/>
      </c>
      <c r="K4284" s="199" t="str">
        <f t="shared" si="6"/>
        <v/>
      </c>
    </row>
    <row r="4285" ht="15.0" customHeight="1">
      <c r="F4285" s="199" t="str">
        <f t="shared" si="4"/>
        <v/>
      </c>
      <c r="J4285" s="199" t="str">
        <f t="shared" si="5"/>
        <v/>
      </c>
      <c r="K4285" s="199" t="str">
        <f t="shared" si="6"/>
        <v/>
      </c>
    </row>
    <row r="4286" ht="15.0" customHeight="1">
      <c r="F4286" s="199" t="str">
        <f t="shared" si="4"/>
        <v/>
      </c>
      <c r="J4286" s="199" t="str">
        <f t="shared" si="5"/>
        <v/>
      </c>
      <c r="K4286" s="199" t="str">
        <f t="shared" si="6"/>
        <v/>
      </c>
    </row>
    <row r="4287" ht="15.0" customHeight="1">
      <c r="F4287" s="199" t="str">
        <f t="shared" si="4"/>
        <v/>
      </c>
      <c r="J4287" s="199" t="str">
        <f t="shared" si="5"/>
        <v/>
      </c>
      <c r="K4287" s="199" t="str">
        <f t="shared" si="6"/>
        <v/>
      </c>
    </row>
    <row r="4288" ht="15.0" customHeight="1">
      <c r="F4288" s="199" t="str">
        <f t="shared" si="4"/>
        <v/>
      </c>
      <c r="J4288" s="199" t="str">
        <f t="shared" si="5"/>
        <v/>
      </c>
      <c r="K4288" s="199" t="str">
        <f t="shared" si="6"/>
        <v/>
      </c>
    </row>
    <row r="4289" ht="15.0" customHeight="1">
      <c r="F4289" s="199" t="str">
        <f t="shared" si="4"/>
        <v/>
      </c>
      <c r="J4289" s="199" t="str">
        <f t="shared" si="5"/>
        <v/>
      </c>
      <c r="K4289" s="199" t="str">
        <f t="shared" si="6"/>
        <v/>
      </c>
    </row>
    <row r="4290" ht="15.0" customHeight="1">
      <c r="F4290" s="199" t="str">
        <f t="shared" si="4"/>
        <v/>
      </c>
      <c r="J4290" s="199" t="str">
        <f t="shared" si="5"/>
        <v/>
      </c>
      <c r="K4290" s="199" t="str">
        <f t="shared" si="6"/>
        <v/>
      </c>
    </row>
    <row r="4291" ht="15.0" customHeight="1">
      <c r="F4291" s="199" t="str">
        <f t="shared" si="4"/>
        <v/>
      </c>
      <c r="J4291" s="199" t="str">
        <f t="shared" si="5"/>
        <v/>
      </c>
      <c r="K4291" s="199" t="str">
        <f t="shared" si="6"/>
        <v/>
      </c>
    </row>
    <row r="4292" ht="15.0" customHeight="1">
      <c r="F4292" s="199" t="str">
        <f t="shared" si="4"/>
        <v/>
      </c>
      <c r="J4292" s="199" t="str">
        <f t="shared" si="5"/>
        <v/>
      </c>
      <c r="K4292" s="199" t="str">
        <f t="shared" si="6"/>
        <v/>
      </c>
    </row>
    <row r="4293" ht="15.0" customHeight="1">
      <c r="F4293" s="199" t="str">
        <f t="shared" si="4"/>
        <v/>
      </c>
      <c r="J4293" s="199" t="str">
        <f t="shared" si="5"/>
        <v/>
      </c>
      <c r="K4293" s="199" t="str">
        <f t="shared" si="6"/>
        <v/>
      </c>
    </row>
    <row r="4294" ht="15.0" customHeight="1">
      <c r="F4294" s="199" t="str">
        <f t="shared" si="4"/>
        <v/>
      </c>
      <c r="J4294" s="199" t="str">
        <f t="shared" si="5"/>
        <v/>
      </c>
      <c r="K4294" s="199" t="str">
        <f t="shared" si="6"/>
        <v/>
      </c>
    </row>
    <row r="4295" ht="15.0" customHeight="1">
      <c r="F4295" s="199" t="str">
        <f t="shared" si="4"/>
        <v/>
      </c>
      <c r="J4295" s="199" t="str">
        <f t="shared" si="5"/>
        <v/>
      </c>
      <c r="K4295" s="199" t="str">
        <f t="shared" si="6"/>
        <v/>
      </c>
    </row>
    <row r="4296" ht="15.0" customHeight="1">
      <c r="F4296" s="199" t="str">
        <f t="shared" si="4"/>
        <v/>
      </c>
      <c r="J4296" s="199" t="str">
        <f t="shared" si="5"/>
        <v/>
      </c>
      <c r="K4296" s="199" t="str">
        <f t="shared" si="6"/>
        <v/>
      </c>
    </row>
    <row r="4297" ht="15.0" customHeight="1">
      <c r="F4297" s="199" t="str">
        <f t="shared" si="4"/>
        <v/>
      </c>
      <c r="J4297" s="199" t="str">
        <f t="shared" si="5"/>
        <v/>
      </c>
      <c r="K4297" s="199" t="str">
        <f t="shared" si="6"/>
        <v/>
      </c>
    </row>
    <row r="4298" ht="15.0" customHeight="1">
      <c r="F4298" s="199" t="str">
        <f t="shared" si="4"/>
        <v/>
      </c>
      <c r="J4298" s="199" t="str">
        <f t="shared" si="5"/>
        <v/>
      </c>
      <c r="K4298" s="199" t="str">
        <f t="shared" si="6"/>
        <v/>
      </c>
    </row>
    <row r="4299" ht="15.0" customHeight="1">
      <c r="F4299" s="199" t="str">
        <f t="shared" si="4"/>
        <v/>
      </c>
      <c r="J4299" s="199" t="str">
        <f t="shared" si="5"/>
        <v/>
      </c>
      <c r="K4299" s="199" t="str">
        <f t="shared" si="6"/>
        <v/>
      </c>
    </row>
    <row r="4300" ht="15.0" customHeight="1">
      <c r="F4300" s="199" t="str">
        <f t="shared" si="4"/>
        <v/>
      </c>
      <c r="J4300" s="199" t="str">
        <f t="shared" si="5"/>
        <v/>
      </c>
      <c r="K4300" s="199" t="str">
        <f t="shared" si="6"/>
        <v/>
      </c>
    </row>
    <row r="4301" ht="15.0" customHeight="1">
      <c r="F4301" s="199" t="str">
        <f t="shared" si="4"/>
        <v/>
      </c>
      <c r="J4301" s="199" t="str">
        <f t="shared" si="5"/>
        <v/>
      </c>
      <c r="K4301" s="199" t="str">
        <f t="shared" si="6"/>
        <v/>
      </c>
    </row>
    <row r="4302" ht="15.0" customHeight="1">
      <c r="F4302" s="199" t="str">
        <f t="shared" si="4"/>
        <v/>
      </c>
      <c r="J4302" s="199" t="str">
        <f t="shared" si="5"/>
        <v/>
      </c>
      <c r="K4302" s="199" t="str">
        <f t="shared" si="6"/>
        <v/>
      </c>
    </row>
    <row r="4303" ht="15.0" customHeight="1">
      <c r="F4303" s="199" t="str">
        <f t="shared" si="4"/>
        <v/>
      </c>
      <c r="J4303" s="199" t="str">
        <f t="shared" si="5"/>
        <v/>
      </c>
      <c r="K4303" s="199" t="str">
        <f t="shared" si="6"/>
        <v/>
      </c>
    </row>
    <row r="4304" ht="15.0" customHeight="1">
      <c r="F4304" s="199" t="str">
        <f t="shared" si="4"/>
        <v/>
      </c>
      <c r="J4304" s="199" t="str">
        <f t="shared" si="5"/>
        <v/>
      </c>
      <c r="K4304" s="199" t="str">
        <f t="shared" si="6"/>
        <v/>
      </c>
    </row>
    <row r="4305" ht="15.0" customHeight="1">
      <c r="F4305" s="199" t="str">
        <f t="shared" si="4"/>
        <v/>
      </c>
      <c r="J4305" s="199" t="str">
        <f t="shared" si="5"/>
        <v/>
      </c>
      <c r="K4305" s="199" t="str">
        <f t="shared" si="6"/>
        <v/>
      </c>
    </row>
    <row r="4306" ht="15.0" customHeight="1">
      <c r="F4306" s="199" t="str">
        <f t="shared" si="4"/>
        <v/>
      </c>
      <c r="J4306" s="199" t="str">
        <f t="shared" si="5"/>
        <v/>
      </c>
      <c r="K4306" s="199" t="str">
        <f t="shared" si="6"/>
        <v/>
      </c>
    </row>
    <row r="4307" ht="15.0" customHeight="1">
      <c r="F4307" s="199" t="str">
        <f t="shared" si="4"/>
        <v/>
      </c>
      <c r="J4307" s="199" t="str">
        <f t="shared" si="5"/>
        <v/>
      </c>
      <c r="K4307" s="199" t="str">
        <f t="shared" si="6"/>
        <v/>
      </c>
    </row>
    <row r="4308" ht="15.0" customHeight="1">
      <c r="F4308" s="199" t="str">
        <f t="shared" si="4"/>
        <v/>
      </c>
      <c r="J4308" s="199" t="str">
        <f t="shared" si="5"/>
        <v/>
      </c>
      <c r="K4308" s="199" t="str">
        <f t="shared" si="6"/>
        <v/>
      </c>
    </row>
    <row r="4309" ht="15.0" customHeight="1">
      <c r="F4309" s="199" t="str">
        <f t="shared" si="4"/>
        <v/>
      </c>
      <c r="J4309" s="199" t="str">
        <f t="shared" si="5"/>
        <v/>
      </c>
      <c r="K4309" s="199" t="str">
        <f t="shared" si="6"/>
        <v/>
      </c>
    </row>
    <row r="4310" ht="15.0" customHeight="1">
      <c r="F4310" s="199" t="str">
        <f t="shared" si="4"/>
        <v/>
      </c>
      <c r="J4310" s="199" t="str">
        <f t="shared" si="5"/>
        <v/>
      </c>
      <c r="K4310" s="199" t="str">
        <f t="shared" si="6"/>
        <v/>
      </c>
    </row>
    <row r="4311" ht="15.0" customHeight="1">
      <c r="F4311" s="199" t="str">
        <f t="shared" si="4"/>
        <v/>
      </c>
      <c r="J4311" s="199" t="str">
        <f t="shared" si="5"/>
        <v/>
      </c>
      <c r="K4311" s="199" t="str">
        <f t="shared" si="6"/>
        <v/>
      </c>
    </row>
    <row r="4312" ht="15.0" customHeight="1">
      <c r="F4312" s="199" t="str">
        <f t="shared" si="4"/>
        <v/>
      </c>
      <c r="J4312" s="199" t="str">
        <f t="shared" si="5"/>
        <v/>
      </c>
      <c r="K4312" s="199" t="str">
        <f t="shared" si="6"/>
        <v/>
      </c>
    </row>
    <row r="4313" ht="15.0" customHeight="1">
      <c r="F4313" s="199" t="str">
        <f t="shared" si="4"/>
        <v/>
      </c>
      <c r="J4313" s="199" t="str">
        <f t="shared" si="5"/>
        <v/>
      </c>
      <c r="K4313" s="199" t="str">
        <f t="shared" si="6"/>
        <v/>
      </c>
    </row>
    <row r="4314" ht="15.0" customHeight="1">
      <c r="F4314" s="199" t="str">
        <f t="shared" si="4"/>
        <v/>
      </c>
      <c r="J4314" s="199" t="str">
        <f t="shared" si="5"/>
        <v/>
      </c>
      <c r="K4314" s="199" t="str">
        <f t="shared" si="6"/>
        <v/>
      </c>
    </row>
    <row r="4315" ht="15.0" customHeight="1">
      <c r="F4315" s="199" t="str">
        <f t="shared" si="4"/>
        <v/>
      </c>
      <c r="J4315" s="199" t="str">
        <f t="shared" si="5"/>
        <v/>
      </c>
      <c r="K4315" s="199" t="str">
        <f t="shared" si="6"/>
        <v/>
      </c>
    </row>
    <row r="4316" ht="15.0" customHeight="1">
      <c r="F4316" s="199" t="str">
        <f t="shared" si="4"/>
        <v/>
      </c>
      <c r="J4316" s="199" t="str">
        <f t="shared" si="5"/>
        <v/>
      </c>
      <c r="K4316" s="199" t="str">
        <f t="shared" si="6"/>
        <v/>
      </c>
    </row>
    <row r="4317" ht="15.0" customHeight="1">
      <c r="F4317" s="199" t="str">
        <f t="shared" si="4"/>
        <v/>
      </c>
      <c r="J4317" s="199" t="str">
        <f t="shared" si="5"/>
        <v/>
      </c>
      <c r="K4317" s="199" t="str">
        <f t="shared" si="6"/>
        <v/>
      </c>
    </row>
    <row r="4318" ht="15.0" customHeight="1">
      <c r="F4318" s="199" t="str">
        <f t="shared" si="4"/>
        <v/>
      </c>
      <c r="J4318" s="199" t="str">
        <f t="shared" si="5"/>
        <v/>
      </c>
      <c r="K4318" s="199" t="str">
        <f t="shared" si="6"/>
        <v/>
      </c>
    </row>
    <row r="4319" ht="15.0" customHeight="1">
      <c r="F4319" s="199" t="str">
        <f t="shared" si="4"/>
        <v/>
      </c>
      <c r="J4319" s="199" t="str">
        <f t="shared" si="5"/>
        <v/>
      </c>
      <c r="K4319" s="199" t="str">
        <f t="shared" si="6"/>
        <v/>
      </c>
    </row>
    <row r="4320" ht="15.0" customHeight="1">
      <c r="F4320" s="199" t="str">
        <f t="shared" si="4"/>
        <v/>
      </c>
      <c r="J4320" s="199" t="str">
        <f t="shared" si="5"/>
        <v/>
      </c>
      <c r="K4320" s="199" t="str">
        <f t="shared" si="6"/>
        <v/>
      </c>
    </row>
    <row r="4321" ht="15.0" customHeight="1">
      <c r="F4321" s="199" t="str">
        <f t="shared" si="4"/>
        <v/>
      </c>
      <c r="J4321" s="199" t="str">
        <f t="shared" si="5"/>
        <v/>
      </c>
      <c r="K4321" s="199" t="str">
        <f t="shared" si="6"/>
        <v/>
      </c>
    </row>
    <row r="4322" ht="15.0" customHeight="1">
      <c r="F4322" s="199" t="str">
        <f t="shared" si="4"/>
        <v/>
      </c>
      <c r="J4322" s="199" t="str">
        <f t="shared" si="5"/>
        <v/>
      </c>
      <c r="K4322" s="199" t="str">
        <f t="shared" si="6"/>
        <v/>
      </c>
    </row>
    <row r="4323" ht="15.0" customHeight="1">
      <c r="F4323" s="199" t="str">
        <f t="shared" si="4"/>
        <v/>
      </c>
      <c r="J4323" s="199" t="str">
        <f t="shared" si="5"/>
        <v/>
      </c>
      <c r="K4323" s="199" t="str">
        <f t="shared" si="6"/>
        <v/>
      </c>
    </row>
    <row r="4324" ht="15.0" customHeight="1">
      <c r="F4324" s="199" t="str">
        <f t="shared" si="4"/>
        <v/>
      </c>
      <c r="J4324" s="199" t="str">
        <f t="shared" si="5"/>
        <v/>
      </c>
      <c r="K4324" s="199" t="str">
        <f t="shared" si="6"/>
        <v/>
      </c>
    </row>
    <row r="4325" ht="15.0" customHeight="1">
      <c r="F4325" s="199" t="str">
        <f t="shared" si="4"/>
        <v/>
      </c>
      <c r="J4325" s="199" t="str">
        <f t="shared" si="5"/>
        <v/>
      </c>
      <c r="K4325" s="199" t="str">
        <f t="shared" si="6"/>
        <v/>
      </c>
    </row>
    <row r="4326" ht="15.0" customHeight="1">
      <c r="F4326" s="199" t="str">
        <f t="shared" si="4"/>
        <v/>
      </c>
      <c r="J4326" s="199" t="str">
        <f t="shared" si="5"/>
        <v/>
      </c>
      <c r="K4326" s="199" t="str">
        <f t="shared" si="6"/>
        <v/>
      </c>
    </row>
    <row r="4327" ht="15.0" customHeight="1">
      <c r="F4327" s="199" t="str">
        <f t="shared" si="4"/>
        <v/>
      </c>
      <c r="J4327" s="199" t="str">
        <f t="shared" si="5"/>
        <v/>
      </c>
      <c r="K4327" s="199" t="str">
        <f t="shared" si="6"/>
        <v/>
      </c>
    </row>
    <row r="4328" ht="15.0" customHeight="1">
      <c r="F4328" s="199" t="str">
        <f t="shared" si="4"/>
        <v/>
      </c>
      <c r="J4328" s="199" t="str">
        <f t="shared" si="5"/>
        <v/>
      </c>
      <c r="K4328" s="199" t="str">
        <f t="shared" si="6"/>
        <v/>
      </c>
    </row>
    <row r="4329" ht="15.0" customHeight="1">
      <c r="F4329" s="199" t="str">
        <f t="shared" si="4"/>
        <v/>
      </c>
      <c r="J4329" s="199" t="str">
        <f t="shared" si="5"/>
        <v/>
      </c>
      <c r="K4329" s="199" t="str">
        <f t="shared" si="6"/>
        <v/>
      </c>
    </row>
    <row r="4330" ht="15.0" customHeight="1">
      <c r="F4330" s="199" t="str">
        <f t="shared" si="4"/>
        <v/>
      </c>
      <c r="J4330" s="199" t="str">
        <f t="shared" si="5"/>
        <v/>
      </c>
      <c r="K4330" s="199" t="str">
        <f t="shared" si="6"/>
        <v/>
      </c>
    </row>
    <row r="4331" ht="15.0" customHeight="1">
      <c r="F4331" s="199" t="str">
        <f t="shared" si="4"/>
        <v/>
      </c>
      <c r="J4331" s="199" t="str">
        <f t="shared" si="5"/>
        <v/>
      </c>
      <c r="K4331" s="199" t="str">
        <f t="shared" si="6"/>
        <v/>
      </c>
    </row>
    <row r="4332" ht="15.0" customHeight="1">
      <c r="F4332" s="199" t="str">
        <f t="shared" si="4"/>
        <v/>
      </c>
      <c r="J4332" s="199" t="str">
        <f t="shared" si="5"/>
        <v/>
      </c>
      <c r="K4332" s="199" t="str">
        <f t="shared" si="6"/>
        <v/>
      </c>
    </row>
    <row r="4333" ht="15.0" customHeight="1">
      <c r="F4333" s="199" t="str">
        <f t="shared" si="4"/>
        <v/>
      </c>
      <c r="J4333" s="199" t="str">
        <f t="shared" si="5"/>
        <v/>
      </c>
      <c r="K4333" s="199" t="str">
        <f t="shared" si="6"/>
        <v/>
      </c>
    </row>
    <row r="4334" ht="15.0" customHeight="1">
      <c r="F4334" s="199" t="str">
        <f t="shared" si="4"/>
        <v/>
      </c>
      <c r="J4334" s="199" t="str">
        <f t="shared" si="5"/>
        <v/>
      </c>
      <c r="K4334" s="199" t="str">
        <f t="shared" si="6"/>
        <v/>
      </c>
    </row>
    <row r="4335" ht="15.0" customHeight="1">
      <c r="F4335" s="199" t="str">
        <f t="shared" si="4"/>
        <v/>
      </c>
      <c r="J4335" s="199" t="str">
        <f t="shared" si="5"/>
        <v/>
      </c>
      <c r="K4335" s="199" t="str">
        <f t="shared" si="6"/>
        <v/>
      </c>
    </row>
    <row r="4336" ht="15.0" customHeight="1">
      <c r="F4336" s="199" t="str">
        <f t="shared" si="4"/>
        <v/>
      </c>
      <c r="J4336" s="199" t="str">
        <f t="shared" si="5"/>
        <v/>
      </c>
      <c r="K4336" s="199" t="str">
        <f t="shared" si="6"/>
        <v/>
      </c>
    </row>
    <row r="4337" ht="15.0" customHeight="1">
      <c r="F4337" s="199" t="str">
        <f t="shared" si="4"/>
        <v/>
      </c>
      <c r="J4337" s="199" t="str">
        <f t="shared" si="5"/>
        <v/>
      </c>
      <c r="K4337" s="199" t="str">
        <f t="shared" si="6"/>
        <v/>
      </c>
    </row>
    <row r="4338" ht="15.0" customHeight="1">
      <c r="F4338" s="199" t="str">
        <f t="shared" si="4"/>
        <v/>
      </c>
      <c r="J4338" s="199" t="str">
        <f t="shared" si="5"/>
        <v/>
      </c>
      <c r="K4338" s="199" t="str">
        <f t="shared" si="6"/>
        <v/>
      </c>
    </row>
    <row r="4339" ht="15.0" customHeight="1">
      <c r="F4339" s="199" t="str">
        <f t="shared" si="4"/>
        <v/>
      </c>
      <c r="J4339" s="199" t="str">
        <f t="shared" si="5"/>
        <v/>
      </c>
      <c r="K4339" s="199" t="str">
        <f t="shared" si="6"/>
        <v/>
      </c>
    </row>
    <row r="4340" ht="15.0" customHeight="1">
      <c r="F4340" s="199" t="str">
        <f t="shared" si="4"/>
        <v/>
      </c>
      <c r="J4340" s="199" t="str">
        <f t="shared" si="5"/>
        <v/>
      </c>
      <c r="K4340" s="199" t="str">
        <f t="shared" si="6"/>
        <v/>
      </c>
    </row>
    <row r="4341" ht="15.0" customHeight="1">
      <c r="F4341" s="199" t="str">
        <f t="shared" si="4"/>
        <v/>
      </c>
      <c r="J4341" s="199" t="str">
        <f t="shared" si="5"/>
        <v/>
      </c>
      <c r="K4341" s="199" t="str">
        <f t="shared" si="6"/>
        <v/>
      </c>
    </row>
    <row r="4342" ht="15.0" customHeight="1">
      <c r="F4342" s="199" t="str">
        <f t="shared" si="4"/>
        <v/>
      </c>
      <c r="J4342" s="199" t="str">
        <f t="shared" si="5"/>
        <v/>
      </c>
      <c r="K4342" s="199" t="str">
        <f t="shared" si="6"/>
        <v/>
      </c>
    </row>
    <row r="4343" ht="15.0" customHeight="1">
      <c r="F4343" s="199" t="str">
        <f t="shared" si="4"/>
        <v/>
      </c>
      <c r="J4343" s="199" t="str">
        <f t="shared" si="5"/>
        <v/>
      </c>
      <c r="K4343" s="199" t="str">
        <f t="shared" si="6"/>
        <v/>
      </c>
    </row>
    <row r="4344" ht="15.0" customHeight="1">
      <c r="F4344" s="199" t="str">
        <f t="shared" si="4"/>
        <v/>
      </c>
      <c r="J4344" s="199" t="str">
        <f t="shared" si="5"/>
        <v/>
      </c>
      <c r="K4344" s="199" t="str">
        <f t="shared" si="6"/>
        <v/>
      </c>
    </row>
    <row r="4345" ht="15.0" customHeight="1">
      <c r="F4345" s="199" t="str">
        <f t="shared" si="4"/>
        <v/>
      </c>
      <c r="J4345" s="199" t="str">
        <f t="shared" si="5"/>
        <v/>
      </c>
      <c r="K4345" s="199" t="str">
        <f t="shared" si="6"/>
        <v/>
      </c>
    </row>
    <row r="4346" ht="15.0" customHeight="1">
      <c r="F4346" s="199" t="str">
        <f t="shared" si="4"/>
        <v/>
      </c>
      <c r="J4346" s="199" t="str">
        <f t="shared" si="5"/>
        <v/>
      </c>
      <c r="K4346" s="199" t="str">
        <f t="shared" si="6"/>
        <v/>
      </c>
    </row>
    <row r="4347" ht="15.0" customHeight="1">
      <c r="F4347" s="199" t="str">
        <f t="shared" si="4"/>
        <v/>
      </c>
      <c r="J4347" s="199" t="str">
        <f t="shared" si="5"/>
        <v/>
      </c>
      <c r="K4347" s="199" t="str">
        <f t="shared" si="6"/>
        <v/>
      </c>
    </row>
    <row r="4348" ht="15.0" customHeight="1">
      <c r="F4348" s="199" t="str">
        <f t="shared" si="4"/>
        <v/>
      </c>
      <c r="J4348" s="199" t="str">
        <f t="shared" si="5"/>
        <v/>
      </c>
      <c r="K4348" s="199" t="str">
        <f t="shared" si="6"/>
        <v/>
      </c>
    </row>
    <row r="4349" ht="15.0" customHeight="1">
      <c r="F4349" s="199" t="str">
        <f t="shared" si="4"/>
        <v/>
      </c>
      <c r="J4349" s="199" t="str">
        <f t="shared" si="5"/>
        <v/>
      </c>
      <c r="K4349" s="199" t="str">
        <f t="shared" si="6"/>
        <v/>
      </c>
    </row>
    <row r="4350" ht="15.0" customHeight="1">
      <c r="F4350" s="199" t="str">
        <f t="shared" si="4"/>
        <v/>
      </c>
      <c r="J4350" s="199" t="str">
        <f t="shared" si="5"/>
        <v/>
      </c>
      <c r="K4350" s="199" t="str">
        <f t="shared" si="6"/>
        <v/>
      </c>
    </row>
    <row r="4351" ht="15.0" customHeight="1">
      <c r="F4351" s="199" t="str">
        <f t="shared" si="4"/>
        <v/>
      </c>
      <c r="J4351" s="199" t="str">
        <f t="shared" si="5"/>
        <v/>
      </c>
      <c r="K4351" s="199" t="str">
        <f t="shared" si="6"/>
        <v/>
      </c>
    </row>
    <row r="4352" ht="15.0" customHeight="1">
      <c r="F4352" s="199" t="str">
        <f t="shared" si="4"/>
        <v/>
      </c>
      <c r="J4352" s="199" t="str">
        <f t="shared" si="5"/>
        <v/>
      </c>
      <c r="K4352" s="199" t="str">
        <f t="shared" si="6"/>
        <v/>
      </c>
    </row>
    <row r="4353" ht="15.0" customHeight="1">
      <c r="F4353" s="199" t="str">
        <f t="shared" si="4"/>
        <v/>
      </c>
      <c r="J4353" s="199" t="str">
        <f t="shared" si="5"/>
        <v/>
      </c>
      <c r="K4353" s="199" t="str">
        <f t="shared" si="6"/>
        <v/>
      </c>
    </row>
    <row r="4354" ht="15.0" customHeight="1">
      <c r="F4354" s="199" t="str">
        <f t="shared" si="4"/>
        <v/>
      </c>
      <c r="J4354" s="199" t="str">
        <f t="shared" si="5"/>
        <v/>
      </c>
      <c r="K4354" s="199" t="str">
        <f t="shared" si="6"/>
        <v/>
      </c>
    </row>
    <row r="4355" ht="15.0" customHeight="1">
      <c r="F4355" s="199" t="str">
        <f t="shared" si="4"/>
        <v/>
      </c>
      <c r="J4355" s="199" t="str">
        <f t="shared" si="5"/>
        <v/>
      </c>
      <c r="K4355" s="199" t="str">
        <f t="shared" si="6"/>
        <v/>
      </c>
    </row>
    <row r="4356" ht="15.0" customHeight="1">
      <c r="F4356" s="199" t="str">
        <f t="shared" si="4"/>
        <v/>
      </c>
      <c r="J4356" s="199" t="str">
        <f t="shared" si="5"/>
        <v/>
      </c>
      <c r="K4356" s="199" t="str">
        <f t="shared" si="6"/>
        <v/>
      </c>
    </row>
    <row r="4357" ht="15.0" customHeight="1">
      <c r="F4357" s="199" t="str">
        <f t="shared" si="4"/>
        <v/>
      </c>
      <c r="J4357" s="199" t="str">
        <f t="shared" si="5"/>
        <v/>
      </c>
      <c r="K4357" s="199" t="str">
        <f t="shared" si="6"/>
        <v/>
      </c>
    </row>
    <row r="4358" ht="15.0" customHeight="1">
      <c r="F4358" s="199" t="str">
        <f t="shared" si="4"/>
        <v/>
      </c>
      <c r="J4358" s="199" t="str">
        <f t="shared" si="5"/>
        <v/>
      </c>
      <c r="K4358" s="199" t="str">
        <f t="shared" si="6"/>
        <v/>
      </c>
    </row>
    <row r="4359" ht="15.0" customHeight="1">
      <c r="F4359" s="199" t="str">
        <f t="shared" si="4"/>
        <v/>
      </c>
      <c r="J4359" s="199" t="str">
        <f t="shared" si="5"/>
        <v/>
      </c>
      <c r="K4359" s="199" t="str">
        <f t="shared" si="6"/>
        <v/>
      </c>
    </row>
    <row r="4360" ht="15.0" customHeight="1">
      <c r="F4360" s="199" t="str">
        <f t="shared" si="4"/>
        <v/>
      </c>
      <c r="J4360" s="199" t="str">
        <f t="shared" si="5"/>
        <v/>
      </c>
      <c r="K4360" s="199" t="str">
        <f t="shared" si="6"/>
        <v/>
      </c>
    </row>
    <row r="4361" ht="15.0" customHeight="1">
      <c r="F4361" s="199" t="str">
        <f t="shared" si="4"/>
        <v/>
      </c>
      <c r="J4361" s="199" t="str">
        <f t="shared" si="5"/>
        <v/>
      </c>
      <c r="K4361" s="199" t="str">
        <f t="shared" si="6"/>
        <v/>
      </c>
    </row>
    <row r="4362" ht="15.0" customHeight="1">
      <c r="F4362" s="199" t="str">
        <f t="shared" si="4"/>
        <v/>
      </c>
      <c r="J4362" s="199" t="str">
        <f t="shared" si="5"/>
        <v/>
      </c>
      <c r="K4362" s="199" t="str">
        <f t="shared" si="6"/>
        <v/>
      </c>
    </row>
    <row r="4363" ht="15.0" customHeight="1">
      <c r="F4363" s="199" t="str">
        <f t="shared" si="4"/>
        <v/>
      </c>
      <c r="J4363" s="199" t="str">
        <f t="shared" si="5"/>
        <v/>
      </c>
      <c r="K4363" s="199" t="str">
        <f t="shared" si="6"/>
        <v/>
      </c>
    </row>
    <row r="4364" ht="15.0" customHeight="1">
      <c r="F4364" s="199" t="str">
        <f t="shared" si="4"/>
        <v/>
      </c>
      <c r="J4364" s="199" t="str">
        <f t="shared" si="5"/>
        <v/>
      </c>
      <c r="K4364" s="199" t="str">
        <f t="shared" si="6"/>
        <v/>
      </c>
    </row>
    <row r="4365" ht="15.0" customHeight="1">
      <c r="F4365" s="199" t="str">
        <f t="shared" si="4"/>
        <v/>
      </c>
      <c r="J4365" s="199" t="str">
        <f t="shared" si="5"/>
        <v/>
      </c>
      <c r="K4365" s="199" t="str">
        <f t="shared" si="6"/>
        <v/>
      </c>
    </row>
    <row r="4366" ht="15.0" customHeight="1">
      <c r="F4366" s="199" t="str">
        <f t="shared" si="4"/>
        <v/>
      </c>
      <c r="J4366" s="199" t="str">
        <f t="shared" si="5"/>
        <v/>
      </c>
      <c r="K4366" s="199" t="str">
        <f t="shared" si="6"/>
        <v/>
      </c>
    </row>
    <row r="4367" ht="15.0" customHeight="1">
      <c r="F4367" s="199" t="str">
        <f t="shared" si="4"/>
        <v/>
      </c>
      <c r="J4367" s="199" t="str">
        <f t="shared" si="5"/>
        <v/>
      </c>
      <c r="K4367" s="199" t="str">
        <f t="shared" si="6"/>
        <v/>
      </c>
    </row>
    <row r="4368" ht="15.0" customHeight="1">
      <c r="F4368" s="199" t="str">
        <f t="shared" si="4"/>
        <v/>
      </c>
      <c r="J4368" s="199" t="str">
        <f t="shared" si="5"/>
        <v/>
      </c>
      <c r="K4368" s="199" t="str">
        <f t="shared" si="6"/>
        <v/>
      </c>
    </row>
    <row r="4369" ht="15.0" customHeight="1">
      <c r="F4369" s="199" t="str">
        <f t="shared" si="4"/>
        <v/>
      </c>
      <c r="J4369" s="199" t="str">
        <f t="shared" si="5"/>
        <v/>
      </c>
      <c r="K4369" s="199" t="str">
        <f t="shared" si="6"/>
        <v/>
      </c>
    </row>
    <row r="4370" ht="15.0" customHeight="1">
      <c r="F4370" s="199" t="str">
        <f t="shared" si="4"/>
        <v/>
      </c>
      <c r="J4370" s="199" t="str">
        <f t="shared" si="5"/>
        <v/>
      </c>
      <c r="K4370" s="199" t="str">
        <f t="shared" si="6"/>
        <v/>
      </c>
    </row>
    <row r="4371" ht="15.0" customHeight="1">
      <c r="F4371" s="199" t="str">
        <f t="shared" si="4"/>
        <v/>
      </c>
      <c r="J4371" s="199" t="str">
        <f t="shared" si="5"/>
        <v/>
      </c>
      <c r="K4371" s="199" t="str">
        <f t="shared" si="6"/>
        <v/>
      </c>
    </row>
    <row r="4372" ht="15.0" customHeight="1">
      <c r="F4372" s="199" t="str">
        <f t="shared" si="4"/>
        <v/>
      </c>
      <c r="J4372" s="199" t="str">
        <f t="shared" si="5"/>
        <v/>
      </c>
      <c r="K4372" s="199" t="str">
        <f t="shared" si="6"/>
        <v/>
      </c>
    </row>
    <row r="4373" ht="15.0" customHeight="1">
      <c r="F4373" s="199" t="str">
        <f t="shared" si="4"/>
        <v/>
      </c>
      <c r="J4373" s="199" t="str">
        <f t="shared" si="5"/>
        <v/>
      </c>
      <c r="K4373" s="199" t="str">
        <f t="shared" si="6"/>
        <v/>
      </c>
    </row>
    <row r="4374" ht="15.0" customHeight="1">
      <c r="F4374" s="199" t="str">
        <f t="shared" si="4"/>
        <v/>
      </c>
      <c r="J4374" s="199" t="str">
        <f t="shared" si="5"/>
        <v/>
      </c>
      <c r="K4374" s="199" t="str">
        <f t="shared" si="6"/>
        <v/>
      </c>
    </row>
    <row r="4375" ht="15.0" customHeight="1">
      <c r="F4375" s="199" t="str">
        <f t="shared" si="4"/>
        <v/>
      </c>
      <c r="J4375" s="199" t="str">
        <f t="shared" si="5"/>
        <v/>
      </c>
      <c r="K4375" s="199" t="str">
        <f t="shared" si="6"/>
        <v/>
      </c>
    </row>
    <row r="4376" ht="15.0" customHeight="1">
      <c r="F4376" s="199" t="str">
        <f t="shared" si="4"/>
        <v/>
      </c>
      <c r="J4376" s="199" t="str">
        <f t="shared" si="5"/>
        <v/>
      </c>
      <c r="K4376" s="199" t="str">
        <f t="shared" si="6"/>
        <v/>
      </c>
    </row>
    <row r="4377" ht="15.0" customHeight="1">
      <c r="F4377" s="199" t="str">
        <f t="shared" si="4"/>
        <v/>
      </c>
      <c r="J4377" s="199" t="str">
        <f t="shared" si="5"/>
        <v/>
      </c>
      <c r="K4377" s="199" t="str">
        <f t="shared" si="6"/>
        <v/>
      </c>
    </row>
    <row r="4378" ht="15.0" customHeight="1">
      <c r="F4378" s="199" t="str">
        <f t="shared" si="4"/>
        <v/>
      </c>
      <c r="J4378" s="199" t="str">
        <f t="shared" si="5"/>
        <v/>
      </c>
      <c r="K4378" s="199" t="str">
        <f t="shared" si="6"/>
        <v/>
      </c>
    </row>
    <row r="4379" ht="15.0" customHeight="1">
      <c r="F4379" s="199" t="str">
        <f t="shared" si="4"/>
        <v/>
      </c>
      <c r="J4379" s="199" t="str">
        <f t="shared" si="5"/>
        <v/>
      </c>
      <c r="K4379" s="199" t="str">
        <f t="shared" si="6"/>
        <v/>
      </c>
    </row>
    <row r="4380" ht="15.0" customHeight="1">
      <c r="F4380" s="199" t="str">
        <f t="shared" si="4"/>
        <v/>
      </c>
      <c r="J4380" s="199" t="str">
        <f t="shared" si="5"/>
        <v/>
      </c>
      <c r="K4380" s="199" t="str">
        <f t="shared" si="6"/>
        <v/>
      </c>
    </row>
    <row r="4381" ht="15.0" customHeight="1">
      <c r="F4381" s="199" t="str">
        <f t="shared" si="4"/>
        <v/>
      </c>
      <c r="J4381" s="199" t="str">
        <f t="shared" si="5"/>
        <v/>
      </c>
      <c r="K4381" s="199" t="str">
        <f t="shared" si="6"/>
        <v/>
      </c>
    </row>
    <row r="4382" ht="15.0" customHeight="1">
      <c r="F4382" s="199" t="str">
        <f t="shared" si="4"/>
        <v/>
      </c>
      <c r="J4382" s="199" t="str">
        <f t="shared" si="5"/>
        <v/>
      </c>
      <c r="K4382" s="199" t="str">
        <f t="shared" si="6"/>
        <v/>
      </c>
    </row>
    <row r="4383" ht="15.0" customHeight="1">
      <c r="F4383" s="199" t="str">
        <f t="shared" si="4"/>
        <v/>
      </c>
      <c r="J4383" s="199" t="str">
        <f t="shared" si="5"/>
        <v/>
      </c>
      <c r="K4383" s="199" t="str">
        <f t="shared" si="6"/>
        <v/>
      </c>
    </row>
    <row r="4384" ht="15.0" customHeight="1">
      <c r="F4384" s="199" t="str">
        <f t="shared" si="4"/>
        <v/>
      </c>
      <c r="J4384" s="199" t="str">
        <f t="shared" si="5"/>
        <v/>
      </c>
      <c r="K4384" s="199" t="str">
        <f t="shared" si="6"/>
        <v/>
      </c>
    </row>
    <row r="4385" ht="15.0" customHeight="1">
      <c r="F4385" s="199" t="str">
        <f t="shared" si="4"/>
        <v/>
      </c>
      <c r="J4385" s="199" t="str">
        <f t="shared" si="5"/>
        <v/>
      </c>
      <c r="K4385" s="199" t="str">
        <f t="shared" si="6"/>
        <v/>
      </c>
    </row>
    <row r="4386" ht="15.0" customHeight="1">
      <c r="F4386" s="199" t="str">
        <f t="shared" si="4"/>
        <v/>
      </c>
      <c r="J4386" s="199" t="str">
        <f t="shared" si="5"/>
        <v/>
      </c>
      <c r="K4386" s="199" t="str">
        <f t="shared" si="6"/>
        <v/>
      </c>
    </row>
    <row r="4387" ht="15.0" customHeight="1">
      <c r="F4387" s="199" t="str">
        <f t="shared" si="4"/>
        <v/>
      </c>
      <c r="J4387" s="199" t="str">
        <f t="shared" si="5"/>
        <v/>
      </c>
      <c r="K4387" s="199" t="str">
        <f t="shared" si="6"/>
        <v/>
      </c>
    </row>
    <row r="4388" ht="15.0" customHeight="1">
      <c r="F4388" s="199" t="str">
        <f t="shared" si="4"/>
        <v/>
      </c>
      <c r="J4388" s="199" t="str">
        <f t="shared" si="5"/>
        <v/>
      </c>
      <c r="K4388" s="199" t="str">
        <f t="shared" si="6"/>
        <v/>
      </c>
    </row>
    <row r="4389" ht="15.0" customHeight="1">
      <c r="F4389" s="199" t="str">
        <f t="shared" si="4"/>
        <v/>
      </c>
      <c r="J4389" s="199" t="str">
        <f t="shared" si="5"/>
        <v/>
      </c>
      <c r="K4389" s="199" t="str">
        <f t="shared" si="6"/>
        <v/>
      </c>
    </row>
    <row r="4390" ht="15.0" customHeight="1">
      <c r="F4390" s="199" t="str">
        <f t="shared" si="4"/>
        <v/>
      </c>
      <c r="J4390" s="199" t="str">
        <f t="shared" si="5"/>
        <v/>
      </c>
      <c r="K4390" s="199" t="str">
        <f t="shared" si="6"/>
        <v/>
      </c>
    </row>
    <row r="4391" ht="15.0" customHeight="1">
      <c r="F4391" s="199" t="str">
        <f t="shared" si="4"/>
        <v/>
      </c>
      <c r="J4391" s="199" t="str">
        <f t="shared" si="5"/>
        <v/>
      </c>
      <c r="K4391" s="199" t="str">
        <f t="shared" si="6"/>
        <v/>
      </c>
    </row>
    <row r="4392" ht="15.0" customHeight="1">
      <c r="F4392" s="199" t="str">
        <f t="shared" si="4"/>
        <v/>
      </c>
      <c r="J4392" s="199" t="str">
        <f t="shared" si="5"/>
        <v/>
      </c>
      <c r="K4392" s="199" t="str">
        <f t="shared" si="6"/>
        <v/>
      </c>
    </row>
    <row r="4393" ht="15.0" customHeight="1">
      <c r="F4393" s="199" t="str">
        <f t="shared" si="4"/>
        <v/>
      </c>
      <c r="J4393" s="199" t="str">
        <f t="shared" si="5"/>
        <v/>
      </c>
      <c r="K4393" s="199" t="str">
        <f t="shared" si="6"/>
        <v/>
      </c>
    </row>
    <row r="4394" ht="15.0" customHeight="1">
      <c r="F4394" s="199" t="str">
        <f t="shared" si="4"/>
        <v/>
      </c>
      <c r="J4394" s="199" t="str">
        <f t="shared" si="5"/>
        <v/>
      </c>
      <c r="K4394" s="199" t="str">
        <f t="shared" si="6"/>
        <v/>
      </c>
    </row>
    <row r="4395" ht="15.0" customHeight="1">
      <c r="F4395" s="199" t="str">
        <f t="shared" si="4"/>
        <v/>
      </c>
      <c r="J4395" s="199" t="str">
        <f t="shared" si="5"/>
        <v/>
      </c>
      <c r="K4395" s="199" t="str">
        <f t="shared" si="6"/>
        <v/>
      </c>
    </row>
    <row r="4396" ht="15.0" customHeight="1">
      <c r="F4396" s="199" t="str">
        <f t="shared" si="4"/>
        <v/>
      </c>
      <c r="J4396" s="199" t="str">
        <f t="shared" si="5"/>
        <v/>
      </c>
      <c r="K4396" s="199" t="str">
        <f t="shared" si="6"/>
        <v/>
      </c>
    </row>
    <row r="4397" ht="15.0" customHeight="1">
      <c r="F4397" s="199" t="str">
        <f t="shared" si="4"/>
        <v/>
      </c>
      <c r="J4397" s="199" t="str">
        <f t="shared" si="5"/>
        <v/>
      </c>
      <c r="K4397" s="199" t="str">
        <f t="shared" si="6"/>
        <v/>
      </c>
    </row>
    <row r="4398" ht="15.0" customHeight="1">
      <c r="F4398" s="199" t="str">
        <f t="shared" si="4"/>
        <v/>
      </c>
      <c r="J4398" s="199" t="str">
        <f t="shared" si="5"/>
        <v/>
      </c>
      <c r="K4398" s="199" t="str">
        <f t="shared" si="6"/>
        <v/>
      </c>
    </row>
    <row r="4399" ht="15.0" customHeight="1">
      <c r="F4399" s="199" t="str">
        <f t="shared" si="4"/>
        <v/>
      </c>
      <c r="J4399" s="199" t="str">
        <f t="shared" si="5"/>
        <v/>
      </c>
      <c r="K4399" s="199" t="str">
        <f t="shared" si="6"/>
        <v/>
      </c>
    </row>
    <row r="4400" ht="15.0" customHeight="1">
      <c r="F4400" s="199" t="str">
        <f t="shared" si="4"/>
        <v/>
      </c>
      <c r="J4400" s="199" t="str">
        <f t="shared" si="5"/>
        <v/>
      </c>
      <c r="K4400" s="199" t="str">
        <f t="shared" si="6"/>
        <v/>
      </c>
    </row>
    <row r="4401" ht="15.0" customHeight="1">
      <c r="F4401" s="199" t="str">
        <f t="shared" si="4"/>
        <v/>
      </c>
      <c r="J4401" s="199" t="str">
        <f t="shared" si="5"/>
        <v/>
      </c>
      <c r="K4401" s="199" t="str">
        <f t="shared" si="6"/>
        <v/>
      </c>
    </row>
    <row r="4402" ht="15.0" customHeight="1">
      <c r="F4402" s="199" t="str">
        <f t="shared" si="4"/>
        <v/>
      </c>
      <c r="J4402" s="199" t="str">
        <f t="shared" si="5"/>
        <v/>
      </c>
      <c r="K4402" s="199" t="str">
        <f t="shared" si="6"/>
        <v/>
      </c>
    </row>
    <row r="4403" ht="15.0" customHeight="1">
      <c r="F4403" s="199" t="str">
        <f t="shared" si="4"/>
        <v/>
      </c>
      <c r="J4403" s="199" t="str">
        <f t="shared" si="5"/>
        <v/>
      </c>
      <c r="K4403" s="199" t="str">
        <f t="shared" si="6"/>
        <v/>
      </c>
    </row>
    <row r="4404" ht="15.0" customHeight="1">
      <c r="F4404" s="199" t="str">
        <f t="shared" si="4"/>
        <v/>
      </c>
      <c r="J4404" s="199" t="str">
        <f t="shared" si="5"/>
        <v/>
      </c>
      <c r="K4404" s="199" t="str">
        <f t="shared" si="6"/>
        <v/>
      </c>
    </row>
    <row r="4405" ht="15.0" customHeight="1">
      <c r="F4405" s="199" t="str">
        <f t="shared" si="4"/>
        <v/>
      </c>
      <c r="J4405" s="199" t="str">
        <f t="shared" si="5"/>
        <v/>
      </c>
      <c r="K4405" s="199" t="str">
        <f t="shared" si="6"/>
        <v/>
      </c>
    </row>
    <row r="4406" ht="15.0" customHeight="1">
      <c r="F4406" s="199" t="str">
        <f t="shared" si="4"/>
        <v/>
      </c>
      <c r="J4406" s="199" t="str">
        <f t="shared" si="5"/>
        <v/>
      </c>
      <c r="K4406" s="199" t="str">
        <f t="shared" si="6"/>
        <v/>
      </c>
    </row>
    <row r="4407" ht="15.0" customHeight="1">
      <c r="F4407" s="199" t="str">
        <f t="shared" si="4"/>
        <v/>
      </c>
      <c r="J4407" s="199" t="str">
        <f t="shared" si="5"/>
        <v/>
      </c>
      <c r="K4407" s="199" t="str">
        <f t="shared" si="6"/>
        <v/>
      </c>
    </row>
    <row r="4408" ht="15.0" customHeight="1">
      <c r="F4408" s="199" t="str">
        <f t="shared" si="4"/>
        <v/>
      </c>
      <c r="J4408" s="199" t="str">
        <f t="shared" si="5"/>
        <v/>
      </c>
      <c r="K4408" s="199" t="str">
        <f t="shared" si="6"/>
        <v/>
      </c>
    </row>
    <row r="4409" ht="15.0" customHeight="1">
      <c r="F4409" s="199" t="str">
        <f t="shared" si="4"/>
        <v/>
      </c>
      <c r="J4409" s="199" t="str">
        <f t="shared" si="5"/>
        <v/>
      </c>
      <c r="K4409" s="199" t="str">
        <f t="shared" si="6"/>
        <v/>
      </c>
    </row>
    <row r="4410" ht="15.0" customHeight="1">
      <c r="F4410" s="199" t="str">
        <f t="shared" si="4"/>
        <v/>
      </c>
      <c r="J4410" s="199" t="str">
        <f t="shared" si="5"/>
        <v/>
      </c>
      <c r="K4410" s="199" t="str">
        <f t="shared" si="6"/>
        <v/>
      </c>
    </row>
    <row r="4411" ht="15.0" customHeight="1">
      <c r="F4411" s="199" t="str">
        <f t="shared" si="4"/>
        <v/>
      </c>
      <c r="J4411" s="199" t="str">
        <f t="shared" si="5"/>
        <v/>
      </c>
      <c r="K4411" s="199" t="str">
        <f t="shared" si="6"/>
        <v/>
      </c>
    </row>
    <row r="4412" ht="15.0" customHeight="1">
      <c r="F4412" s="199" t="str">
        <f t="shared" si="4"/>
        <v/>
      </c>
      <c r="J4412" s="199" t="str">
        <f t="shared" si="5"/>
        <v/>
      </c>
      <c r="K4412" s="199" t="str">
        <f t="shared" si="6"/>
        <v/>
      </c>
    </row>
    <row r="4413" ht="15.0" customHeight="1">
      <c r="F4413" s="199" t="str">
        <f t="shared" si="4"/>
        <v/>
      </c>
      <c r="J4413" s="199" t="str">
        <f t="shared" si="5"/>
        <v/>
      </c>
      <c r="K4413" s="199" t="str">
        <f t="shared" si="6"/>
        <v/>
      </c>
    </row>
    <row r="4414" ht="15.0" customHeight="1">
      <c r="F4414" s="199" t="str">
        <f t="shared" si="4"/>
        <v/>
      </c>
      <c r="J4414" s="199" t="str">
        <f t="shared" si="5"/>
        <v/>
      </c>
      <c r="K4414" s="199" t="str">
        <f t="shared" si="6"/>
        <v/>
      </c>
    </row>
    <row r="4415" ht="15.0" customHeight="1">
      <c r="F4415" s="199" t="str">
        <f t="shared" si="4"/>
        <v/>
      </c>
      <c r="J4415" s="199" t="str">
        <f t="shared" si="5"/>
        <v/>
      </c>
      <c r="K4415" s="199" t="str">
        <f t="shared" si="6"/>
        <v/>
      </c>
    </row>
    <row r="4416" ht="15.0" customHeight="1">
      <c r="F4416" s="199" t="str">
        <f t="shared" si="4"/>
        <v/>
      </c>
      <c r="J4416" s="199" t="str">
        <f t="shared" si="5"/>
        <v/>
      </c>
      <c r="K4416" s="199" t="str">
        <f t="shared" si="6"/>
        <v/>
      </c>
    </row>
    <row r="4417" ht="15.0" customHeight="1">
      <c r="F4417" s="199" t="str">
        <f t="shared" si="4"/>
        <v/>
      </c>
      <c r="J4417" s="199" t="str">
        <f t="shared" si="5"/>
        <v/>
      </c>
      <c r="K4417" s="199" t="str">
        <f t="shared" si="6"/>
        <v/>
      </c>
    </row>
    <row r="4418" ht="15.0" customHeight="1">
      <c r="F4418" s="199" t="str">
        <f t="shared" si="4"/>
        <v/>
      </c>
      <c r="J4418" s="199" t="str">
        <f t="shared" si="5"/>
        <v/>
      </c>
      <c r="K4418" s="199" t="str">
        <f t="shared" si="6"/>
        <v/>
      </c>
    </row>
    <row r="4419" ht="15.0" customHeight="1">
      <c r="F4419" s="199" t="str">
        <f t="shared" si="4"/>
        <v/>
      </c>
      <c r="J4419" s="199" t="str">
        <f t="shared" si="5"/>
        <v/>
      </c>
      <c r="K4419" s="199" t="str">
        <f t="shared" si="6"/>
        <v/>
      </c>
    </row>
    <row r="4420" ht="15.0" customHeight="1">
      <c r="F4420" s="199" t="str">
        <f t="shared" si="4"/>
        <v/>
      </c>
      <c r="J4420" s="199" t="str">
        <f t="shared" si="5"/>
        <v/>
      </c>
      <c r="K4420" s="199" t="str">
        <f t="shared" si="6"/>
        <v/>
      </c>
    </row>
    <row r="4421" ht="15.0" customHeight="1">
      <c r="F4421" s="199" t="str">
        <f t="shared" si="4"/>
        <v/>
      </c>
      <c r="J4421" s="199" t="str">
        <f t="shared" si="5"/>
        <v/>
      </c>
      <c r="K4421" s="199" t="str">
        <f t="shared" si="6"/>
        <v/>
      </c>
    </row>
    <row r="4422" ht="15.0" customHeight="1">
      <c r="F4422" s="199" t="str">
        <f t="shared" si="4"/>
        <v/>
      </c>
      <c r="J4422" s="199" t="str">
        <f t="shared" si="5"/>
        <v/>
      </c>
      <c r="K4422" s="199" t="str">
        <f t="shared" si="6"/>
        <v/>
      </c>
    </row>
    <row r="4423" ht="15.0" customHeight="1">
      <c r="F4423" s="199" t="str">
        <f t="shared" si="4"/>
        <v/>
      </c>
      <c r="J4423" s="199" t="str">
        <f t="shared" si="5"/>
        <v/>
      </c>
      <c r="K4423" s="199" t="str">
        <f t="shared" si="6"/>
        <v/>
      </c>
    </row>
    <row r="4424" ht="15.0" customHeight="1">
      <c r="F4424" s="199" t="str">
        <f t="shared" si="4"/>
        <v/>
      </c>
      <c r="J4424" s="199" t="str">
        <f t="shared" si="5"/>
        <v/>
      </c>
      <c r="K4424" s="199" t="str">
        <f t="shared" si="6"/>
        <v/>
      </c>
    </row>
    <row r="4425" ht="15.0" customHeight="1">
      <c r="F4425" s="199" t="str">
        <f t="shared" si="4"/>
        <v/>
      </c>
      <c r="J4425" s="199" t="str">
        <f t="shared" si="5"/>
        <v/>
      </c>
      <c r="K4425" s="199" t="str">
        <f t="shared" si="6"/>
        <v/>
      </c>
    </row>
    <row r="4426" ht="15.0" customHeight="1">
      <c r="F4426" s="199" t="str">
        <f t="shared" si="4"/>
        <v/>
      </c>
      <c r="J4426" s="199" t="str">
        <f t="shared" si="5"/>
        <v/>
      </c>
      <c r="K4426" s="199" t="str">
        <f t="shared" si="6"/>
        <v/>
      </c>
    </row>
    <row r="4427" ht="15.0" customHeight="1">
      <c r="F4427" s="199" t="str">
        <f t="shared" si="4"/>
        <v/>
      </c>
      <c r="J4427" s="199" t="str">
        <f t="shared" si="5"/>
        <v/>
      </c>
      <c r="K4427" s="199" t="str">
        <f t="shared" si="6"/>
        <v/>
      </c>
    </row>
    <row r="4428" ht="15.0" customHeight="1">
      <c r="F4428" s="199" t="str">
        <f t="shared" si="4"/>
        <v/>
      </c>
      <c r="J4428" s="199" t="str">
        <f t="shared" si="5"/>
        <v/>
      </c>
      <c r="K4428" s="199" t="str">
        <f t="shared" si="6"/>
        <v/>
      </c>
    </row>
    <row r="4429" ht="15.0" customHeight="1">
      <c r="F4429" s="199" t="str">
        <f t="shared" si="4"/>
        <v/>
      </c>
      <c r="J4429" s="199" t="str">
        <f t="shared" si="5"/>
        <v/>
      </c>
      <c r="K4429" s="199" t="str">
        <f t="shared" si="6"/>
        <v/>
      </c>
    </row>
    <row r="4430" ht="15.0" customHeight="1">
      <c r="F4430" s="199" t="str">
        <f t="shared" si="4"/>
        <v/>
      </c>
      <c r="J4430" s="199" t="str">
        <f t="shared" si="5"/>
        <v/>
      </c>
      <c r="K4430" s="199" t="str">
        <f t="shared" si="6"/>
        <v/>
      </c>
    </row>
    <row r="4431" ht="15.0" customHeight="1">
      <c r="F4431" s="199" t="str">
        <f t="shared" si="4"/>
        <v/>
      </c>
      <c r="J4431" s="199" t="str">
        <f t="shared" si="5"/>
        <v/>
      </c>
      <c r="K4431" s="199" t="str">
        <f t="shared" si="6"/>
        <v/>
      </c>
    </row>
    <row r="4432" ht="15.0" customHeight="1">
      <c r="F4432" s="199" t="str">
        <f t="shared" si="4"/>
        <v/>
      </c>
      <c r="J4432" s="199" t="str">
        <f t="shared" si="5"/>
        <v/>
      </c>
      <c r="K4432" s="199" t="str">
        <f t="shared" si="6"/>
        <v/>
      </c>
    </row>
    <row r="4433" ht="15.0" customHeight="1">
      <c r="F4433" s="199" t="str">
        <f t="shared" si="4"/>
        <v/>
      </c>
      <c r="J4433" s="199" t="str">
        <f t="shared" si="5"/>
        <v/>
      </c>
      <c r="K4433" s="199" t="str">
        <f t="shared" si="6"/>
        <v/>
      </c>
    </row>
    <row r="4434" ht="15.0" customHeight="1">
      <c r="F4434" s="199" t="str">
        <f t="shared" si="4"/>
        <v/>
      </c>
      <c r="J4434" s="199" t="str">
        <f t="shared" si="5"/>
        <v/>
      </c>
      <c r="K4434" s="199" t="str">
        <f t="shared" si="6"/>
        <v/>
      </c>
    </row>
    <row r="4435" ht="15.0" customHeight="1">
      <c r="F4435" s="199" t="str">
        <f t="shared" si="4"/>
        <v/>
      </c>
      <c r="J4435" s="199" t="str">
        <f t="shared" si="5"/>
        <v/>
      </c>
      <c r="K4435" s="199" t="str">
        <f t="shared" si="6"/>
        <v/>
      </c>
    </row>
    <row r="4436" ht="15.0" customHeight="1">
      <c r="F4436" s="199" t="str">
        <f t="shared" si="4"/>
        <v/>
      </c>
      <c r="J4436" s="199" t="str">
        <f t="shared" si="5"/>
        <v/>
      </c>
      <c r="K4436" s="199" t="str">
        <f t="shared" si="6"/>
        <v/>
      </c>
    </row>
    <row r="4437" ht="15.0" customHeight="1">
      <c r="F4437" s="199" t="str">
        <f t="shared" si="4"/>
        <v/>
      </c>
      <c r="J4437" s="199" t="str">
        <f t="shared" si="5"/>
        <v/>
      </c>
      <c r="K4437" s="199" t="str">
        <f t="shared" si="6"/>
        <v/>
      </c>
    </row>
    <row r="4438" ht="15.0" customHeight="1">
      <c r="F4438" s="199" t="str">
        <f t="shared" si="4"/>
        <v/>
      </c>
      <c r="J4438" s="199" t="str">
        <f t="shared" si="5"/>
        <v/>
      </c>
      <c r="K4438" s="199" t="str">
        <f t="shared" si="6"/>
        <v/>
      </c>
    </row>
    <row r="4439" ht="15.0" customHeight="1">
      <c r="F4439" s="199" t="str">
        <f t="shared" si="4"/>
        <v/>
      </c>
      <c r="J4439" s="199" t="str">
        <f t="shared" si="5"/>
        <v/>
      </c>
      <c r="K4439" s="199" t="str">
        <f t="shared" si="6"/>
        <v/>
      </c>
    </row>
    <row r="4440" ht="15.0" customHeight="1">
      <c r="F4440" s="199" t="str">
        <f t="shared" si="4"/>
        <v/>
      </c>
      <c r="J4440" s="199" t="str">
        <f t="shared" si="5"/>
        <v/>
      </c>
      <c r="K4440" s="199" t="str">
        <f t="shared" si="6"/>
        <v/>
      </c>
    </row>
    <row r="4441" ht="15.0" customHeight="1">
      <c r="F4441" s="199" t="str">
        <f t="shared" si="4"/>
        <v/>
      </c>
      <c r="J4441" s="199" t="str">
        <f t="shared" si="5"/>
        <v/>
      </c>
      <c r="K4441" s="199" t="str">
        <f t="shared" si="6"/>
        <v/>
      </c>
    </row>
    <row r="4442" ht="15.0" customHeight="1">
      <c r="F4442" s="199" t="str">
        <f t="shared" si="4"/>
        <v/>
      </c>
      <c r="J4442" s="199" t="str">
        <f t="shared" si="5"/>
        <v/>
      </c>
      <c r="K4442" s="199" t="str">
        <f t="shared" si="6"/>
        <v/>
      </c>
    </row>
    <row r="4443" ht="15.0" customHeight="1">
      <c r="F4443" s="199" t="str">
        <f t="shared" si="4"/>
        <v/>
      </c>
      <c r="J4443" s="199" t="str">
        <f t="shared" si="5"/>
        <v/>
      </c>
      <c r="K4443" s="199" t="str">
        <f t="shared" si="6"/>
        <v/>
      </c>
    </row>
    <row r="4444" ht="15.0" customHeight="1">
      <c r="F4444" s="199" t="str">
        <f t="shared" si="4"/>
        <v/>
      </c>
      <c r="J4444" s="199" t="str">
        <f t="shared" si="5"/>
        <v/>
      </c>
      <c r="K4444" s="199" t="str">
        <f t="shared" si="6"/>
        <v/>
      </c>
    </row>
    <row r="4445" ht="15.0" customHeight="1">
      <c r="F4445" s="199" t="str">
        <f t="shared" si="4"/>
        <v/>
      </c>
      <c r="J4445" s="199" t="str">
        <f t="shared" si="5"/>
        <v/>
      </c>
      <c r="K4445" s="199" t="str">
        <f t="shared" si="6"/>
        <v/>
      </c>
    </row>
    <row r="4446" ht="15.0" customHeight="1">
      <c r="F4446" s="199" t="str">
        <f t="shared" si="4"/>
        <v/>
      </c>
      <c r="J4446" s="199" t="str">
        <f t="shared" si="5"/>
        <v/>
      </c>
      <c r="K4446" s="199" t="str">
        <f t="shared" si="6"/>
        <v/>
      </c>
    </row>
    <row r="4447" ht="15.0" customHeight="1">
      <c r="F4447" s="199" t="str">
        <f t="shared" si="4"/>
        <v/>
      </c>
      <c r="J4447" s="199" t="str">
        <f t="shared" si="5"/>
        <v/>
      </c>
      <c r="K4447" s="199" t="str">
        <f t="shared" si="6"/>
        <v/>
      </c>
    </row>
    <row r="4448" ht="15.0" customHeight="1">
      <c r="F4448" s="199" t="str">
        <f t="shared" si="4"/>
        <v/>
      </c>
      <c r="J4448" s="199" t="str">
        <f t="shared" si="5"/>
        <v/>
      </c>
      <c r="K4448" s="199" t="str">
        <f t="shared" si="6"/>
        <v/>
      </c>
    </row>
    <row r="4449" ht="15.0" customHeight="1">
      <c r="F4449" s="199" t="str">
        <f t="shared" si="4"/>
        <v/>
      </c>
      <c r="J4449" s="199" t="str">
        <f t="shared" si="5"/>
        <v/>
      </c>
      <c r="K4449" s="199" t="str">
        <f t="shared" si="6"/>
        <v/>
      </c>
    </row>
    <row r="4450" ht="15.0" customHeight="1">
      <c r="F4450" s="199" t="str">
        <f t="shared" si="4"/>
        <v/>
      </c>
      <c r="J4450" s="199" t="str">
        <f t="shared" si="5"/>
        <v/>
      </c>
      <c r="K4450" s="199" t="str">
        <f t="shared" si="6"/>
        <v/>
      </c>
    </row>
    <row r="4451" ht="15.0" customHeight="1">
      <c r="F4451" s="199" t="str">
        <f t="shared" si="4"/>
        <v/>
      </c>
      <c r="J4451" s="199" t="str">
        <f t="shared" si="5"/>
        <v/>
      </c>
      <c r="K4451" s="199" t="str">
        <f t="shared" si="6"/>
        <v/>
      </c>
    </row>
    <row r="4452" ht="15.0" customHeight="1">
      <c r="F4452" s="199" t="str">
        <f t="shared" si="4"/>
        <v/>
      </c>
      <c r="J4452" s="199" t="str">
        <f t="shared" si="5"/>
        <v/>
      </c>
      <c r="K4452" s="199" t="str">
        <f t="shared" si="6"/>
        <v/>
      </c>
    </row>
    <row r="4453" ht="15.0" customHeight="1">
      <c r="F4453" s="199" t="str">
        <f t="shared" si="4"/>
        <v/>
      </c>
      <c r="J4453" s="199" t="str">
        <f t="shared" si="5"/>
        <v/>
      </c>
      <c r="K4453" s="199" t="str">
        <f t="shared" si="6"/>
        <v/>
      </c>
    </row>
    <row r="4454" ht="15.0" customHeight="1">
      <c r="F4454" s="199" t="str">
        <f t="shared" si="4"/>
        <v/>
      </c>
      <c r="J4454" s="199" t="str">
        <f t="shared" si="5"/>
        <v/>
      </c>
      <c r="K4454" s="199" t="str">
        <f t="shared" si="6"/>
        <v/>
      </c>
    </row>
    <row r="4455" ht="15.0" customHeight="1">
      <c r="F4455" s="199" t="str">
        <f t="shared" si="4"/>
        <v/>
      </c>
      <c r="J4455" s="199" t="str">
        <f t="shared" si="5"/>
        <v/>
      </c>
      <c r="K4455" s="199" t="str">
        <f t="shared" si="6"/>
        <v/>
      </c>
    </row>
    <row r="4456" ht="15.0" customHeight="1">
      <c r="F4456" s="199" t="str">
        <f t="shared" si="4"/>
        <v/>
      </c>
      <c r="J4456" s="199" t="str">
        <f t="shared" si="5"/>
        <v/>
      </c>
      <c r="K4456" s="199" t="str">
        <f t="shared" si="6"/>
        <v/>
      </c>
    </row>
    <row r="4457" ht="15.0" customHeight="1">
      <c r="F4457" s="199" t="str">
        <f t="shared" si="4"/>
        <v/>
      </c>
      <c r="J4457" s="199" t="str">
        <f t="shared" si="5"/>
        <v/>
      </c>
      <c r="K4457" s="199" t="str">
        <f t="shared" si="6"/>
        <v/>
      </c>
    </row>
    <row r="4458" ht="15.0" customHeight="1">
      <c r="F4458" s="199" t="str">
        <f t="shared" si="4"/>
        <v/>
      </c>
      <c r="J4458" s="199" t="str">
        <f t="shared" si="5"/>
        <v/>
      </c>
      <c r="K4458" s="199" t="str">
        <f t="shared" si="6"/>
        <v/>
      </c>
    </row>
    <row r="4459" ht="15.0" customHeight="1">
      <c r="F4459" s="199" t="str">
        <f t="shared" si="4"/>
        <v/>
      </c>
      <c r="J4459" s="199" t="str">
        <f t="shared" si="5"/>
        <v/>
      </c>
      <c r="K4459" s="199" t="str">
        <f t="shared" si="6"/>
        <v/>
      </c>
    </row>
    <row r="4460" ht="15.0" customHeight="1">
      <c r="F4460" s="199" t="str">
        <f t="shared" si="4"/>
        <v/>
      </c>
      <c r="J4460" s="199" t="str">
        <f t="shared" si="5"/>
        <v/>
      </c>
      <c r="K4460" s="199" t="str">
        <f t="shared" si="6"/>
        <v/>
      </c>
    </row>
    <row r="4461" ht="15.0" customHeight="1">
      <c r="F4461" s="199" t="str">
        <f t="shared" si="4"/>
        <v/>
      </c>
      <c r="J4461" s="199" t="str">
        <f t="shared" si="5"/>
        <v/>
      </c>
      <c r="K4461" s="199" t="str">
        <f t="shared" si="6"/>
        <v/>
      </c>
    </row>
    <row r="4462" ht="15.0" customHeight="1">
      <c r="F4462" s="199" t="str">
        <f t="shared" si="4"/>
        <v/>
      </c>
      <c r="J4462" s="199" t="str">
        <f t="shared" si="5"/>
        <v/>
      </c>
      <c r="K4462" s="199" t="str">
        <f t="shared" si="6"/>
        <v/>
      </c>
    </row>
    <row r="4463" ht="15.0" customHeight="1">
      <c r="F4463" s="199" t="str">
        <f t="shared" si="4"/>
        <v/>
      </c>
      <c r="J4463" s="199" t="str">
        <f t="shared" si="5"/>
        <v/>
      </c>
      <c r="K4463" s="199" t="str">
        <f t="shared" si="6"/>
        <v/>
      </c>
    </row>
    <row r="4464" ht="15.0" customHeight="1">
      <c r="F4464" s="199" t="str">
        <f t="shared" si="4"/>
        <v/>
      </c>
      <c r="J4464" s="199" t="str">
        <f t="shared" si="5"/>
        <v/>
      </c>
      <c r="K4464" s="199" t="str">
        <f t="shared" si="6"/>
        <v/>
      </c>
    </row>
    <row r="4465" ht="15.0" customHeight="1">
      <c r="F4465" s="199" t="str">
        <f t="shared" si="4"/>
        <v/>
      </c>
      <c r="J4465" s="199" t="str">
        <f t="shared" si="5"/>
        <v/>
      </c>
      <c r="K4465" s="199" t="str">
        <f t="shared" si="6"/>
        <v/>
      </c>
    </row>
    <row r="4466" ht="15.0" customHeight="1">
      <c r="F4466" s="199" t="str">
        <f t="shared" si="4"/>
        <v/>
      </c>
      <c r="J4466" s="199" t="str">
        <f t="shared" si="5"/>
        <v/>
      </c>
      <c r="K4466" s="199" t="str">
        <f t="shared" si="6"/>
        <v/>
      </c>
    </row>
    <row r="4467" ht="15.0" customHeight="1">
      <c r="F4467" s="199" t="str">
        <f t="shared" si="4"/>
        <v/>
      </c>
      <c r="J4467" s="199" t="str">
        <f t="shared" si="5"/>
        <v/>
      </c>
      <c r="K4467" s="199" t="str">
        <f t="shared" si="6"/>
        <v/>
      </c>
    </row>
    <row r="4468" ht="15.0" customHeight="1">
      <c r="F4468" s="199" t="str">
        <f t="shared" si="4"/>
        <v/>
      </c>
      <c r="J4468" s="199" t="str">
        <f t="shared" si="5"/>
        <v/>
      </c>
      <c r="K4468" s="199" t="str">
        <f t="shared" si="6"/>
        <v/>
      </c>
    </row>
    <row r="4469" ht="15.0" customHeight="1">
      <c r="F4469" s="199" t="str">
        <f t="shared" si="4"/>
        <v/>
      </c>
      <c r="J4469" s="199" t="str">
        <f t="shared" si="5"/>
        <v/>
      </c>
      <c r="K4469" s="199" t="str">
        <f t="shared" si="6"/>
        <v/>
      </c>
    </row>
    <row r="4470" ht="15.0" customHeight="1">
      <c r="F4470" s="199" t="str">
        <f t="shared" si="4"/>
        <v/>
      </c>
      <c r="J4470" s="199" t="str">
        <f t="shared" si="5"/>
        <v/>
      </c>
      <c r="K4470" s="199" t="str">
        <f t="shared" si="6"/>
        <v/>
      </c>
    </row>
    <row r="4471" ht="15.0" customHeight="1">
      <c r="F4471" s="199" t="str">
        <f t="shared" si="4"/>
        <v/>
      </c>
      <c r="J4471" s="199" t="str">
        <f t="shared" si="5"/>
        <v/>
      </c>
      <c r="K4471" s="199" t="str">
        <f t="shared" si="6"/>
        <v/>
      </c>
    </row>
    <row r="4472" ht="15.0" customHeight="1">
      <c r="F4472" s="199" t="str">
        <f t="shared" si="4"/>
        <v/>
      </c>
      <c r="J4472" s="199" t="str">
        <f t="shared" si="5"/>
        <v/>
      </c>
      <c r="K4472" s="199" t="str">
        <f t="shared" si="6"/>
        <v/>
      </c>
    </row>
    <row r="4473" ht="15.0" customHeight="1">
      <c r="F4473" s="199" t="str">
        <f t="shared" si="4"/>
        <v/>
      </c>
      <c r="J4473" s="199" t="str">
        <f t="shared" si="5"/>
        <v/>
      </c>
      <c r="K4473" s="199" t="str">
        <f t="shared" si="6"/>
        <v/>
      </c>
    </row>
    <row r="4474" ht="15.0" customHeight="1">
      <c r="F4474" s="199" t="str">
        <f t="shared" si="4"/>
        <v/>
      </c>
      <c r="J4474" s="199" t="str">
        <f t="shared" si="5"/>
        <v/>
      </c>
      <c r="K4474" s="199" t="str">
        <f t="shared" si="6"/>
        <v/>
      </c>
    </row>
    <row r="4475" ht="15.0" customHeight="1">
      <c r="F4475" s="199" t="str">
        <f t="shared" si="4"/>
        <v/>
      </c>
      <c r="J4475" s="199" t="str">
        <f t="shared" si="5"/>
        <v/>
      </c>
      <c r="K4475" s="199" t="str">
        <f t="shared" si="6"/>
        <v/>
      </c>
    </row>
    <row r="4476" ht="15.0" customHeight="1">
      <c r="F4476" s="199" t="str">
        <f t="shared" si="4"/>
        <v/>
      </c>
      <c r="J4476" s="199" t="str">
        <f t="shared" si="5"/>
        <v/>
      </c>
      <c r="K4476" s="199" t="str">
        <f t="shared" si="6"/>
        <v/>
      </c>
    </row>
    <row r="4477" ht="15.0" customHeight="1">
      <c r="F4477" s="199" t="str">
        <f t="shared" si="4"/>
        <v/>
      </c>
      <c r="J4477" s="199" t="str">
        <f t="shared" si="5"/>
        <v/>
      </c>
      <c r="K4477" s="199" t="str">
        <f t="shared" si="6"/>
        <v/>
      </c>
    </row>
    <row r="4478" ht="15.0" customHeight="1">
      <c r="F4478" s="199" t="str">
        <f t="shared" si="4"/>
        <v/>
      </c>
      <c r="J4478" s="199" t="str">
        <f t="shared" si="5"/>
        <v/>
      </c>
      <c r="K4478" s="199" t="str">
        <f t="shared" si="6"/>
        <v/>
      </c>
    </row>
    <row r="4479" ht="15.0" customHeight="1">
      <c r="F4479" s="199" t="str">
        <f t="shared" si="4"/>
        <v/>
      </c>
      <c r="J4479" s="199" t="str">
        <f t="shared" si="5"/>
        <v/>
      </c>
      <c r="K4479" s="199" t="str">
        <f t="shared" si="6"/>
        <v/>
      </c>
    </row>
    <row r="4480" ht="15.0" customHeight="1">
      <c r="F4480" s="199" t="str">
        <f t="shared" si="4"/>
        <v/>
      </c>
      <c r="J4480" s="199" t="str">
        <f t="shared" si="5"/>
        <v/>
      </c>
      <c r="K4480" s="199" t="str">
        <f t="shared" si="6"/>
        <v/>
      </c>
    </row>
    <row r="4481" ht="15.0" customHeight="1">
      <c r="F4481" s="199" t="str">
        <f t="shared" si="4"/>
        <v/>
      </c>
      <c r="J4481" s="199" t="str">
        <f t="shared" si="5"/>
        <v/>
      </c>
      <c r="K4481" s="199" t="str">
        <f t="shared" si="6"/>
        <v/>
      </c>
    </row>
    <row r="4482" ht="15.0" customHeight="1">
      <c r="F4482" s="199" t="str">
        <f t="shared" si="4"/>
        <v/>
      </c>
      <c r="J4482" s="199" t="str">
        <f t="shared" si="5"/>
        <v/>
      </c>
      <c r="K4482" s="199" t="str">
        <f t="shared" si="6"/>
        <v/>
      </c>
    </row>
    <row r="4483" ht="15.0" customHeight="1">
      <c r="F4483" s="199" t="str">
        <f t="shared" si="4"/>
        <v/>
      </c>
      <c r="J4483" s="199" t="str">
        <f t="shared" si="5"/>
        <v/>
      </c>
      <c r="K4483" s="199" t="str">
        <f t="shared" si="6"/>
        <v/>
      </c>
    </row>
    <row r="4484" ht="15.0" customHeight="1">
      <c r="F4484" s="199" t="str">
        <f t="shared" si="4"/>
        <v/>
      </c>
      <c r="J4484" s="199" t="str">
        <f t="shared" si="5"/>
        <v/>
      </c>
      <c r="K4484" s="199" t="str">
        <f t="shared" si="6"/>
        <v/>
      </c>
    </row>
    <row r="4485" ht="15.0" customHeight="1">
      <c r="F4485" s="199" t="str">
        <f t="shared" si="4"/>
        <v/>
      </c>
      <c r="J4485" s="199" t="str">
        <f t="shared" si="5"/>
        <v/>
      </c>
      <c r="K4485" s="199" t="str">
        <f t="shared" si="6"/>
        <v/>
      </c>
    </row>
    <row r="4486" ht="15.0" customHeight="1">
      <c r="F4486" s="199" t="str">
        <f t="shared" si="4"/>
        <v/>
      </c>
      <c r="J4486" s="199" t="str">
        <f t="shared" si="5"/>
        <v/>
      </c>
      <c r="K4486" s="199" t="str">
        <f t="shared" si="6"/>
        <v/>
      </c>
    </row>
    <row r="4487" ht="15.0" customHeight="1">
      <c r="F4487" s="199" t="str">
        <f t="shared" si="4"/>
        <v/>
      </c>
      <c r="J4487" s="199" t="str">
        <f t="shared" si="5"/>
        <v/>
      </c>
      <c r="K4487" s="199" t="str">
        <f t="shared" si="6"/>
        <v/>
      </c>
    </row>
    <row r="4488" ht="15.0" customHeight="1">
      <c r="F4488" s="199" t="str">
        <f t="shared" si="4"/>
        <v/>
      </c>
      <c r="J4488" s="199" t="str">
        <f t="shared" si="5"/>
        <v/>
      </c>
      <c r="K4488" s="199" t="str">
        <f t="shared" si="6"/>
        <v/>
      </c>
    </row>
    <row r="4489" ht="15.0" customHeight="1">
      <c r="F4489" s="199" t="str">
        <f t="shared" si="4"/>
        <v/>
      </c>
      <c r="J4489" s="199" t="str">
        <f t="shared" si="5"/>
        <v/>
      </c>
      <c r="K4489" s="199" t="str">
        <f t="shared" si="6"/>
        <v/>
      </c>
    </row>
    <row r="4490" ht="15.0" customHeight="1">
      <c r="F4490" s="199" t="str">
        <f t="shared" si="4"/>
        <v/>
      </c>
      <c r="J4490" s="199" t="str">
        <f t="shared" si="5"/>
        <v/>
      </c>
      <c r="K4490" s="199" t="str">
        <f t="shared" si="6"/>
        <v/>
      </c>
    </row>
    <row r="4491" ht="15.0" customHeight="1">
      <c r="F4491" s="199" t="str">
        <f t="shared" si="4"/>
        <v/>
      </c>
      <c r="J4491" s="199" t="str">
        <f t="shared" si="5"/>
        <v/>
      </c>
      <c r="K4491" s="199" t="str">
        <f t="shared" si="6"/>
        <v/>
      </c>
    </row>
    <row r="4492" ht="15.0" customHeight="1">
      <c r="F4492" s="199" t="str">
        <f t="shared" si="4"/>
        <v/>
      </c>
      <c r="J4492" s="199" t="str">
        <f t="shared" si="5"/>
        <v/>
      </c>
      <c r="K4492" s="199" t="str">
        <f t="shared" si="6"/>
        <v/>
      </c>
    </row>
    <row r="4493" ht="15.0" customHeight="1">
      <c r="F4493" s="199" t="str">
        <f t="shared" si="4"/>
        <v/>
      </c>
      <c r="J4493" s="199" t="str">
        <f t="shared" si="5"/>
        <v/>
      </c>
      <c r="K4493" s="199" t="str">
        <f t="shared" si="6"/>
        <v/>
      </c>
    </row>
    <row r="4494" ht="15.0" customHeight="1">
      <c r="F4494" s="199"/>
    </row>
    <row r="4495" ht="15.0" customHeight="1">
      <c r="F4495" s="199"/>
    </row>
    <row r="4496" ht="15.0" customHeight="1">
      <c r="F4496" s="199"/>
    </row>
    <row r="4497" ht="15.0" customHeight="1">
      <c r="F4497" s="199"/>
    </row>
    <row r="4498" ht="15.0" customHeight="1">
      <c r="F4498" s="199"/>
    </row>
    <row r="4499" ht="15.0" customHeight="1">
      <c r="F4499" s="199"/>
    </row>
    <row r="4500" ht="15.0" customHeight="1">
      <c r="F4500" s="199"/>
    </row>
    <row r="4501" ht="15.0" customHeight="1">
      <c r="F4501" s="199"/>
    </row>
    <row r="4502" ht="15.0" customHeight="1">
      <c r="F4502" s="199"/>
    </row>
    <row r="4503" ht="15.0" customHeight="1">
      <c r="F4503" s="199"/>
    </row>
    <row r="4504" ht="15.0" customHeight="1">
      <c r="F4504" s="199"/>
    </row>
    <row r="4505" ht="15.0" customHeight="1">
      <c r="F4505" s="199"/>
    </row>
    <row r="4506" ht="15.0" customHeight="1">
      <c r="F4506" s="199"/>
    </row>
    <row r="4507" ht="15.0" customHeight="1">
      <c r="F4507" s="199"/>
    </row>
    <row r="4508" ht="15.0" customHeight="1">
      <c r="F4508" s="199"/>
    </row>
    <row r="4509" ht="15.0" customHeight="1">
      <c r="F4509" s="199"/>
    </row>
    <row r="4510" ht="15.0" customHeight="1">
      <c r="F4510" s="199"/>
    </row>
    <row r="4511" ht="15.0" customHeight="1">
      <c r="F4511" s="199"/>
    </row>
    <row r="4512" ht="15.0" customHeight="1">
      <c r="F4512" s="199"/>
    </row>
    <row r="4513" ht="15.0" customHeight="1">
      <c r="F4513" s="199"/>
    </row>
    <row r="4514" ht="15.0" customHeight="1">
      <c r="F4514" s="199"/>
    </row>
    <row r="4515" ht="15.0" customHeight="1">
      <c r="F4515" s="199"/>
    </row>
    <row r="4516" ht="15.0" customHeight="1">
      <c r="F4516" s="199"/>
    </row>
    <row r="4517" ht="15.0" customHeight="1">
      <c r="F4517" s="199"/>
    </row>
    <row r="4518" ht="15.0" customHeight="1">
      <c r="F4518" s="199"/>
    </row>
    <row r="4519" ht="15.0" customHeight="1">
      <c r="F4519" s="199"/>
    </row>
    <row r="4520" ht="15.0" customHeight="1">
      <c r="F4520" s="199"/>
    </row>
    <row r="4521" ht="15.0" customHeight="1">
      <c r="F4521" s="199"/>
    </row>
    <row r="4522" ht="15.0" customHeight="1">
      <c r="F4522" s="199"/>
    </row>
    <row r="4523" ht="15.0" customHeight="1">
      <c r="F4523" s="199"/>
    </row>
    <row r="4524" ht="15.0" customHeight="1">
      <c r="F4524" s="199"/>
    </row>
    <row r="4525" ht="15.0" customHeight="1">
      <c r="F4525" s="199"/>
    </row>
    <row r="4526" ht="15.0" customHeight="1">
      <c r="F4526" s="199"/>
    </row>
    <row r="4527" ht="15.0" customHeight="1">
      <c r="F4527" s="199"/>
    </row>
    <row r="4528" ht="15.0" customHeight="1">
      <c r="F4528" s="199"/>
    </row>
    <row r="4529" ht="15.0" customHeight="1">
      <c r="F4529" s="199"/>
    </row>
    <row r="4530" ht="15.0" customHeight="1">
      <c r="F4530" s="199"/>
    </row>
    <row r="4531" ht="15.0" customHeight="1">
      <c r="F4531" s="199"/>
    </row>
    <row r="4532" ht="15.0" customHeight="1">
      <c r="F4532" s="199"/>
    </row>
    <row r="4533" ht="15.0" customHeight="1">
      <c r="F4533" s="199"/>
    </row>
    <row r="4534" ht="15.0" customHeight="1">
      <c r="F4534" s="199"/>
    </row>
    <row r="4535" ht="15.0" customHeight="1">
      <c r="F4535" s="199"/>
    </row>
    <row r="4536" ht="15.0" customHeight="1">
      <c r="F4536" s="199"/>
    </row>
    <row r="4537" ht="15.0" customHeight="1">
      <c r="F4537" s="199"/>
    </row>
    <row r="4538" ht="15.0" customHeight="1">
      <c r="F4538" s="199"/>
    </row>
    <row r="4539" ht="15.0" customHeight="1">
      <c r="F4539" s="199"/>
    </row>
    <row r="4540" ht="15.0" customHeight="1">
      <c r="F4540" s="199"/>
    </row>
    <row r="4541" ht="15.0" customHeight="1">
      <c r="F4541" s="199"/>
    </row>
    <row r="4542" ht="15.0" customHeight="1">
      <c r="F4542" s="199"/>
    </row>
    <row r="4543" ht="15.0" customHeight="1">
      <c r="F4543" s="199"/>
    </row>
    <row r="4544" ht="15.0" customHeight="1">
      <c r="F4544" s="199"/>
    </row>
    <row r="4545" ht="15.0" customHeight="1">
      <c r="F4545" s="199"/>
    </row>
    <row r="4546" ht="15.0" customHeight="1">
      <c r="F4546" s="199"/>
    </row>
    <row r="4547" ht="15.0" customHeight="1">
      <c r="F4547" s="199"/>
    </row>
    <row r="4548" ht="15.0" customHeight="1">
      <c r="F4548" s="199"/>
    </row>
    <row r="4549" ht="15.0" customHeight="1">
      <c r="F4549" s="199"/>
    </row>
    <row r="4550" ht="15.0" customHeight="1">
      <c r="F4550" s="199"/>
    </row>
    <row r="4551" ht="15.0" customHeight="1">
      <c r="F4551" s="199"/>
    </row>
    <row r="4552" ht="15.0" customHeight="1">
      <c r="F4552" s="199"/>
    </row>
    <row r="4553" ht="15.0" customHeight="1">
      <c r="F4553" s="199"/>
    </row>
    <row r="4554" ht="15.0" customHeight="1">
      <c r="F4554" s="199"/>
    </row>
    <row r="4555" ht="15.0" customHeight="1">
      <c r="F4555" s="199"/>
    </row>
    <row r="4556" ht="15.0" customHeight="1">
      <c r="F4556" s="199"/>
    </row>
    <row r="4557" ht="15.0" customHeight="1">
      <c r="F4557" s="199"/>
    </row>
    <row r="4558" ht="15.0" customHeight="1">
      <c r="F4558" s="199"/>
    </row>
    <row r="4559" ht="15.0" customHeight="1">
      <c r="F4559" s="199"/>
    </row>
    <row r="4560" ht="15.0" customHeight="1">
      <c r="F4560" s="199"/>
    </row>
    <row r="4561" ht="15.0" customHeight="1">
      <c r="F4561" s="199"/>
    </row>
    <row r="4562" ht="15.0" customHeight="1">
      <c r="F4562" s="199"/>
    </row>
    <row r="4563" ht="15.0" customHeight="1">
      <c r="F4563" s="199"/>
    </row>
    <row r="4564" ht="15.0" customHeight="1">
      <c r="F4564" s="199"/>
    </row>
    <row r="4565" ht="15.0" customHeight="1">
      <c r="F4565" s="199"/>
    </row>
    <row r="4566" ht="15.0" customHeight="1">
      <c r="F4566" s="199"/>
    </row>
    <row r="4567" ht="15.0" customHeight="1">
      <c r="F4567" s="199"/>
    </row>
    <row r="4568" ht="15.0" customHeight="1">
      <c r="F4568" s="199"/>
    </row>
    <row r="4569" ht="15.0" customHeight="1">
      <c r="F4569" s="199"/>
    </row>
    <row r="4570" ht="15.0" customHeight="1">
      <c r="F4570" s="199"/>
    </row>
    <row r="4571" ht="15.0" customHeight="1">
      <c r="F4571" s="199"/>
    </row>
    <row r="4572" ht="15.0" customHeight="1">
      <c r="F4572" s="199"/>
    </row>
    <row r="4573" ht="15.0" customHeight="1">
      <c r="F4573" s="199"/>
    </row>
    <row r="4574" ht="15.0" customHeight="1">
      <c r="F4574" s="199"/>
    </row>
    <row r="4575" ht="15.0" customHeight="1">
      <c r="F4575" s="199"/>
    </row>
    <row r="4576" ht="15.0" customHeight="1">
      <c r="F4576" s="199"/>
    </row>
    <row r="4577" ht="15.0" customHeight="1">
      <c r="F4577" s="199"/>
    </row>
    <row r="4578" ht="15.0" customHeight="1">
      <c r="F4578" s="199"/>
    </row>
    <row r="4579" ht="15.0" customHeight="1">
      <c r="F4579" s="199"/>
    </row>
    <row r="4580" ht="15.0" customHeight="1">
      <c r="F4580" s="199"/>
    </row>
    <row r="4581" ht="15.0" customHeight="1">
      <c r="F4581" s="199"/>
    </row>
    <row r="4582" ht="15.0" customHeight="1">
      <c r="F4582" s="199"/>
    </row>
    <row r="4583" ht="15.0" customHeight="1">
      <c r="F4583" s="199"/>
    </row>
    <row r="4584" ht="15.0" customHeight="1">
      <c r="F4584" s="199"/>
    </row>
    <row r="4585" ht="15.0" customHeight="1">
      <c r="F4585" s="199"/>
    </row>
    <row r="4586" ht="15.0" customHeight="1">
      <c r="F4586" s="199"/>
    </row>
    <row r="4587" ht="15.0" customHeight="1">
      <c r="F4587" s="199"/>
    </row>
    <row r="4588" ht="15.0" customHeight="1">
      <c r="F4588" s="199"/>
    </row>
    <row r="4589" ht="15.0" customHeight="1">
      <c r="F4589" s="199"/>
    </row>
    <row r="4590" ht="15.0" customHeight="1">
      <c r="F4590" s="199"/>
    </row>
    <row r="4591" ht="15.0" customHeight="1">
      <c r="F4591" s="199"/>
    </row>
    <row r="4592" ht="15.0" customHeight="1">
      <c r="F4592" s="199"/>
    </row>
    <row r="4593" ht="15.0" customHeight="1">
      <c r="F4593" s="199"/>
    </row>
    <row r="4594" ht="15.0" customHeight="1">
      <c r="F4594" s="199"/>
    </row>
    <row r="4595" ht="15.0" customHeight="1">
      <c r="F4595" s="199"/>
    </row>
    <row r="4596" ht="15.0" customHeight="1">
      <c r="F4596" s="199"/>
    </row>
    <row r="4597" ht="15.0" customHeight="1">
      <c r="F4597" s="199"/>
    </row>
    <row r="4598" ht="15.0" customHeight="1">
      <c r="F4598" s="199"/>
    </row>
    <row r="4599" ht="15.0" customHeight="1">
      <c r="F4599" s="199"/>
    </row>
    <row r="4600" ht="15.0" customHeight="1">
      <c r="F4600" s="199"/>
    </row>
    <row r="4601" ht="15.0" customHeight="1">
      <c r="F4601" s="199"/>
    </row>
    <row r="4602" ht="15.0" customHeight="1">
      <c r="F4602" s="199"/>
    </row>
    <row r="4603" ht="15.0" customHeight="1">
      <c r="F4603" s="199"/>
    </row>
    <row r="4604" ht="15.0" customHeight="1">
      <c r="F4604" s="199"/>
    </row>
    <row r="4605" ht="15.0" customHeight="1">
      <c r="F4605" s="199"/>
    </row>
    <row r="4606" ht="15.0" customHeight="1">
      <c r="F4606" s="199"/>
    </row>
    <row r="4607" ht="15.0" customHeight="1">
      <c r="F4607" s="199"/>
    </row>
    <row r="4608" ht="15.0" customHeight="1">
      <c r="F4608" s="199"/>
    </row>
    <row r="4609" ht="15.0" customHeight="1">
      <c r="F4609" s="199"/>
    </row>
    <row r="4610" ht="15.0" customHeight="1">
      <c r="F4610" s="199"/>
    </row>
    <row r="4611" ht="15.0" customHeight="1">
      <c r="F4611" s="199"/>
    </row>
    <row r="4612" ht="15.0" customHeight="1">
      <c r="F4612" s="199"/>
    </row>
    <row r="4613" ht="15.0" customHeight="1">
      <c r="F4613" s="199"/>
    </row>
    <row r="4614" ht="15.0" customHeight="1">
      <c r="F4614" s="199"/>
    </row>
    <row r="4615" ht="15.0" customHeight="1">
      <c r="F4615" s="199"/>
    </row>
    <row r="4616" ht="15.0" customHeight="1">
      <c r="F4616" s="199"/>
    </row>
  </sheetData>
  <mergeCells count="8">
    <mergeCell ref="A3:K4"/>
    <mergeCell ref="A5:A7"/>
    <mergeCell ref="B5:B7"/>
    <mergeCell ref="C5:J5"/>
    <mergeCell ref="K5:K7"/>
    <mergeCell ref="C6:F6"/>
    <mergeCell ref="G6:J6"/>
    <mergeCell ref="M9:N9"/>
  </mergeCells>
  <hyperlinks>
    <hyperlink display="&lt;&lt;&lt; Daftar Tabel" location="'Daftar Tabel'!A1" ref="L1"/>
  </hyperlink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0" topLeftCell="B11" activePane="bottomRight" state="frozen"/>
      <selection activeCell="B1" sqref="B1" pane="topRight"/>
      <selection activeCell="A11" sqref="A11" pane="bottomLeft"/>
      <selection activeCell="B11" sqref="B11" pane="bottomRight"/>
    </sheetView>
  </sheetViews>
  <sheetFormatPr customHeight="1" defaultColWidth="12.63" defaultRowHeight="15.0"/>
  <cols>
    <col customWidth="1" min="1" max="1" width="4.75"/>
    <col customWidth="1" min="2" max="2" width="22.75"/>
    <col customWidth="1" min="3" max="7" width="9.25"/>
    <col customWidth="1" min="8" max="8" width="8.75"/>
    <col customWidth="1" min="9" max="9" width="9.25"/>
    <col customWidth="1" min="10" max="11" width="8.25"/>
    <col customWidth="1" min="12" max="12" width="12.75"/>
    <col customWidth="1" min="13" max="26" width="7.75"/>
  </cols>
  <sheetData>
    <row r="1" ht="14.25" customHeight="1">
      <c r="A1" s="4" t="s">
        <v>108</v>
      </c>
      <c r="B1" s="4"/>
      <c r="C1" s="4"/>
      <c r="D1" s="4"/>
      <c r="E1" s="4"/>
      <c r="F1" s="4"/>
      <c r="G1" s="4"/>
      <c r="H1" s="4"/>
      <c r="I1" s="4"/>
      <c r="J1" s="4"/>
      <c r="K1" s="4"/>
      <c r="L1" s="61" t="s">
        <v>205</v>
      </c>
      <c r="M1" s="4"/>
      <c r="N1" s="4"/>
      <c r="O1" s="4"/>
      <c r="P1" s="4"/>
      <c r="Q1" s="4"/>
      <c r="R1" s="4"/>
      <c r="S1" s="4"/>
      <c r="T1" s="4"/>
      <c r="U1" s="4"/>
      <c r="V1" s="4"/>
      <c r="W1" s="4"/>
      <c r="X1" s="4"/>
      <c r="Y1" s="4"/>
      <c r="Z1" s="4"/>
    </row>
    <row r="2" ht="14.25" customHeight="1">
      <c r="A2" s="4"/>
      <c r="B2" s="4"/>
      <c r="C2" s="4"/>
      <c r="D2" s="4"/>
      <c r="E2" s="4"/>
      <c r="F2" s="4"/>
      <c r="G2" s="4"/>
      <c r="H2" s="4"/>
      <c r="I2" s="4"/>
      <c r="J2" s="4"/>
      <c r="K2" s="4"/>
      <c r="L2" s="4"/>
      <c r="M2" s="4"/>
      <c r="N2" s="4"/>
      <c r="O2" s="4"/>
      <c r="P2" s="4"/>
      <c r="Q2" s="4"/>
      <c r="R2" s="4"/>
      <c r="S2" s="4"/>
      <c r="T2" s="4"/>
      <c r="U2" s="4"/>
      <c r="V2" s="4"/>
      <c r="W2" s="4"/>
      <c r="X2" s="4"/>
      <c r="Y2" s="4"/>
      <c r="Z2" s="4"/>
    </row>
    <row r="3" ht="14.25" hidden="1" customHeight="1">
      <c r="A3" s="4"/>
      <c r="B3" s="4" t="s">
        <v>228</v>
      </c>
      <c r="C3" s="4"/>
      <c r="D3" s="4"/>
      <c r="E3" s="4"/>
      <c r="F3" s="4"/>
      <c r="G3" s="4"/>
      <c r="H3" s="4"/>
      <c r="I3" s="4"/>
      <c r="J3" s="4"/>
      <c r="K3" s="4"/>
      <c r="L3" s="4"/>
      <c r="M3" s="4"/>
      <c r="N3" s="4"/>
      <c r="O3" s="4"/>
      <c r="P3" s="4"/>
      <c r="Q3" s="4"/>
      <c r="R3" s="4"/>
      <c r="S3" s="4"/>
      <c r="T3" s="4"/>
      <c r="U3" s="4"/>
      <c r="V3" s="4"/>
      <c r="W3" s="4"/>
      <c r="X3" s="4"/>
      <c r="Y3" s="4"/>
      <c r="Z3" s="4"/>
    </row>
    <row r="4" ht="14.25" hidden="1" customHeight="1">
      <c r="A4" s="4"/>
      <c r="B4" s="4"/>
      <c r="C4" s="4"/>
      <c r="D4" s="4"/>
      <c r="E4" s="4"/>
      <c r="F4" s="4"/>
      <c r="G4" s="4"/>
      <c r="H4" s="4"/>
      <c r="I4" s="4"/>
      <c r="J4" s="4"/>
      <c r="K4" s="4"/>
      <c r="L4" s="4"/>
      <c r="M4" s="4"/>
      <c r="N4" s="4"/>
      <c r="O4" s="4"/>
      <c r="P4" s="4"/>
      <c r="Q4" s="4"/>
      <c r="R4" s="4"/>
      <c r="S4" s="4"/>
      <c r="T4" s="4"/>
      <c r="U4" s="4"/>
      <c r="V4" s="4"/>
      <c r="W4" s="4"/>
      <c r="X4" s="4"/>
      <c r="Y4" s="4"/>
      <c r="Z4" s="4"/>
    </row>
    <row r="5" ht="14.25" hidden="1" customHeight="1">
      <c r="A5" s="4"/>
      <c r="B5" s="4" t="s">
        <v>229</v>
      </c>
      <c r="C5" s="4"/>
      <c r="D5" s="4"/>
      <c r="E5" s="4"/>
      <c r="F5" s="4"/>
      <c r="G5" s="4"/>
      <c r="H5" s="4"/>
      <c r="I5" s="4"/>
      <c r="J5" s="4"/>
      <c r="K5" s="4"/>
      <c r="L5" s="4"/>
      <c r="M5" s="4"/>
      <c r="N5" s="4"/>
      <c r="O5" s="4"/>
      <c r="P5" s="4"/>
      <c r="Q5" s="4"/>
      <c r="R5" s="4"/>
      <c r="S5" s="4"/>
      <c r="T5" s="4"/>
      <c r="U5" s="4"/>
      <c r="V5" s="4"/>
      <c r="W5" s="4"/>
      <c r="X5" s="4"/>
      <c r="Y5" s="4"/>
      <c r="Z5" s="4"/>
    </row>
    <row r="6" ht="14.25" hidden="1" customHeight="1">
      <c r="A6" s="4"/>
      <c r="B6" s="4"/>
      <c r="C6" s="4"/>
      <c r="D6" s="4"/>
      <c r="E6" s="4"/>
      <c r="F6" s="4"/>
      <c r="G6" s="4"/>
      <c r="H6" s="4"/>
      <c r="I6" s="4"/>
      <c r="J6" s="4"/>
      <c r="K6" s="4"/>
      <c r="L6" s="4"/>
      <c r="M6" s="4"/>
      <c r="N6" s="4"/>
      <c r="O6" s="4"/>
      <c r="P6" s="4"/>
      <c r="Q6" s="4"/>
      <c r="R6" s="4"/>
      <c r="S6" s="4"/>
      <c r="T6" s="4"/>
      <c r="U6" s="4"/>
      <c r="V6" s="4"/>
      <c r="W6" s="4"/>
      <c r="X6" s="4"/>
      <c r="Y6" s="4"/>
      <c r="Z6" s="4"/>
    </row>
    <row r="7" ht="29.25" customHeight="1">
      <c r="A7" s="62" t="s">
        <v>230</v>
      </c>
      <c r="B7" s="62" t="s">
        <v>956</v>
      </c>
      <c r="C7" s="62" t="s">
        <v>957</v>
      </c>
      <c r="D7" s="63" t="s">
        <v>958</v>
      </c>
      <c r="E7" s="64"/>
      <c r="F7" s="64"/>
      <c r="G7" s="64"/>
      <c r="H7" s="64"/>
      <c r="I7" s="65"/>
      <c r="J7" s="62" t="s">
        <v>959</v>
      </c>
      <c r="K7" s="62" t="s">
        <v>960</v>
      </c>
      <c r="L7" s="4"/>
      <c r="M7" s="4"/>
      <c r="N7" s="4"/>
      <c r="O7" s="4"/>
      <c r="P7" s="4"/>
      <c r="Q7" s="4"/>
      <c r="R7" s="4"/>
      <c r="S7" s="4"/>
      <c r="T7" s="4"/>
      <c r="U7" s="4"/>
      <c r="V7" s="4"/>
      <c r="W7" s="4"/>
      <c r="X7" s="4"/>
      <c r="Y7" s="4"/>
      <c r="Z7" s="4"/>
    </row>
    <row r="8" ht="30.0" customHeight="1">
      <c r="A8" s="193"/>
      <c r="B8" s="193"/>
      <c r="C8" s="193"/>
      <c r="D8" s="63" t="s">
        <v>961</v>
      </c>
      <c r="E8" s="64"/>
      <c r="F8" s="65"/>
      <c r="G8" s="62" t="s">
        <v>539</v>
      </c>
      <c r="H8" s="62" t="s">
        <v>962</v>
      </c>
      <c r="I8" s="62" t="s">
        <v>963</v>
      </c>
      <c r="J8" s="193"/>
      <c r="K8" s="193"/>
      <c r="L8" s="4"/>
      <c r="M8" s="4"/>
      <c r="N8" s="4"/>
      <c r="O8" s="4"/>
      <c r="P8" s="4"/>
      <c r="Q8" s="4"/>
      <c r="R8" s="4"/>
      <c r="S8" s="4"/>
      <c r="T8" s="4"/>
      <c r="U8" s="4"/>
      <c r="V8" s="4"/>
      <c r="W8" s="4"/>
      <c r="X8" s="4"/>
      <c r="Y8" s="4"/>
      <c r="Z8" s="4"/>
    </row>
    <row r="9" ht="32.25" customHeight="1">
      <c r="A9" s="66"/>
      <c r="B9" s="66"/>
      <c r="C9" s="66"/>
      <c r="D9" s="67" t="s">
        <v>964</v>
      </c>
      <c r="E9" s="67" t="s">
        <v>965</v>
      </c>
      <c r="F9" s="67" t="s">
        <v>966</v>
      </c>
      <c r="G9" s="66"/>
      <c r="H9" s="66"/>
      <c r="I9" s="66"/>
      <c r="J9" s="66"/>
      <c r="K9" s="66"/>
      <c r="L9" s="4"/>
      <c r="M9" s="4"/>
      <c r="N9" s="4"/>
      <c r="O9" s="4"/>
      <c r="P9" s="4"/>
      <c r="Q9" s="4"/>
      <c r="R9" s="4"/>
      <c r="S9" s="4"/>
      <c r="T9" s="4"/>
      <c r="U9" s="4"/>
      <c r="V9" s="4"/>
      <c r="W9" s="4"/>
      <c r="X9" s="4"/>
      <c r="Y9" s="4"/>
      <c r="Z9" s="4"/>
    </row>
    <row r="10" ht="14.25" customHeight="1">
      <c r="A10" s="68">
        <v>1.0</v>
      </c>
      <c r="B10" s="68">
        <v>2.0</v>
      </c>
      <c r="C10" s="68">
        <v>3.0</v>
      </c>
      <c r="D10" s="68">
        <v>4.0</v>
      </c>
      <c r="E10" s="68">
        <v>5.0</v>
      </c>
      <c r="F10" s="68">
        <v>6.0</v>
      </c>
      <c r="G10" s="68">
        <v>7.0</v>
      </c>
      <c r="H10" s="68">
        <v>8.0</v>
      </c>
      <c r="I10" s="68">
        <v>9.0</v>
      </c>
      <c r="J10" s="68">
        <v>10.0</v>
      </c>
      <c r="K10" s="68">
        <v>11.0</v>
      </c>
      <c r="L10" s="53" t="s">
        <v>533</v>
      </c>
      <c r="M10" s="4"/>
      <c r="N10" s="4"/>
      <c r="O10" s="4"/>
      <c r="P10" s="4"/>
      <c r="Q10" s="4"/>
      <c r="R10" s="4"/>
      <c r="S10" s="4"/>
      <c r="T10" s="4"/>
      <c r="U10" s="4"/>
      <c r="V10" s="4"/>
      <c r="W10" s="4"/>
      <c r="X10" s="4"/>
      <c r="Y10" s="4"/>
      <c r="Z10" s="4"/>
    </row>
    <row r="11" ht="14.25" customHeight="1">
      <c r="A11" s="200">
        <v>1.0</v>
      </c>
      <c r="B11" s="201" t="s">
        <v>732</v>
      </c>
      <c r="C11" s="202" t="s">
        <v>229</v>
      </c>
      <c r="D11" s="203">
        <v>7.49</v>
      </c>
      <c r="E11" s="203">
        <v>0.6</v>
      </c>
      <c r="F11" s="203">
        <v>0.0</v>
      </c>
      <c r="G11" s="203">
        <v>3.47</v>
      </c>
      <c r="H11" s="203">
        <v>0.27</v>
      </c>
      <c r="I11" s="203">
        <v>13.25</v>
      </c>
      <c r="J11" s="204">
        <f t="shared" ref="J11:J39" si="1">IF(AND(ISBLANK(D11),ISBLANK(E11),ISBLANK(F11),ISBLANK(G11),ISBLANK(H11),ISBLANK(I11)),"", SUM(D11:I11))</f>
        <v>25.08</v>
      </c>
      <c r="K11" s="205">
        <f t="shared" ref="K11:K47" si="2">IF(AND(ISBLANK(D11),ISBLANK(E11),ISBLANK(F11),ISBLANK(G11),ISBLANK(H11),ISBLANK(I11)),"",AVERAGEIFS(D11:I11,D11:I11,"&lt;&gt;"))</f>
        <v>4.18</v>
      </c>
      <c r="L11" s="4"/>
      <c r="M11" s="206" t="s">
        <v>967</v>
      </c>
      <c r="N11" s="7"/>
      <c r="O11" s="4"/>
      <c r="P11" s="4"/>
      <c r="Q11" s="4"/>
      <c r="R11" s="4"/>
      <c r="S11" s="4"/>
      <c r="T11" s="4"/>
      <c r="U11" s="4"/>
      <c r="V11" s="4"/>
      <c r="W11" s="4"/>
      <c r="X11" s="4"/>
      <c r="Y11" s="4"/>
      <c r="Z11" s="4"/>
    </row>
    <row r="12" ht="14.25" customHeight="1">
      <c r="A12" s="200">
        <v>2.0</v>
      </c>
      <c r="B12" s="201" t="s">
        <v>741</v>
      </c>
      <c r="C12" s="207" t="s">
        <v>229</v>
      </c>
      <c r="D12" s="208">
        <v>12.98</v>
      </c>
      <c r="E12" s="208">
        <v>1.15</v>
      </c>
      <c r="F12" s="208">
        <v>0.0</v>
      </c>
      <c r="G12" s="208">
        <v>2.4</v>
      </c>
      <c r="H12" s="208">
        <v>1.12</v>
      </c>
      <c r="I12" s="208">
        <v>5.37</v>
      </c>
      <c r="J12" s="204">
        <f t="shared" si="1"/>
        <v>23.02</v>
      </c>
      <c r="K12" s="205">
        <f t="shared" si="2"/>
        <v>3.836666667</v>
      </c>
      <c r="L12" s="4"/>
      <c r="M12" s="4" t="s">
        <v>968</v>
      </c>
      <c r="N12" s="4"/>
      <c r="O12" s="4"/>
      <c r="P12" s="196">
        <f>AVERAGEIFS(J11:J1015,J11:J1015,"&lt;&gt;")</f>
        <v>27.43466667</v>
      </c>
      <c r="Q12" s="4"/>
      <c r="R12" s="4"/>
      <c r="S12" s="4"/>
      <c r="T12" s="4"/>
      <c r="U12" s="4"/>
      <c r="V12" s="4"/>
      <c r="W12" s="4"/>
      <c r="X12" s="4"/>
      <c r="Y12" s="4"/>
      <c r="Z12" s="4"/>
    </row>
    <row r="13" ht="14.25" customHeight="1">
      <c r="A13" s="200">
        <v>3.0</v>
      </c>
      <c r="B13" s="201" t="s">
        <v>954</v>
      </c>
      <c r="C13" s="207" t="s">
        <v>229</v>
      </c>
      <c r="D13" s="208">
        <v>5.46</v>
      </c>
      <c r="E13" s="208">
        <v>1.6</v>
      </c>
      <c r="F13" s="208">
        <v>0.0</v>
      </c>
      <c r="G13" s="208">
        <v>13.65</v>
      </c>
      <c r="H13" s="208">
        <v>0.22</v>
      </c>
      <c r="I13" s="208">
        <v>4.83</v>
      </c>
      <c r="J13" s="204">
        <f t="shared" si="1"/>
        <v>25.76</v>
      </c>
      <c r="K13" s="205">
        <f t="shared" si="2"/>
        <v>4.293333333</v>
      </c>
      <c r="L13" s="4"/>
      <c r="M13" s="4" t="s">
        <v>969</v>
      </c>
      <c r="N13" s="4"/>
      <c r="O13" s="4"/>
      <c r="P13" s="196">
        <f>AVERAGEIFS(K11:K1015,K11:K1015,"&lt;&gt;")</f>
        <v>3.32969697</v>
      </c>
      <c r="Q13" s="4"/>
      <c r="R13" s="4"/>
      <c r="S13" s="4"/>
      <c r="T13" s="4"/>
      <c r="U13" s="4"/>
      <c r="V13" s="4"/>
      <c r="W13" s="4"/>
      <c r="X13" s="4"/>
      <c r="Y13" s="4"/>
      <c r="Z13" s="4"/>
    </row>
    <row r="14" ht="14.25" customHeight="1">
      <c r="A14" s="200">
        <v>4.0</v>
      </c>
      <c r="B14" s="201" t="s">
        <v>759</v>
      </c>
      <c r="C14" s="207" t="s">
        <v>229</v>
      </c>
      <c r="D14" s="208">
        <v>14.61</v>
      </c>
      <c r="E14" s="208">
        <v>7.19</v>
      </c>
      <c r="F14" s="208">
        <v>0.0</v>
      </c>
      <c r="G14" s="208">
        <v>4.52</v>
      </c>
      <c r="H14" s="208">
        <v>0.4</v>
      </c>
      <c r="I14" s="208">
        <v>2.0</v>
      </c>
      <c r="J14" s="204">
        <f t="shared" si="1"/>
        <v>28.72</v>
      </c>
      <c r="K14" s="205">
        <f t="shared" si="2"/>
        <v>4.786666667</v>
      </c>
      <c r="L14" s="4"/>
      <c r="M14" s="4"/>
      <c r="N14" s="4"/>
      <c r="O14" s="4"/>
      <c r="P14" s="4"/>
      <c r="Q14" s="4"/>
      <c r="R14" s="4"/>
      <c r="S14" s="4"/>
      <c r="T14" s="4"/>
      <c r="U14" s="4"/>
      <c r="V14" s="4"/>
      <c r="W14" s="4"/>
      <c r="X14" s="4"/>
      <c r="Y14" s="4"/>
      <c r="Z14" s="4"/>
    </row>
    <row r="15" ht="14.25" customHeight="1">
      <c r="A15" s="200">
        <v>5.0</v>
      </c>
      <c r="B15" s="201" t="s">
        <v>768</v>
      </c>
      <c r="C15" s="207" t="s">
        <v>229</v>
      </c>
      <c r="D15" s="208">
        <v>15.02</v>
      </c>
      <c r="E15" s="208">
        <v>6.82</v>
      </c>
      <c r="F15" s="208">
        <v>0.0</v>
      </c>
      <c r="G15" s="208">
        <v>4.7</v>
      </c>
      <c r="H15" s="208">
        <v>0.55</v>
      </c>
      <c r="I15" s="208">
        <v>31.62</v>
      </c>
      <c r="J15" s="204">
        <f t="shared" si="1"/>
        <v>58.71</v>
      </c>
      <c r="K15" s="205">
        <f t="shared" si="2"/>
        <v>9.785</v>
      </c>
      <c r="L15" s="4"/>
      <c r="M15" s="4"/>
      <c r="N15" s="4"/>
      <c r="O15" s="4"/>
      <c r="P15" s="4"/>
      <c r="Q15" s="4"/>
      <c r="R15" s="4"/>
      <c r="S15" s="4"/>
      <c r="T15" s="4"/>
      <c r="U15" s="4"/>
      <c r="V15" s="4"/>
      <c r="W15" s="4"/>
      <c r="X15" s="4"/>
      <c r="Y15" s="4"/>
      <c r="Z15" s="4"/>
    </row>
    <row r="16" ht="14.25" customHeight="1">
      <c r="A16" s="200">
        <v>6.0</v>
      </c>
      <c r="B16" s="201" t="s">
        <v>970</v>
      </c>
      <c r="C16" s="207" t="s">
        <v>229</v>
      </c>
      <c r="D16" s="208">
        <v>11.79</v>
      </c>
      <c r="E16" s="208">
        <v>2.7</v>
      </c>
      <c r="F16" s="208">
        <v>0.0</v>
      </c>
      <c r="G16" s="208">
        <v>3.8</v>
      </c>
      <c r="H16" s="208">
        <v>0.23</v>
      </c>
      <c r="I16" s="208">
        <v>4.67</v>
      </c>
      <c r="J16" s="204">
        <f t="shared" si="1"/>
        <v>23.19</v>
      </c>
      <c r="K16" s="205">
        <f t="shared" si="2"/>
        <v>3.865</v>
      </c>
      <c r="L16" s="4"/>
      <c r="M16" s="4"/>
      <c r="N16" s="4"/>
      <c r="O16" s="4"/>
      <c r="P16" s="4"/>
      <c r="Q16" s="4"/>
      <c r="R16" s="4"/>
      <c r="S16" s="4"/>
      <c r="T16" s="4"/>
      <c r="U16" s="4"/>
      <c r="V16" s="4"/>
      <c r="W16" s="4"/>
      <c r="X16" s="4"/>
      <c r="Y16" s="4"/>
      <c r="Z16" s="4"/>
    </row>
    <row r="17" ht="14.25" customHeight="1">
      <c r="A17" s="200">
        <v>7.0</v>
      </c>
      <c r="B17" s="201" t="s">
        <v>955</v>
      </c>
      <c r="C17" s="207" t="s">
        <v>229</v>
      </c>
      <c r="D17" s="208">
        <v>9.94</v>
      </c>
      <c r="E17" s="208">
        <v>2.1</v>
      </c>
      <c r="F17" s="208">
        <v>0.0</v>
      </c>
      <c r="G17" s="208">
        <v>1.25</v>
      </c>
      <c r="H17" s="208">
        <v>0.22</v>
      </c>
      <c r="I17" s="208">
        <v>9.25</v>
      </c>
      <c r="J17" s="204">
        <f t="shared" si="1"/>
        <v>22.76</v>
      </c>
      <c r="K17" s="205">
        <f t="shared" si="2"/>
        <v>3.793333333</v>
      </c>
      <c r="L17" s="4"/>
      <c r="M17" s="4"/>
      <c r="N17" s="4"/>
      <c r="O17" s="4"/>
      <c r="P17" s="4"/>
      <c r="Q17" s="4"/>
      <c r="R17" s="4"/>
      <c r="S17" s="4"/>
      <c r="T17" s="4"/>
      <c r="U17" s="4"/>
      <c r="V17" s="4"/>
      <c r="W17" s="4"/>
      <c r="X17" s="4"/>
      <c r="Y17" s="4"/>
      <c r="Z17" s="4"/>
    </row>
    <row r="18" ht="14.25" customHeight="1">
      <c r="A18" s="200">
        <v>8.0</v>
      </c>
      <c r="B18" s="201" t="s">
        <v>789</v>
      </c>
      <c r="C18" s="207" t="s">
        <v>229</v>
      </c>
      <c r="D18" s="208">
        <v>8.17</v>
      </c>
      <c r="E18" s="208">
        <v>1.2</v>
      </c>
      <c r="F18" s="208">
        <v>0.0</v>
      </c>
      <c r="G18" s="208">
        <v>9.38</v>
      </c>
      <c r="H18" s="208">
        <v>0.82</v>
      </c>
      <c r="I18" s="208">
        <v>5.25</v>
      </c>
      <c r="J18" s="204">
        <f t="shared" si="1"/>
        <v>24.82</v>
      </c>
      <c r="K18" s="205">
        <f t="shared" si="2"/>
        <v>4.136666667</v>
      </c>
      <c r="L18" s="4"/>
      <c r="M18" s="4"/>
      <c r="N18" s="4"/>
      <c r="O18" s="4"/>
      <c r="P18" s="4"/>
      <c r="Q18" s="4"/>
      <c r="R18" s="4"/>
      <c r="S18" s="4"/>
      <c r="T18" s="4"/>
      <c r="U18" s="4"/>
      <c r="V18" s="4"/>
      <c r="W18" s="4"/>
      <c r="X18" s="4"/>
      <c r="Y18" s="4"/>
      <c r="Z18" s="4"/>
    </row>
    <row r="19" ht="14.25" customHeight="1">
      <c r="A19" s="200">
        <v>9.0</v>
      </c>
      <c r="B19" s="201" t="s">
        <v>797</v>
      </c>
      <c r="C19" s="207" t="s">
        <v>229</v>
      </c>
      <c r="D19" s="208">
        <v>11.68</v>
      </c>
      <c r="E19" s="208">
        <v>1.9</v>
      </c>
      <c r="F19" s="208">
        <v>0.0</v>
      </c>
      <c r="G19" s="208">
        <v>3.47</v>
      </c>
      <c r="H19" s="208">
        <v>0.52</v>
      </c>
      <c r="I19" s="208">
        <v>4.87</v>
      </c>
      <c r="J19" s="204">
        <f t="shared" si="1"/>
        <v>22.44</v>
      </c>
      <c r="K19" s="205">
        <f t="shared" si="2"/>
        <v>3.74</v>
      </c>
      <c r="L19" s="4"/>
      <c r="M19" s="4"/>
      <c r="N19" s="4"/>
      <c r="O19" s="4"/>
      <c r="P19" s="4"/>
      <c r="Q19" s="4"/>
      <c r="R19" s="4"/>
      <c r="S19" s="4"/>
      <c r="T19" s="4"/>
      <c r="U19" s="4"/>
      <c r="V19" s="4"/>
      <c r="W19" s="4"/>
      <c r="X19" s="4"/>
      <c r="Y19" s="4"/>
      <c r="Z19" s="4"/>
    </row>
    <row r="20" ht="14.25" customHeight="1">
      <c r="A20" s="200">
        <v>10.0</v>
      </c>
      <c r="B20" s="201" t="s">
        <v>805</v>
      </c>
      <c r="C20" s="207" t="s">
        <v>229</v>
      </c>
      <c r="D20" s="208">
        <v>9.43</v>
      </c>
      <c r="E20" s="208">
        <v>4.64</v>
      </c>
      <c r="F20" s="208">
        <v>0.0</v>
      </c>
      <c r="G20" s="208">
        <v>2.77</v>
      </c>
      <c r="H20" s="208">
        <v>0.4</v>
      </c>
      <c r="I20" s="208">
        <v>5.0</v>
      </c>
      <c r="J20" s="204">
        <f t="shared" si="1"/>
        <v>22.24</v>
      </c>
      <c r="K20" s="205">
        <f t="shared" si="2"/>
        <v>3.706666667</v>
      </c>
      <c r="L20" s="4"/>
      <c r="M20" s="4"/>
      <c r="N20" s="4"/>
      <c r="O20" s="4"/>
      <c r="P20" s="4"/>
      <c r="Q20" s="4"/>
      <c r="R20" s="4"/>
      <c r="S20" s="4"/>
      <c r="T20" s="4"/>
      <c r="U20" s="4"/>
      <c r="V20" s="4"/>
      <c r="W20" s="4"/>
      <c r="X20" s="4"/>
      <c r="Y20" s="4"/>
      <c r="Z20" s="4"/>
    </row>
    <row r="21" ht="14.25" customHeight="1">
      <c r="A21" s="200">
        <v>11.0</v>
      </c>
      <c r="B21" s="201" t="s">
        <v>812</v>
      </c>
      <c r="C21" s="207" t="s">
        <v>229</v>
      </c>
      <c r="D21" s="208">
        <v>17.38</v>
      </c>
      <c r="E21" s="208">
        <v>1.0</v>
      </c>
      <c r="F21" s="208">
        <v>0.0</v>
      </c>
      <c r="G21" s="208">
        <v>6.82</v>
      </c>
      <c r="H21" s="208">
        <v>1.03</v>
      </c>
      <c r="I21" s="208">
        <v>4.92</v>
      </c>
      <c r="J21" s="204">
        <f t="shared" si="1"/>
        <v>31.15</v>
      </c>
      <c r="K21" s="205">
        <f t="shared" si="2"/>
        <v>5.191666667</v>
      </c>
      <c r="L21" s="4"/>
      <c r="M21" s="4"/>
      <c r="N21" s="4"/>
      <c r="O21" s="4"/>
      <c r="P21" s="4"/>
      <c r="Q21" s="4"/>
      <c r="R21" s="4"/>
      <c r="S21" s="4"/>
      <c r="T21" s="4"/>
      <c r="U21" s="4"/>
      <c r="V21" s="4"/>
      <c r="W21" s="4"/>
      <c r="X21" s="4"/>
      <c r="Y21" s="4"/>
      <c r="Z21" s="4"/>
    </row>
    <row r="22" ht="14.25" customHeight="1">
      <c r="A22" s="200">
        <v>12.0</v>
      </c>
      <c r="B22" s="201" t="s">
        <v>819</v>
      </c>
      <c r="C22" s="207" t="s">
        <v>229</v>
      </c>
      <c r="D22" s="208">
        <v>12.73</v>
      </c>
      <c r="E22" s="208">
        <v>0.0</v>
      </c>
      <c r="F22" s="208">
        <v>0.0</v>
      </c>
      <c r="G22" s="208">
        <v>0.5</v>
      </c>
      <c r="H22" s="208">
        <v>0.22</v>
      </c>
      <c r="I22" s="208">
        <v>9.62</v>
      </c>
      <c r="J22" s="204">
        <f t="shared" si="1"/>
        <v>23.07</v>
      </c>
      <c r="K22" s="205">
        <f t="shared" si="2"/>
        <v>3.845</v>
      </c>
      <c r="L22" s="4"/>
      <c r="M22" s="4"/>
      <c r="N22" s="4"/>
      <c r="O22" s="4"/>
      <c r="P22" s="4"/>
      <c r="Q22" s="4"/>
      <c r="R22" s="4"/>
      <c r="S22" s="4"/>
      <c r="T22" s="4"/>
      <c r="U22" s="4"/>
      <c r="V22" s="4"/>
      <c r="W22" s="4"/>
      <c r="X22" s="4"/>
      <c r="Y22" s="4"/>
      <c r="Z22" s="4"/>
    </row>
    <row r="23" ht="14.25" customHeight="1">
      <c r="A23" s="200">
        <v>13.0</v>
      </c>
      <c r="B23" s="201" t="s">
        <v>823</v>
      </c>
      <c r="C23" s="207" t="s">
        <v>229</v>
      </c>
      <c r="D23" s="208">
        <v>11.73</v>
      </c>
      <c r="E23" s="208">
        <v>1.0</v>
      </c>
      <c r="F23" s="208">
        <v>0.0</v>
      </c>
      <c r="G23" s="208">
        <v>3.85</v>
      </c>
      <c r="H23" s="208">
        <v>0.22</v>
      </c>
      <c r="I23" s="208">
        <v>7.67</v>
      </c>
      <c r="J23" s="204">
        <f t="shared" si="1"/>
        <v>24.47</v>
      </c>
      <c r="K23" s="205">
        <f t="shared" si="2"/>
        <v>4.078333333</v>
      </c>
      <c r="L23" s="4"/>
      <c r="M23" s="4"/>
      <c r="N23" s="4"/>
      <c r="O23" s="4"/>
      <c r="P23" s="4"/>
      <c r="Q23" s="4"/>
      <c r="R23" s="4"/>
      <c r="S23" s="4"/>
      <c r="T23" s="4"/>
      <c r="U23" s="4"/>
      <c r="V23" s="4"/>
      <c r="W23" s="4"/>
      <c r="X23" s="4"/>
      <c r="Y23" s="4"/>
      <c r="Z23" s="4"/>
    </row>
    <row r="24" ht="14.25" customHeight="1">
      <c r="A24" s="200">
        <v>14.0</v>
      </c>
      <c r="B24" s="201" t="s">
        <v>831</v>
      </c>
      <c r="C24" s="209" t="s">
        <v>229</v>
      </c>
      <c r="D24" s="208">
        <v>33.93</v>
      </c>
      <c r="E24" s="208">
        <v>2.55</v>
      </c>
      <c r="F24" s="208">
        <v>0.0</v>
      </c>
      <c r="G24" s="208">
        <v>13.29</v>
      </c>
      <c r="H24" s="208">
        <v>0.34</v>
      </c>
      <c r="I24" s="208">
        <v>4.25</v>
      </c>
      <c r="J24" s="204">
        <f t="shared" si="1"/>
        <v>54.36</v>
      </c>
      <c r="K24" s="205">
        <f t="shared" si="2"/>
        <v>9.06</v>
      </c>
      <c r="L24" s="4"/>
      <c r="M24" s="4"/>
      <c r="N24" s="4"/>
      <c r="O24" s="4"/>
      <c r="P24" s="4"/>
      <c r="Q24" s="4"/>
      <c r="R24" s="4"/>
      <c r="S24" s="4"/>
      <c r="T24" s="4"/>
      <c r="U24" s="4"/>
      <c r="V24" s="4"/>
      <c r="W24" s="4"/>
      <c r="X24" s="4"/>
      <c r="Y24" s="4"/>
      <c r="Z24" s="4"/>
    </row>
    <row r="25" ht="14.25" customHeight="1">
      <c r="A25" s="200">
        <v>15.0</v>
      </c>
      <c r="B25" s="201" t="s">
        <v>839</v>
      </c>
      <c r="C25" s="209" t="s">
        <v>229</v>
      </c>
      <c r="D25" s="208">
        <v>13.89</v>
      </c>
      <c r="E25" s="208">
        <v>3.13</v>
      </c>
      <c r="F25" s="208">
        <v>0.0</v>
      </c>
      <c r="G25" s="208">
        <v>5.68</v>
      </c>
      <c r="H25" s="208">
        <v>0.0</v>
      </c>
      <c r="I25" s="208">
        <v>5.67</v>
      </c>
      <c r="J25" s="204">
        <f t="shared" si="1"/>
        <v>28.37</v>
      </c>
      <c r="K25" s="205">
        <f t="shared" si="2"/>
        <v>4.728333333</v>
      </c>
      <c r="L25" s="4"/>
      <c r="M25" s="4"/>
      <c r="N25" s="4"/>
      <c r="O25" s="4"/>
      <c r="P25" s="4"/>
      <c r="Q25" s="4"/>
      <c r="R25" s="4"/>
      <c r="S25" s="4"/>
      <c r="T25" s="4"/>
      <c r="U25" s="4"/>
      <c r="V25" s="4"/>
      <c r="W25" s="4"/>
      <c r="X25" s="4"/>
      <c r="Y25" s="4"/>
      <c r="Z25" s="4"/>
    </row>
    <row r="26" ht="14.25" customHeight="1">
      <c r="A26" s="200">
        <v>16.0</v>
      </c>
      <c r="B26" s="201" t="s">
        <v>861</v>
      </c>
      <c r="C26" s="209" t="s">
        <v>229</v>
      </c>
      <c r="D26" s="208">
        <v>19.08</v>
      </c>
      <c r="E26" s="208">
        <v>2.93</v>
      </c>
      <c r="F26" s="208">
        <v>0.0</v>
      </c>
      <c r="G26" s="208">
        <v>3.33</v>
      </c>
      <c r="H26" s="208">
        <v>0.02</v>
      </c>
      <c r="I26" s="208">
        <v>3.5</v>
      </c>
      <c r="J26" s="204">
        <f t="shared" si="1"/>
        <v>28.86</v>
      </c>
      <c r="K26" s="205">
        <f t="shared" si="2"/>
        <v>4.81</v>
      </c>
      <c r="L26" s="4"/>
      <c r="M26" s="4"/>
      <c r="N26" s="4"/>
      <c r="O26" s="4"/>
      <c r="P26" s="4"/>
      <c r="Q26" s="4"/>
      <c r="R26" s="4"/>
      <c r="S26" s="4"/>
      <c r="T26" s="4"/>
      <c r="U26" s="4"/>
      <c r="V26" s="4"/>
      <c r="W26" s="4"/>
      <c r="X26" s="4"/>
      <c r="Y26" s="4"/>
      <c r="Z26" s="4"/>
    </row>
    <row r="27" ht="14.25" customHeight="1">
      <c r="A27" s="200">
        <v>17.0</v>
      </c>
      <c r="B27" s="201" t="s">
        <v>847</v>
      </c>
      <c r="C27" s="209" t="s">
        <v>229</v>
      </c>
      <c r="D27" s="208">
        <v>7.8</v>
      </c>
      <c r="E27" s="208">
        <v>1.8</v>
      </c>
      <c r="F27" s="208">
        <v>0.0</v>
      </c>
      <c r="G27" s="208">
        <v>3.12</v>
      </c>
      <c r="H27" s="208">
        <v>0.26</v>
      </c>
      <c r="I27" s="208">
        <v>8.25</v>
      </c>
      <c r="J27" s="204">
        <f t="shared" si="1"/>
        <v>21.23</v>
      </c>
      <c r="K27" s="205">
        <f t="shared" si="2"/>
        <v>3.538333333</v>
      </c>
      <c r="L27" s="4"/>
      <c r="M27" s="4"/>
      <c r="N27" s="4"/>
      <c r="O27" s="4"/>
      <c r="P27" s="4"/>
      <c r="Q27" s="4"/>
      <c r="R27" s="4"/>
      <c r="S27" s="4"/>
      <c r="T27" s="4"/>
      <c r="U27" s="4"/>
      <c r="V27" s="4"/>
      <c r="W27" s="4"/>
      <c r="X27" s="4"/>
      <c r="Y27" s="4"/>
      <c r="Z27" s="4"/>
    </row>
    <row r="28" ht="14.25" customHeight="1">
      <c r="A28" s="200">
        <v>18.0</v>
      </c>
      <c r="B28" s="201" t="s">
        <v>853</v>
      </c>
      <c r="C28" s="209" t="s">
        <v>229</v>
      </c>
      <c r="D28" s="208">
        <v>8.05</v>
      </c>
      <c r="E28" s="208">
        <v>6.3</v>
      </c>
      <c r="F28" s="208">
        <v>0.0</v>
      </c>
      <c r="G28" s="208">
        <v>0.5</v>
      </c>
      <c r="H28" s="208">
        <v>0.22</v>
      </c>
      <c r="I28" s="208">
        <v>9.75</v>
      </c>
      <c r="J28" s="204">
        <f t="shared" si="1"/>
        <v>24.82</v>
      </c>
      <c r="K28" s="205">
        <f t="shared" si="2"/>
        <v>4.136666667</v>
      </c>
      <c r="L28" s="4"/>
      <c r="M28" s="4"/>
      <c r="N28" s="4"/>
      <c r="O28" s="4"/>
      <c r="P28" s="4"/>
      <c r="Q28" s="4"/>
      <c r="R28" s="4"/>
      <c r="S28" s="4"/>
      <c r="T28" s="4"/>
      <c r="U28" s="4"/>
      <c r="V28" s="4"/>
      <c r="W28" s="4"/>
      <c r="X28" s="4"/>
      <c r="Y28" s="4"/>
      <c r="Z28" s="4"/>
    </row>
    <row r="29" ht="14.25" customHeight="1">
      <c r="A29" s="200">
        <v>19.0</v>
      </c>
      <c r="B29" s="201" t="s">
        <v>857</v>
      </c>
      <c r="C29" s="209" t="s">
        <v>229</v>
      </c>
      <c r="D29" s="208">
        <v>8.33</v>
      </c>
      <c r="E29" s="208">
        <v>0.0</v>
      </c>
      <c r="F29" s="208">
        <v>0.0</v>
      </c>
      <c r="G29" s="208">
        <v>0.9</v>
      </c>
      <c r="H29" s="208">
        <v>1.6</v>
      </c>
      <c r="I29" s="208">
        <v>3.25</v>
      </c>
      <c r="J29" s="204">
        <f t="shared" si="1"/>
        <v>14.08</v>
      </c>
      <c r="K29" s="205">
        <f t="shared" si="2"/>
        <v>2.346666667</v>
      </c>
      <c r="L29" s="4"/>
      <c r="M29" s="4"/>
      <c r="N29" s="4"/>
      <c r="O29" s="4"/>
      <c r="P29" s="4"/>
      <c r="Q29" s="4"/>
      <c r="R29" s="4"/>
      <c r="S29" s="4"/>
      <c r="T29" s="4"/>
      <c r="U29" s="4"/>
      <c r="V29" s="4"/>
      <c r="W29" s="4"/>
      <c r="X29" s="4"/>
      <c r="Y29" s="4"/>
      <c r="Z29" s="4"/>
    </row>
    <row r="30" ht="14.25" customHeight="1">
      <c r="A30" s="200">
        <v>20.0</v>
      </c>
      <c r="B30" s="201" t="s">
        <v>868</v>
      </c>
      <c r="C30" s="209" t="s">
        <v>229</v>
      </c>
      <c r="D30" s="208">
        <v>17.12</v>
      </c>
      <c r="E30" s="208">
        <v>0.6</v>
      </c>
      <c r="F30" s="208">
        <v>0.0</v>
      </c>
      <c r="G30" s="208">
        <v>7.4</v>
      </c>
      <c r="H30" s="208">
        <v>1.88</v>
      </c>
      <c r="I30" s="208">
        <v>13.25</v>
      </c>
      <c r="J30" s="204">
        <f t="shared" si="1"/>
        <v>40.25</v>
      </c>
      <c r="K30" s="205">
        <f t="shared" si="2"/>
        <v>6.708333333</v>
      </c>
      <c r="L30" s="4"/>
      <c r="M30" s="4"/>
      <c r="N30" s="4"/>
      <c r="O30" s="4"/>
      <c r="P30" s="4"/>
      <c r="Q30" s="4"/>
      <c r="R30" s="4"/>
      <c r="S30" s="4"/>
      <c r="T30" s="4"/>
      <c r="U30" s="4"/>
      <c r="V30" s="4"/>
      <c r="W30" s="4"/>
      <c r="X30" s="4"/>
      <c r="Y30" s="4"/>
      <c r="Z30" s="4"/>
    </row>
    <row r="31" ht="14.25" customHeight="1">
      <c r="A31" s="200">
        <v>21.0</v>
      </c>
      <c r="B31" s="201" t="s">
        <v>875</v>
      </c>
      <c r="C31" s="209" t="s">
        <v>229</v>
      </c>
      <c r="D31" s="208">
        <v>6.07</v>
      </c>
      <c r="E31" s="208">
        <v>1.5</v>
      </c>
      <c r="F31" s="208">
        <v>0.0</v>
      </c>
      <c r="G31" s="208">
        <v>11.72</v>
      </c>
      <c r="H31" s="208">
        <v>0.48</v>
      </c>
      <c r="I31" s="208">
        <v>10.25</v>
      </c>
      <c r="J31" s="204">
        <f t="shared" si="1"/>
        <v>30.02</v>
      </c>
      <c r="K31" s="205">
        <f t="shared" si="2"/>
        <v>5.003333333</v>
      </c>
      <c r="L31" s="4"/>
      <c r="M31" s="4"/>
      <c r="N31" s="4"/>
      <c r="O31" s="4"/>
      <c r="P31" s="4"/>
      <c r="Q31" s="4"/>
      <c r="R31" s="4"/>
      <c r="S31" s="4"/>
      <c r="T31" s="4"/>
      <c r="U31" s="4"/>
      <c r="V31" s="4"/>
      <c r="W31" s="4"/>
      <c r="X31" s="4"/>
      <c r="Y31" s="4"/>
      <c r="Z31" s="4"/>
    </row>
    <row r="32" ht="14.25" customHeight="1">
      <c r="A32" s="200">
        <v>22.0</v>
      </c>
      <c r="B32" s="201" t="s">
        <v>884</v>
      </c>
      <c r="C32" s="209" t="s">
        <v>229</v>
      </c>
      <c r="D32" s="208">
        <v>10.78</v>
      </c>
      <c r="E32" s="208">
        <v>2.1</v>
      </c>
      <c r="F32" s="208">
        <v>0.0</v>
      </c>
      <c r="G32" s="208">
        <v>0.27</v>
      </c>
      <c r="H32" s="208">
        <v>0.12</v>
      </c>
      <c r="I32" s="208">
        <v>4.5</v>
      </c>
      <c r="J32" s="204">
        <f t="shared" si="1"/>
        <v>17.77</v>
      </c>
      <c r="K32" s="205">
        <f t="shared" si="2"/>
        <v>2.961666667</v>
      </c>
      <c r="L32" s="4"/>
      <c r="M32" s="4"/>
      <c r="N32" s="4"/>
      <c r="O32" s="4"/>
      <c r="P32" s="4"/>
      <c r="Q32" s="4"/>
      <c r="R32" s="4"/>
      <c r="S32" s="4"/>
      <c r="T32" s="4"/>
      <c r="U32" s="4"/>
      <c r="V32" s="4"/>
      <c r="W32" s="4"/>
      <c r="X32" s="4"/>
      <c r="Y32" s="4"/>
      <c r="Z32" s="4"/>
    </row>
    <row r="33" ht="14.25" customHeight="1">
      <c r="A33" s="200">
        <v>23.0</v>
      </c>
      <c r="B33" s="201" t="s">
        <v>891</v>
      </c>
      <c r="C33" s="209" t="s">
        <v>229</v>
      </c>
      <c r="D33" s="208">
        <v>8.42</v>
      </c>
      <c r="E33" s="208">
        <v>1.33</v>
      </c>
      <c r="F33" s="208">
        <v>0.0</v>
      </c>
      <c r="G33" s="208">
        <v>4.12</v>
      </c>
      <c r="H33" s="208">
        <v>0.4</v>
      </c>
      <c r="I33" s="208">
        <v>2.0</v>
      </c>
      <c r="J33" s="204">
        <f t="shared" si="1"/>
        <v>16.27</v>
      </c>
      <c r="K33" s="205">
        <f t="shared" si="2"/>
        <v>2.711666667</v>
      </c>
      <c r="L33" s="4"/>
      <c r="M33" s="4"/>
      <c r="N33" s="4"/>
      <c r="O33" s="4"/>
      <c r="P33" s="4"/>
      <c r="Q33" s="4"/>
      <c r="R33" s="4"/>
      <c r="S33" s="4"/>
      <c r="T33" s="4"/>
      <c r="U33" s="4"/>
      <c r="V33" s="4"/>
      <c r="W33" s="4"/>
      <c r="X33" s="4"/>
      <c r="Y33" s="4"/>
      <c r="Z33" s="4"/>
    </row>
    <row r="34" ht="14.25" customHeight="1">
      <c r="A34" s="200">
        <v>24.0</v>
      </c>
      <c r="B34" s="201" t="s">
        <v>899</v>
      </c>
      <c r="C34" s="209" t="s">
        <v>229</v>
      </c>
      <c r="D34" s="208">
        <v>9.31</v>
      </c>
      <c r="E34" s="208">
        <v>4.5</v>
      </c>
      <c r="F34" s="208">
        <v>0.0</v>
      </c>
      <c r="G34" s="208">
        <v>7.27</v>
      </c>
      <c r="H34" s="208">
        <v>0.8</v>
      </c>
      <c r="I34" s="208">
        <v>2.5</v>
      </c>
      <c r="J34" s="204">
        <f t="shared" si="1"/>
        <v>24.38</v>
      </c>
      <c r="K34" s="205">
        <f t="shared" si="2"/>
        <v>4.063333333</v>
      </c>
      <c r="L34" s="4"/>
      <c r="M34" s="4"/>
      <c r="N34" s="4"/>
      <c r="O34" s="4"/>
      <c r="P34" s="4"/>
      <c r="Q34" s="4"/>
      <c r="R34" s="4"/>
      <c r="S34" s="4"/>
      <c r="T34" s="4"/>
      <c r="U34" s="4"/>
      <c r="V34" s="4"/>
      <c r="W34" s="4"/>
      <c r="X34" s="4"/>
      <c r="Y34" s="4"/>
      <c r="Z34" s="4"/>
    </row>
    <row r="35" ht="14.25" customHeight="1">
      <c r="A35" s="200">
        <v>25.0</v>
      </c>
      <c r="B35" s="201" t="s">
        <v>906</v>
      </c>
      <c r="C35" s="209" t="s">
        <v>229</v>
      </c>
      <c r="D35" s="208">
        <v>12.44</v>
      </c>
      <c r="E35" s="208">
        <v>1.87</v>
      </c>
      <c r="F35" s="208">
        <v>0.0</v>
      </c>
      <c r="G35" s="208">
        <v>0.9</v>
      </c>
      <c r="H35" s="208">
        <v>1.43</v>
      </c>
      <c r="I35" s="208">
        <v>3.97</v>
      </c>
      <c r="J35" s="204">
        <f t="shared" si="1"/>
        <v>20.61</v>
      </c>
      <c r="K35" s="205">
        <f t="shared" si="2"/>
        <v>3.435</v>
      </c>
      <c r="L35" s="4"/>
      <c r="M35" s="4"/>
      <c r="N35" s="4"/>
      <c r="O35" s="4"/>
      <c r="P35" s="4"/>
      <c r="Q35" s="4"/>
      <c r="R35" s="4"/>
      <c r="S35" s="4"/>
      <c r="T35" s="4"/>
      <c r="U35" s="4"/>
      <c r="V35" s="4"/>
      <c r="W35" s="4"/>
      <c r="X35" s="4"/>
      <c r="Y35" s="4"/>
      <c r="Z35" s="4"/>
    </row>
    <row r="36" ht="14.25" customHeight="1">
      <c r="A36" s="200">
        <v>26.0</v>
      </c>
      <c r="B36" s="201" t="s">
        <v>915</v>
      </c>
      <c r="C36" s="209" t="s">
        <v>229</v>
      </c>
      <c r="D36" s="208">
        <v>8.55</v>
      </c>
      <c r="E36" s="208">
        <v>0.4</v>
      </c>
      <c r="F36" s="208">
        <v>0.0</v>
      </c>
      <c r="G36" s="208">
        <v>8.57</v>
      </c>
      <c r="H36" s="208">
        <v>0.66</v>
      </c>
      <c r="I36" s="208">
        <v>7.08</v>
      </c>
      <c r="J36" s="204">
        <f t="shared" si="1"/>
        <v>25.26</v>
      </c>
      <c r="K36" s="205">
        <f t="shared" si="2"/>
        <v>4.21</v>
      </c>
      <c r="L36" s="4"/>
      <c r="M36" s="4"/>
      <c r="N36" s="4"/>
      <c r="O36" s="4"/>
      <c r="P36" s="4"/>
      <c r="Q36" s="4"/>
      <c r="R36" s="4"/>
      <c r="S36" s="4"/>
      <c r="T36" s="4"/>
      <c r="U36" s="4"/>
      <c r="V36" s="4"/>
      <c r="W36" s="4"/>
      <c r="X36" s="4"/>
      <c r="Y36" s="4"/>
      <c r="Z36" s="4"/>
    </row>
    <row r="37" ht="14.25" customHeight="1">
      <c r="A37" s="200">
        <v>27.0</v>
      </c>
      <c r="B37" s="201" t="s">
        <v>971</v>
      </c>
      <c r="C37" s="209" t="s">
        <v>229</v>
      </c>
      <c r="D37" s="208">
        <v>37.96</v>
      </c>
      <c r="E37" s="208">
        <v>5.44</v>
      </c>
      <c r="F37" s="208">
        <v>0.0</v>
      </c>
      <c r="G37" s="208">
        <v>8.23</v>
      </c>
      <c r="H37" s="208">
        <v>1.24</v>
      </c>
      <c r="I37" s="208">
        <v>3.75</v>
      </c>
      <c r="J37" s="204">
        <f t="shared" si="1"/>
        <v>56.62</v>
      </c>
      <c r="K37" s="205">
        <f t="shared" si="2"/>
        <v>9.436666667</v>
      </c>
      <c r="L37" s="4"/>
      <c r="M37" s="4"/>
      <c r="N37" s="4"/>
      <c r="O37" s="4"/>
      <c r="P37" s="4"/>
      <c r="Q37" s="4"/>
      <c r="R37" s="4"/>
      <c r="S37" s="4"/>
      <c r="T37" s="4"/>
      <c r="U37" s="4"/>
      <c r="V37" s="4"/>
      <c r="W37" s="4"/>
      <c r="X37" s="4"/>
      <c r="Y37" s="4"/>
      <c r="Z37" s="4"/>
    </row>
    <row r="38" ht="14.25" customHeight="1">
      <c r="A38" s="200">
        <v>28.0</v>
      </c>
      <c r="B38" s="201" t="s">
        <v>931</v>
      </c>
      <c r="C38" s="209" t="s">
        <v>229</v>
      </c>
      <c r="D38" s="208">
        <v>10.92</v>
      </c>
      <c r="E38" s="208">
        <v>1.2</v>
      </c>
      <c r="F38" s="208">
        <v>0.0</v>
      </c>
      <c r="G38" s="208">
        <v>5.44</v>
      </c>
      <c r="H38" s="208">
        <v>0.5</v>
      </c>
      <c r="I38" s="208">
        <v>10.25</v>
      </c>
      <c r="J38" s="204">
        <f t="shared" si="1"/>
        <v>28.31</v>
      </c>
      <c r="K38" s="205">
        <f t="shared" si="2"/>
        <v>4.718333333</v>
      </c>
      <c r="L38" s="4"/>
      <c r="M38" s="4"/>
      <c r="N38" s="4"/>
      <c r="O38" s="4"/>
      <c r="P38" s="4"/>
      <c r="Q38" s="4"/>
      <c r="R38" s="4"/>
      <c r="S38" s="4"/>
      <c r="T38" s="4"/>
      <c r="U38" s="4"/>
      <c r="V38" s="4"/>
      <c r="W38" s="4"/>
      <c r="X38" s="4"/>
      <c r="Y38" s="4"/>
      <c r="Z38" s="4"/>
    </row>
    <row r="39" ht="14.25" customHeight="1">
      <c r="A39" s="200">
        <v>29.0</v>
      </c>
      <c r="B39" s="201" t="s">
        <v>972</v>
      </c>
      <c r="C39" s="209" t="s">
        <v>229</v>
      </c>
      <c r="D39" s="208">
        <v>17.67</v>
      </c>
      <c r="E39" s="208">
        <v>0.8</v>
      </c>
      <c r="F39" s="208">
        <v>0.0</v>
      </c>
      <c r="G39" s="208">
        <v>2.73</v>
      </c>
      <c r="H39" s="208">
        <v>0.2</v>
      </c>
      <c r="I39" s="208">
        <v>5.0</v>
      </c>
      <c r="J39" s="204">
        <f t="shared" si="1"/>
        <v>26.4</v>
      </c>
      <c r="K39" s="205">
        <f t="shared" si="2"/>
        <v>4.4</v>
      </c>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210"/>
      <c r="K40" s="211" t="str">
        <f t="shared" si="2"/>
        <v/>
      </c>
      <c r="L40" s="4"/>
      <c r="M40" s="4"/>
      <c r="N40" s="4"/>
      <c r="O40" s="4"/>
      <c r="P40" s="4"/>
      <c r="Q40" s="4"/>
      <c r="R40" s="4"/>
      <c r="S40" s="4"/>
      <c r="T40" s="4"/>
      <c r="U40" s="4"/>
      <c r="V40" s="4"/>
      <c r="W40" s="4"/>
      <c r="X40" s="4"/>
      <c r="Y40" s="4"/>
      <c r="Z40" s="4"/>
    </row>
    <row r="41" ht="14.25" customHeight="1">
      <c r="A41" s="4"/>
      <c r="B41" s="53" t="s">
        <v>944</v>
      </c>
      <c r="C41" s="4"/>
      <c r="D41" s="4"/>
      <c r="E41" s="4"/>
      <c r="F41" s="4"/>
      <c r="G41" s="4"/>
      <c r="H41" s="4"/>
      <c r="I41" s="4"/>
      <c r="J41" s="212" t="str">
        <f t="shared" ref="J41:J47" si="3">IF(AND(ISBLANK(D41),ISBLANK(E41),ISBLANK(F41),ISBLANK(G41),ISBLANK(H41),ISBLANK(I41)),"", SUM(D41:I41))</f>
        <v/>
      </c>
      <c r="K41" s="211" t="str">
        <f t="shared" si="2"/>
        <v/>
      </c>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212" t="str">
        <f t="shared" si="3"/>
        <v/>
      </c>
      <c r="K42" s="211" t="str">
        <f t="shared" si="2"/>
        <v/>
      </c>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212" t="str">
        <f t="shared" si="3"/>
        <v/>
      </c>
      <c r="K43" s="211" t="str">
        <f t="shared" si="2"/>
        <v/>
      </c>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212" t="str">
        <f t="shared" si="3"/>
        <v/>
      </c>
      <c r="K44" s="211" t="str">
        <f t="shared" si="2"/>
        <v/>
      </c>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212" t="str">
        <f t="shared" si="3"/>
        <v/>
      </c>
      <c r="K45" s="211" t="str">
        <f t="shared" si="2"/>
        <v/>
      </c>
      <c r="L45" s="4"/>
      <c r="M45" s="4"/>
      <c r="N45" s="4"/>
      <c r="O45" s="4"/>
      <c r="P45" s="4"/>
      <c r="Q45" s="4"/>
      <c r="R45" s="4"/>
      <c r="S45" s="4"/>
      <c r="T45" s="4"/>
      <c r="U45" s="4"/>
      <c r="V45" s="4"/>
      <c r="W45" s="4"/>
      <c r="X45" s="4"/>
      <c r="Y45" s="4"/>
      <c r="Z45" s="4"/>
    </row>
    <row r="46">
      <c r="A46" s="213" t="s">
        <v>973</v>
      </c>
      <c r="B46" s="213"/>
      <c r="C46" s="4"/>
      <c r="D46" s="4"/>
      <c r="E46" s="4"/>
      <c r="F46" s="4"/>
      <c r="G46" s="4"/>
      <c r="H46" s="4"/>
      <c r="I46" s="4"/>
      <c r="J46" s="212" t="str">
        <f t="shared" si="3"/>
        <v/>
      </c>
      <c r="K46" s="211" t="str">
        <f t="shared" si="2"/>
        <v/>
      </c>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212" t="str">
        <f t="shared" si="3"/>
        <v/>
      </c>
      <c r="K47" s="211" t="str">
        <f t="shared" si="2"/>
        <v/>
      </c>
      <c r="L47" s="4"/>
      <c r="M47" s="4"/>
      <c r="N47" s="4"/>
      <c r="O47" s="4"/>
      <c r="P47" s="4"/>
      <c r="Q47" s="4"/>
      <c r="R47" s="4"/>
      <c r="S47" s="4"/>
      <c r="T47" s="4"/>
      <c r="U47" s="4"/>
      <c r="V47" s="4"/>
      <c r="W47" s="4"/>
      <c r="X47" s="4"/>
      <c r="Y47" s="4"/>
      <c r="Z47" s="4"/>
    </row>
    <row r="48" ht="30.0" customHeight="1">
      <c r="A48" s="62" t="s">
        <v>230</v>
      </c>
      <c r="B48" s="62" t="s">
        <v>956</v>
      </c>
      <c r="C48" s="62" t="s">
        <v>957</v>
      </c>
      <c r="D48" s="63" t="s">
        <v>958</v>
      </c>
      <c r="E48" s="64"/>
      <c r="F48" s="64"/>
      <c r="G48" s="64"/>
      <c r="H48" s="64"/>
      <c r="I48" s="65"/>
      <c r="J48" s="62" t="s">
        <v>959</v>
      </c>
      <c r="K48" s="62" t="s">
        <v>960</v>
      </c>
      <c r="L48" s="4"/>
      <c r="M48" s="4"/>
      <c r="N48" s="4"/>
      <c r="O48" s="4"/>
      <c r="P48" s="4"/>
      <c r="Q48" s="4"/>
      <c r="R48" s="4"/>
      <c r="S48" s="4"/>
      <c r="T48" s="4"/>
      <c r="U48" s="4"/>
      <c r="V48" s="4"/>
      <c r="W48" s="4"/>
      <c r="X48" s="4"/>
      <c r="Y48" s="4"/>
      <c r="Z48" s="4"/>
    </row>
    <row r="49" ht="30.0" customHeight="1">
      <c r="A49" s="193"/>
      <c r="B49" s="193"/>
      <c r="C49" s="193"/>
      <c r="D49" s="63" t="s">
        <v>961</v>
      </c>
      <c r="E49" s="64"/>
      <c r="F49" s="65"/>
      <c r="G49" s="62" t="s">
        <v>539</v>
      </c>
      <c r="H49" s="62" t="s">
        <v>962</v>
      </c>
      <c r="I49" s="62" t="s">
        <v>963</v>
      </c>
      <c r="J49" s="193"/>
      <c r="K49" s="193"/>
      <c r="L49" s="4"/>
      <c r="M49" s="4"/>
      <c r="N49" s="4"/>
      <c r="O49" s="4"/>
      <c r="P49" s="4"/>
      <c r="Q49" s="4"/>
      <c r="R49" s="4"/>
      <c r="S49" s="4"/>
      <c r="T49" s="4"/>
      <c r="U49" s="4"/>
      <c r="V49" s="4"/>
      <c r="W49" s="4"/>
      <c r="X49" s="4"/>
      <c r="Y49" s="4"/>
      <c r="Z49" s="4"/>
    </row>
    <row r="50" ht="30.0" customHeight="1">
      <c r="A50" s="66"/>
      <c r="B50" s="66"/>
      <c r="C50" s="66"/>
      <c r="D50" s="67" t="s">
        <v>964</v>
      </c>
      <c r="E50" s="67" t="s">
        <v>965</v>
      </c>
      <c r="F50" s="67" t="s">
        <v>966</v>
      </c>
      <c r="G50" s="66"/>
      <c r="H50" s="66"/>
      <c r="I50" s="66"/>
      <c r="J50" s="66"/>
      <c r="K50" s="66"/>
      <c r="L50" s="4"/>
      <c r="M50" s="4"/>
      <c r="N50" s="4"/>
      <c r="O50" s="4"/>
      <c r="P50" s="4"/>
      <c r="Q50" s="4"/>
      <c r="R50" s="4"/>
      <c r="S50" s="4"/>
      <c r="T50" s="4"/>
      <c r="U50" s="4"/>
      <c r="V50" s="4"/>
      <c r="W50" s="4"/>
      <c r="X50" s="4"/>
      <c r="Y50" s="4"/>
      <c r="Z50" s="4"/>
    </row>
    <row r="51" ht="14.25" customHeight="1">
      <c r="A51" s="214">
        <v>1.0</v>
      </c>
      <c r="B51" s="214">
        <v>2.0</v>
      </c>
      <c r="C51" s="214">
        <v>3.0</v>
      </c>
      <c r="D51" s="214">
        <v>4.0</v>
      </c>
      <c r="E51" s="214">
        <v>5.0</v>
      </c>
      <c r="F51" s="214">
        <v>6.0</v>
      </c>
      <c r="G51" s="214">
        <v>7.0</v>
      </c>
      <c r="H51" s="214">
        <v>8.0</v>
      </c>
      <c r="I51" s="214">
        <v>9.0</v>
      </c>
      <c r="J51" s="214">
        <v>10.0</v>
      </c>
      <c r="K51" s="214">
        <v>11.0</v>
      </c>
      <c r="L51" s="4"/>
      <c r="M51" s="4"/>
      <c r="N51" s="4"/>
      <c r="O51" s="4"/>
      <c r="P51" s="4"/>
      <c r="Q51" s="4"/>
      <c r="R51" s="4"/>
      <c r="S51" s="4"/>
      <c r="T51" s="4"/>
      <c r="U51" s="4"/>
      <c r="V51" s="4"/>
      <c r="W51" s="4"/>
      <c r="X51" s="4"/>
      <c r="Y51" s="4"/>
      <c r="Z51" s="4"/>
    </row>
    <row r="52" ht="14.25" customHeight="1">
      <c r="A52" s="215">
        <v>1.0</v>
      </c>
      <c r="B52" s="216"/>
      <c r="C52" s="216"/>
      <c r="D52" s="217"/>
      <c r="E52" s="217"/>
      <c r="F52" s="217"/>
      <c r="G52" s="217"/>
      <c r="H52" s="217"/>
      <c r="I52" s="217"/>
      <c r="J52" s="204" t="str">
        <f t="shared" ref="J52:J1015" si="4">IF(AND(ISBLANK(D52),ISBLANK(E52),ISBLANK(F52),ISBLANK(G52),ISBLANK(H52),ISBLANK(I52)),"", SUM(D52:I52))</f>
        <v/>
      </c>
      <c r="K52" s="218">
        <f t="shared" ref="K52:K65" si="5">J52/2</f>
        <v>0</v>
      </c>
      <c r="L52" s="4"/>
      <c r="M52" s="4"/>
      <c r="N52" s="4"/>
      <c r="O52" s="4"/>
      <c r="P52" s="4"/>
      <c r="Q52" s="4"/>
      <c r="R52" s="4"/>
      <c r="S52" s="4"/>
      <c r="T52" s="4"/>
      <c r="U52" s="4"/>
      <c r="V52" s="4"/>
      <c r="W52" s="4"/>
      <c r="X52" s="4"/>
      <c r="Y52" s="4"/>
      <c r="Z52" s="4"/>
    </row>
    <row r="53" ht="14.25" customHeight="1">
      <c r="A53" s="215">
        <v>2.0</v>
      </c>
      <c r="B53" s="216"/>
      <c r="C53" s="216"/>
      <c r="D53" s="217"/>
      <c r="E53" s="217"/>
      <c r="F53" s="217"/>
      <c r="G53" s="217"/>
      <c r="H53" s="217"/>
      <c r="I53" s="217"/>
      <c r="J53" s="204" t="str">
        <f t="shared" si="4"/>
        <v/>
      </c>
      <c r="K53" s="218">
        <f t="shared" si="5"/>
        <v>0</v>
      </c>
      <c r="L53" s="4"/>
      <c r="M53" s="4"/>
      <c r="N53" s="4"/>
      <c r="O53" s="4"/>
      <c r="P53" s="4"/>
      <c r="Q53" s="4"/>
      <c r="R53" s="4"/>
      <c r="S53" s="4"/>
      <c r="T53" s="4"/>
      <c r="U53" s="4"/>
      <c r="V53" s="4"/>
      <c r="W53" s="4"/>
      <c r="X53" s="4"/>
      <c r="Y53" s="4"/>
      <c r="Z53" s="4"/>
    </row>
    <row r="54" ht="14.25" customHeight="1">
      <c r="A54" s="215">
        <v>3.0</v>
      </c>
      <c r="B54" s="216"/>
      <c r="C54" s="216"/>
      <c r="D54" s="217"/>
      <c r="E54" s="217"/>
      <c r="F54" s="217"/>
      <c r="G54" s="217"/>
      <c r="H54" s="217"/>
      <c r="I54" s="217"/>
      <c r="J54" s="204" t="str">
        <f t="shared" si="4"/>
        <v/>
      </c>
      <c r="K54" s="218">
        <f t="shared" si="5"/>
        <v>0</v>
      </c>
      <c r="L54" s="4"/>
      <c r="M54" s="4"/>
      <c r="N54" s="4"/>
      <c r="O54" s="4"/>
      <c r="P54" s="4"/>
      <c r="Q54" s="4"/>
      <c r="R54" s="4"/>
      <c r="S54" s="4"/>
      <c r="T54" s="4"/>
      <c r="U54" s="4"/>
      <c r="V54" s="4"/>
      <c r="W54" s="4"/>
      <c r="X54" s="4"/>
      <c r="Y54" s="4"/>
      <c r="Z54" s="4"/>
    </row>
    <row r="55" ht="14.25" customHeight="1">
      <c r="A55" s="215">
        <v>4.0</v>
      </c>
      <c r="B55" s="216"/>
      <c r="C55" s="216"/>
      <c r="D55" s="217"/>
      <c r="E55" s="217"/>
      <c r="F55" s="217"/>
      <c r="G55" s="217"/>
      <c r="H55" s="217"/>
      <c r="I55" s="217"/>
      <c r="J55" s="204" t="str">
        <f t="shared" si="4"/>
        <v/>
      </c>
      <c r="K55" s="218">
        <f t="shared" si="5"/>
        <v>0</v>
      </c>
      <c r="L55" s="4"/>
      <c r="M55" s="4"/>
      <c r="N55" s="4"/>
      <c r="O55" s="4"/>
      <c r="P55" s="4"/>
      <c r="Q55" s="4"/>
      <c r="R55" s="4"/>
      <c r="S55" s="4"/>
      <c r="T55" s="4"/>
      <c r="U55" s="4"/>
      <c r="V55" s="4"/>
      <c r="W55" s="4"/>
      <c r="X55" s="4"/>
      <c r="Y55" s="4"/>
      <c r="Z55" s="4"/>
    </row>
    <row r="56" ht="14.25" customHeight="1">
      <c r="A56" s="215">
        <v>5.0</v>
      </c>
      <c r="B56" s="216"/>
      <c r="C56" s="216"/>
      <c r="D56" s="217"/>
      <c r="E56" s="217"/>
      <c r="F56" s="217"/>
      <c r="G56" s="217"/>
      <c r="H56" s="217"/>
      <c r="I56" s="217"/>
      <c r="J56" s="204" t="str">
        <f t="shared" si="4"/>
        <v/>
      </c>
      <c r="K56" s="218">
        <f t="shared" si="5"/>
        <v>0</v>
      </c>
      <c r="L56" s="4"/>
      <c r="M56" s="4"/>
      <c r="N56" s="4"/>
      <c r="O56" s="4"/>
      <c r="P56" s="4"/>
      <c r="Q56" s="4"/>
      <c r="R56" s="4"/>
      <c r="S56" s="4"/>
      <c r="T56" s="4"/>
      <c r="U56" s="4"/>
      <c r="V56" s="4"/>
      <c r="W56" s="4"/>
      <c r="X56" s="4"/>
      <c r="Y56" s="4"/>
      <c r="Z56" s="4"/>
    </row>
    <row r="57" ht="14.25" customHeight="1">
      <c r="A57" s="215">
        <v>6.0</v>
      </c>
      <c r="B57" s="216"/>
      <c r="C57" s="216"/>
      <c r="D57" s="217"/>
      <c r="E57" s="217"/>
      <c r="F57" s="217"/>
      <c r="G57" s="217"/>
      <c r="H57" s="217"/>
      <c r="I57" s="217"/>
      <c r="J57" s="204" t="str">
        <f t="shared" si="4"/>
        <v/>
      </c>
      <c r="K57" s="218">
        <f t="shared" si="5"/>
        <v>0</v>
      </c>
      <c r="L57" s="4"/>
      <c r="M57" s="4"/>
      <c r="N57" s="4"/>
      <c r="O57" s="4"/>
      <c r="P57" s="4"/>
      <c r="Q57" s="4"/>
      <c r="R57" s="4"/>
      <c r="S57" s="4"/>
      <c r="T57" s="4"/>
      <c r="U57" s="4"/>
      <c r="V57" s="4"/>
      <c r="W57" s="4"/>
      <c r="X57" s="4"/>
      <c r="Y57" s="4"/>
      <c r="Z57" s="4"/>
    </row>
    <row r="58" ht="14.25" customHeight="1">
      <c r="A58" s="215">
        <v>7.0</v>
      </c>
      <c r="B58" s="216"/>
      <c r="C58" s="216"/>
      <c r="D58" s="217"/>
      <c r="E58" s="217"/>
      <c r="F58" s="217"/>
      <c r="G58" s="217"/>
      <c r="H58" s="217"/>
      <c r="I58" s="217"/>
      <c r="J58" s="204" t="str">
        <f t="shared" si="4"/>
        <v/>
      </c>
      <c r="K58" s="218">
        <f t="shared" si="5"/>
        <v>0</v>
      </c>
      <c r="L58" s="4"/>
      <c r="M58" s="4"/>
      <c r="N58" s="4"/>
      <c r="O58" s="4"/>
      <c r="P58" s="4"/>
      <c r="Q58" s="4"/>
      <c r="R58" s="4"/>
      <c r="S58" s="4"/>
      <c r="T58" s="4"/>
      <c r="U58" s="4"/>
      <c r="V58" s="4"/>
      <c r="W58" s="4"/>
      <c r="X58" s="4"/>
      <c r="Y58" s="4"/>
      <c r="Z58" s="4"/>
    </row>
    <row r="59" ht="14.25" customHeight="1">
      <c r="A59" s="215">
        <v>8.0</v>
      </c>
      <c r="B59" s="216"/>
      <c r="C59" s="216"/>
      <c r="D59" s="217"/>
      <c r="E59" s="217"/>
      <c r="F59" s="217"/>
      <c r="G59" s="217"/>
      <c r="H59" s="217"/>
      <c r="I59" s="217"/>
      <c r="J59" s="204" t="str">
        <f t="shared" si="4"/>
        <v/>
      </c>
      <c r="K59" s="218">
        <f t="shared" si="5"/>
        <v>0</v>
      </c>
      <c r="L59" s="4"/>
      <c r="M59" s="4"/>
      <c r="N59" s="4"/>
      <c r="O59" s="4"/>
      <c r="P59" s="4"/>
      <c r="Q59" s="4"/>
      <c r="R59" s="4"/>
      <c r="S59" s="4"/>
      <c r="T59" s="4"/>
      <c r="U59" s="4"/>
      <c r="V59" s="4"/>
      <c r="W59" s="4"/>
      <c r="X59" s="4"/>
      <c r="Y59" s="4"/>
      <c r="Z59" s="4"/>
    </row>
    <row r="60" ht="14.25" customHeight="1">
      <c r="A60" s="215">
        <v>9.0</v>
      </c>
      <c r="B60" s="216"/>
      <c r="C60" s="216"/>
      <c r="D60" s="217"/>
      <c r="E60" s="217"/>
      <c r="F60" s="217"/>
      <c r="G60" s="217"/>
      <c r="H60" s="217"/>
      <c r="I60" s="217"/>
      <c r="J60" s="204" t="str">
        <f t="shared" si="4"/>
        <v/>
      </c>
      <c r="K60" s="218">
        <f t="shared" si="5"/>
        <v>0</v>
      </c>
      <c r="L60" s="4"/>
      <c r="M60" s="4"/>
      <c r="N60" s="4"/>
      <c r="O60" s="4"/>
      <c r="P60" s="4"/>
      <c r="Q60" s="4"/>
      <c r="R60" s="4"/>
      <c r="S60" s="4"/>
      <c r="T60" s="4"/>
      <c r="U60" s="4"/>
      <c r="V60" s="4"/>
      <c r="W60" s="4"/>
      <c r="X60" s="4"/>
      <c r="Y60" s="4"/>
      <c r="Z60" s="4"/>
    </row>
    <row r="61" ht="14.25" customHeight="1">
      <c r="A61" s="215">
        <v>10.0</v>
      </c>
      <c r="B61" s="216"/>
      <c r="C61" s="216"/>
      <c r="D61" s="217"/>
      <c r="E61" s="217"/>
      <c r="F61" s="217"/>
      <c r="G61" s="217"/>
      <c r="H61" s="217"/>
      <c r="I61" s="217"/>
      <c r="J61" s="204" t="str">
        <f t="shared" si="4"/>
        <v/>
      </c>
      <c r="K61" s="218">
        <f t="shared" si="5"/>
        <v>0</v>
      </c>
      <c r="L61" s="4"/>
      <c r="M61" s="4"/>
      <c r="N61" s="4"/>
      <c r="O61" s="4"/>
      <c r="P61" s="4"/>
      <c r="Q61" s="4"/>
      <c r="R61" s="4"/>
      <c r="S61" s="4"/>
      <c r="T61" s="4"/>
      <c r="U61" s="4"/>
      <c r="V61" s="4"/>
      <c r="W61" s="4"/>
      <c r="X61" s="4"/>
      <c r="Y61" s="4"/>
      <c r="Z61" s="4"/>
    </row>
    <row r="62" ht="14.25" customHeight="1">
      <c r="A62" s="215">
        <v>11.0</v>
      </c>
      <c r="B62" s="216"/>
      <c r="C62" s="216"/>
      <c r="D62" s="217"/>
      <c r="E62" s="217"/>
      <c r="F62" s="217"/>
      <c r="G62" s="217"/>
      <c r="H62" s="217"/>
      <c r="I62" s="217"/>
      <c r="J62" s="204" t="str">
        <f t="shared" si="4"/>
        <v/>
      </c>
      <c r="K62" s="218">
        <f t="shared" si="5"/>
        <v>0</v>
      </c>
      <c r="L62" s="4"/>
      <c r="M62" s="4"/>
      <c r="N62" s="4"/>
      <c r="O62" s="4"/>
      <c r="P62" s="4"/>
      <c r="Q62" s="4"/>
      <c r="R62" s="4"/>
      <c r="S62" s="4"/>
      <c r="T62" s="4"/>
      <c r="U62" s="4"/>
      <c r="V62" s="4"/>
      <c r="W62" s="4"/>
      <c r="X62" s="4"/>
      <c r="Y62" s="4"/>
      <c r="Z62" s="4"/>
    </row>
    <row r="63" ht="14.25" customHeight="1">
      <c r="A63" s="215">
        <v>12.0</v>
      </c>
      <c r="B63" s="216"/>
      <c r="C63" s="216"/>
      <c r="D63" s="217"/>
      <c r="E63" s="217"/>
      <c r="F63" s="217"/>
      <c r="G63" s="217"/>
      <c r="H63" s="217"/>
      <c r="I63" s="217"/>
      <c r="J63" s="204" t="str">
        <f t="shared" si="4"/>
        <v/>
      </c>
      <c r="K63" s="218">
        <f t="shared" si="5"/>
        <v>0</v>
      </c>
      <c r="L63" s="4"/>
      <c r="M63" s="4"/>
      <c r="N63" s="4"/>
      <c r="O63" s="4"/>
      <c r="P63" s="4"/>
      <c r="Q63" s="4"/>
      <c r="R63" s="4"/>
      <c r="S63" s="4"/>
      <c r="T63" s="4"/>
      <c r="U63" s="4"/>
      <c r="V63" s="4"/>
      <c r="W63" s="4"/>
      <c r="X63" s="4"/>
      <c r="Y63" s="4"/>
      <c r="Z63" s="4"/>
    </row>
    <row r="64" ht="14.25" customHeight="1">
      <c r="A64" s="215">
        <v>13.0</v>
      </c>
      <c r="B64" s="216"/>
      <c r="C64" s="216"/>
      <c r="D64" s="217"/>
      <c r="E64" s="217"/>
      <c r="F64" s="217"/>
      <c r="G64" s="217"/>
      <c r="H64" s="217"/>
      <c r="I64" s="217"/>
      <c r="J64" s="204" t="str">
        <f t="shared" si="4"/>
        <v/>
      </c>
      <c r="K64" s="218">
        <f t="shared" si="5"/>
        <v>0</v>
      </c>
      <c r="L64" s="4"/>
      <c r="M64" s="4"/>
      <c r="N64" s="4"/>
      <c r="O64" s="4"/>
      <c r="P64" s="4"/>
      <c r="Q64" s="4"/>
      <c r="R64" s="4"/>
      <c r="S64" s="4"/>
      <c r="T64" s="4"/>
      <c r="U64" s="4"/>
      <c r="V64" s="4"/>
      <c r="W64" s="4"/>
      <c r="X64" s="4"/>
      <c r="Y64" s="4"/>
      <c r="Z64" s="4"/>
    </row>
    <row r="65" ht="14.25" customHeight="1">
      <c r="A65" s="215">
        <v>14.0</v>
      </c>
      <c r="B65" s="216"/>
      <c r="C65" s="216"/>
      <c r="D65" s="217"/>
      <c r="E65" s="217"/>
      <c r="F65" s="217"/>
      <c r="G65" s="217"/>
      <c r="H65" s="217"/>
      <c r="I65" s="217"/>
      <c r="J65" s="204" t="str">
        <f t="shared" si="4"/>
        <v/>
      </c>
      <c r="K65" s="218">
        <f t="shared" si="5"/>
        <v>0</v>
      </c>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212" t="str">
        <f t="shared" si="4"/>
        <v/>
      </c>
      <c r="K66" s="211"/>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212" t="str">
        <f t="shared" si="4"/>
        <v/>
      </c>
      <c r="K67" s="211" t="str">
        <f t="shared" ref="K67:K1015" si="6">IF(AND(ISBLANK(D67),ISBLANK(E67),ISBLANK(F67),ISBLANK(G67),ISBLANK(H67),ISBLANK(I67)),"",AVERAGEIFS(D67:I67,D67:I67,"&lt;&gt;"))</f>
        <v/>
      </c>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212" t="str">
        <f t="shared" si="4"/>
        <v/>
      </c>
      <c r="K68" s="211" t="str">
        <f t="shared" si="6"/>
        <v/>
      </c>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212" t="str">
        <f t="shared" si="4"/>
        <v/>
      </c>
      <c r="K69" s="211" t="str">
        <f t="shared" si="6"/>
        <v/>
      </c>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212" t="str">
        <f t="shared" si="4"/>
        <v/>
      </c>
      <c r="K70" s="211" t="str">
        <f t="shared" si="6"/>
        <v/>
      </c>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212" t="str">
        <f t="shared" si="4"/>
        <v/>
      </c>
      <c r="K71" s="211" t="str">
        <f t="shared" si="6"/>
        <v/>
      </c>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212" t="str">
        <f t="shared" si="4"/>
        <v/>
      </c>
      <c r="K72" s="211" t="str">
        <f t="shared" si="6"/>
        <v/>
      </c>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212" t="str">
        <f t="shared" si="4"/>
        <v/>
      </c>
      <c r="K73" s="211" t="str">
        <f t="shared" si="6"/>
        <v/>
      </c>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212" t="str">
        <f t="shared" si="4"/>
        <v/>
      </c>
      <c r="K74" s="211" t="str">
        <f t="shared" si="6"/>
        <v/>
      </c>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212" t="str">
        <f t="shared" si="4"/>
        <v/>
      </c>
      <c r="K75" s="211" t="str">
        <f t="shared" si="6"/>
        <v/>
      </c>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212" t="str">
        <f t="shared" si="4"/>
        <v/>
      </c>
      <c r="K76" s="211" t="str">
        <f t="shared" si="6"/>
        <v/>
      </c>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212" t="str">
        <f t="shared" si="4"/>
        <v/>
      </c>
      <c r="K77" s="211" t="str">
        <f t="shared" si="6"/>
        <v/>
      </c>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212" t="str">
        <f t="shared" si="4"/>
        <v/>
      </c>
      <c r="K78" s="211" t="str">
        <f t="shared" si="6"/>
        <v/>
      </c>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212" t="str">
        <f t="shared" si="4"/>
        <v/>
      </c>
      <c r="K79" s="211" t="str">
        <f t="shared" si="6"/>
        <v/>
      </c>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212" t="str">
        <f t="shared" si="4"/>
        <v/>
      </c>
      <c r="K80" s="211" t="str">
        <f t="shared" si="6"/>
        <v/>
      </c>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212" t="str">
        <f t="shared" si="4"/>
        <v/>
      </c>
      <c r="K81" s="211" t="str">
        <f t="shared" si="6"/>
        <v/>
      </c>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212" t="str">
        <f t="shared" si="4"/>
        <v/>
      </c>
      <c r="K82" s="211" t="str">
        <f t="shared" si="6"/>
        <v/>
      </c>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212" t="str">
        <f t="shared" si="4"/>
        <v/>
      </c>
      <c r="K83" s="211" t="str">
        <f t="shared" si="6"/>
        <v/>
      </c>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212" t="str">
        <f t="shared" si="4"/>
        <v/>
      </c>
      <c r="K84" s="211" t="str">
        <f t="shared" si="6"/>
        <v/>
      </c>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212" t="str">
        <f t="shared" si="4"/>
        <v/>
      </c>
      <c r="K85" s="211" t="str">
        <f t="shared" si="6"/>
        <v/>
      </c>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212" t="str">
        <f t="shared" si="4"/>
        <v/>
      </c>
      <c r="K86" s="211" t="str">
        <f t="shared" si="6"/>
        <v/>
      </c>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212" t="str">
        <f t="shared" si="4"/>
        <v/>
      </c>
      <c r="K87" s="211" t="str">
        <f t="shared" si="6"/>
        <v/>
      </c>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212" t="str">
        <f t="shared" si="4"/>
        <v/>
      </c>
      <c r="K88" s="211" t="str">
        <f t="shared" si="6"/>
        <v/>
      </c>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212" t="str">
        <f t="shared" si="4"/>
        <v/>
      </c>
      <c r="K89" s="211" t="str">
        <f t="shared" si="6"/>
        <v/>
      </c>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212" t="str">
        <f t="shared" si="4"/>
        <v/>
      </c>
      <c r="K90" s="211" t="str">
        <f t="shared" si="6"/>
        <v/>
      </c>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212" t="str">
        <f t="shared" si="4"/>
        <v/>
      </c>
      <c r="K91" s="211" t="str">
        <f t="shared" si="6"/>
        <v/>
      </c>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212" t="str">
        <f t="shared" si="4"/>
        <v/>
      </c>
      <c r="K92" s="211" t="str">
        <f t="shared" si="6"/>
        <v/>
      </c>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212" t="str">
        <f t="shared" si="4"/>
        <v/>
      </c>
      <c r="K93" s="211" t="str">
        <f t="shared" si="6"/>
        <v/>
      </c>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212" t="str">
        <f t="shared" si="4"/>
        <v/>
      </c>
      <c r="K94" s="211" t="str">
        <f t="shared" si="6"/>
        <v/>
      </c>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212" t="str">
        <f t="shared" si="4"/>
        <v/>
      </c>
      <c r="K95" s="211" t="str">
        <f t="shared" si="6"/>
        <v/>
      </c>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212" t="str">
        <f t="shared" si="4"/>
        <v/>
      </c>
      <c r="K96" s="211" t="str">
        <f t="shared" si="6"/>
        <v/>
      </c>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212" t="str">
        <f t="shared" si="4"/>
        <v/>
      </c>
      <c r="K97" s="211" t="str">
        <f t="shared" si="6"/>
        <v/>
      </c>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212" t="str">
        <f t="shared" si="4"/>
        <v/>
      </c>
      <c r="K98" s="211" t="str">
        <f t="shared" si="6"/>
        <v/>
      </c>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212" t="str">
        <f t="shared" si="4"/>
        <v/>
      </c>
      <c r="K99" s="211" t="str">
        <f t="shared" si="6"/>
        <v/>
      </c>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212" t="str">
        <f t="shared" si="4"/>
        <v/>
      </c>
      <c r="K100" s="211" t="str">
        <f t="shared" si="6"/>
        <v/>
      </c>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212" t="str">
        <f t="shared" si="4"/>
        <v/>
      </c>
      <c r="K101" s="211" t="str">
        <f t="shared" si="6"/>
        <v/>
      </c>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212" t="str">
        <f t="shared" si="4"/>
        <v/>
      </c>
      <c r="K102" s="211" t="str">
        <f t="shared" si="6"/>
        <v/>
      </c>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212" t="str">
        <f t="shared" si="4"/>
        <v/>
      </c>
      <c r="K103" s="211" t="str">
        <f t="shared" si="6"/>
        <v/>
      </c>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212" t="str">
        <f t="shared" si="4"/>
        <v/>
      </c>
      <c r="K104" s="211" t="str">
        <f t="shared" si="6"/>
        <v/>
      </c>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212" t="str">
        <f t="shared" si="4"/>
        <v/>
      </c>
      <c r="K105" s="211" t="str">
        <f t="shared" si="6"/>
        <v/>
      </c>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212" t="str">
        <f t="shared" si="4"/>
        <v/>
      </c>
      <c r="K106" s="211" t="str">
        <f t="shared" si="6"/>
        <v/>
      </c>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212" t="str">
        <f t="shared" si="4"/>
        <v/>
      </c>
      <c r="K107" s="211" t="str">
        <f t="shared" si="6"/>
        <v/>
      </c>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212" t="str">
        <f t="shared" si="4"/>
        <v/>
      </c>
      <c r="K108" s="211" t="str">
        <f t="shared" si="6"/>
        <v/>
      </c>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212" t="str">
        <f t="shared" si="4"/>
        <v/>
      </c>
      <c r="K109" s="211" t="str">
        <f t="shared" si="6"/>
        <v/>
      </c>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212" t="str">
        <f t="shared" si="4"/>
        <v/>
      </c>
      <c r="K110" s="211" t="str">
        <f t="shared" si="6"/>
        <v/>
      </c>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212" t="str">
        <f t="shared" si="4"/>
        <v/>
      </c>
      <c r="K111" s="211" t="str">
        <f t="shared" si="6"/>
        <v/>
      </c>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212" t="str">
        <f t="shared" si="4"/>
        <v/>
      </c>
      <c r="K112" s="211" t="str">
        <f t="shared" si="6"/>
        <v/>
      </c>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212" t="str">
        <f t="shared" si="4"/>
        <v/>
      </c>
      <c r="K113" s="211" t="str">
        <f t="shared" si="6"/>
        <v/>
      </c>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212" t="str">
        <f t="shared" si="4"/>
        <v/>
      </c>
      <c r="K114" s="211" t="str">
        <f t="shared" si="6"/>
        <v/>
      </c>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212" t="str">
        <f t="shared" si="4"/>
        <v/>
      </c>
      <c r="K115" s="211" t="str">
        <f t="shared" si="6"/>
        <v/>
      </c>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212" t="str">
        <f t="shared" si="4"/>
        <v/>
      </c>
      <c r="K116" s="211" t="str">
        <f t="shared" si="6"/>
        <v/>
      </c>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212" t="str">
        <f t="shared" si="4"/>
        <v/>
      </c>
      <c r="K117" s="211" t="str">
        <f t="shared" si="6"/>
        <v/>
      </c>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212" t="str">
        <f t="shared" si="4"/>
        <v/>
      </c>
      <c r="K118" s="211" t="str">
        <f t="shared" si="6"/>
        <v/>
      </c>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212" t="str">
        <f t="shared" si="4"/>
        <v/>
      </c>
      <c r="K119" s="211" t="str">
        <f t="shared" si="6"/>
        <v/>
      </c>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212" t="str">
        <f t="shared" si="4"/>
        <v/>
      </c>
      <c r="K120" s="211" t="str">
        <f t="shared" si="6"/>
        <v/>
      </c>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212" t="str">
        <f t="shared" si="4"/>
        <v/>
      </c>
      <c r="K121" s="211" t="str">
        <f t="shared" si="6"/>
        <v/>
      </c>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212" t="str">
        <f t="shared" si="4"/>
        <v/>
      </c>
      <c r="K122" s="211" t="str">
        <f t="shared" si="6"/>
        <v/>
      </c>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212" t="str">
        <f t="shared" si="4"/>
        <v/>
      </c>
      <c r="K123" s="211" t="str">
        <f t="shared" si="6"/>
        <v/>
      </c>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212" t="str">
        <f t="shared" si="4"/>
        <v/>
      </c>
      <c r="K124" s="211" t="str">
        <f t="shared" si="6"/>
        <v/>
      </c>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212" t="str">
        <f t="shared" si="4"/>
        <v/>
      </c>
      <c r="K125" s="211" t="str">
        <f t="shared" si="6"/>
        <v/>
      </c>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212" t="str">
        <f t="shared" si="4"/>
        <v/>
      </c>
      <c r="K126" s="211" t="str">
        <f t="shared" si="6"/>
        <v/>
      </c>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212" t="str">
        <f t="shared" si="4"/>
        <v/>
      </c>
      <c r="K127" s="211" t="str">
        <f t="shared" si="6"/>
        <v/>
      </c>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212" t="str">
        <f t="shared" si="4"/>
        <v/>
      </c>
      <c r="K128" s="211" t="str">
        <f t="shared" si="6"/>
        <v/>
      </c>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212" t="str">
        <f t="shared" si="4"/>
        <v/>
      </c>
      <c r="K129" s="211" t="str">
        <f t="shared" si="6"/>
        <v/>
      </c>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212" t="str">
        <f t="shared" si="4"/>
        <v/>
      </c>
      <c r="K130" s="211" t="str">
        <f t="shared" si="6"/>
        <v/>
      </c>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212" t="str">
        <f t="shared" si="4"/>
        <v/>
      </c>
      <c r="K131" s="211" t="str">
        <f t="shared" si="6"/>
        <v/>
      </c>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212" t="str">
        <f t="shared" si="4"/>
        <v/>
      </c>
      <c r="K132" s="211" t="str">
        <f t="shared" si="6"/>
        <v/>
      </c>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212" t="str">
        <f t="shared" si="4"/>
        <v/>
      </c>
      <c r="K133" s="211" t="str">
        <f t="shared" si="6"/>
        <v/>
      </c>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212" t="str">
        <f t="shared" si="4"/>
        <v/>
      </c>
      <c r="K134" s="211" t="str">
        <f t="shared" si="6"/>
        <v/>
      </c>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212" t="str">
        <f t="shared" si="4"/>
        <v/>
      </c>
      <c r="K135" s="211" t="str">
        <f t="shared" si="6"/>
        <v/>
      </c>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212" t="str">
        <f t="shared" si="4"/>
        <v/>
      </c>
      <c r="K136" s="211" t="str">
        <f t="shared" si="6"/>
        <v/>
      </c>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212" t="str">
        <f t="shared" si="4"/>
        <v/>
      </c>
      <c r="K137" s="211" t="str">
        <f t="shared" si="6"/>
        <v/>
      </c>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212" t="str">
        <f t="shared" si="4"/>
        <v/>
      </c>
      <c r="K138" s="211" t="str">
        <f t="shared" si="6"/>
        <v/>
      </c>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212" t="str">
        <f t="shared" si="4"/>
        <v/>
      </c>
      <c r="K139" s="211" t="str">
        <f t="shared" si="6"/>
        <v/>
      </c>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212" t="str">
        <f t="shared" si="4"/>
        <v/>
      </c>
      <c r="K140" s="211" t="str">
        <f t="shared" si="6"/>
        <v/>
      </c>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212" t="str">
        <f t="shared" si="4"/>
        <v/>
      </c>
      <c r="K141" s="211" t="str">
        <f t="shared" si="6"/>
        <v/>
      </c>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212" t="str">
        <f t="shared" si="4"/>
        <v/>
      </c>
      <c r="K142" s="211" t="str">
        <f t="shared" si="6"/>
        <v/>
      </c>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212" t="str">
        <f t="shared" si="4"/>
        <v/>
      </c>
      <c r="K143" s="211" t="str">
        <f t="shared" si="6"/>
        <v/>
      </c>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212" t="str">
        <f t="shared" si="4"/>
        <v/>
      </c>
      <c r="K144" s="211" t="str">
        <f t="shared" si="6"/>
        <v/>
      </c>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212" t="str">
        <f t="shared" si="4"/>
        <v/>
      </c>
      <c r="K145" s="211" t="str">
        <f t="shared" si="6"/>
        <v/>
      </c>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212" t="str">
        <f t="shared" si="4"/>
        <v/>
      </c>
      <c r="K146" s="211" t="str">
        <f t="shared" si="6"/>
        <v/>
      </c>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212" t="str">
        <f t="shared" si="4"/>
        <v/>
      </c>
      <c r="K147" s="211" t="str">
        <f t="shared" si="6"/>
        <v/>
      </c>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212" t="str">
        <f t="shared" si="4"/>
        <v/>
      </c>
      <c r="K148" s="211" t="str">
        <f t="shared" si="6"/>
        <v/>
      </c>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212" t="str">
        <f t="shared" si="4"/>
        <v/>
      </c>
      <c r="K149" s="211" t="str">
        <f t="shared" si="6"/>
        <v/>
      </c>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212" t="str">
        <f t="shared" si="4"/>
        <v/>
      </c>
      <c r="K150" s="211" t="str">
        <f t="shared" si="6"/>
        <v/>
      </c>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212" t="str">
        <f t="shared" si="4"/>
        <v/>
      </c>
      <c r="K151" s="211" t="str">
        <f t="shared" si="6"/>
        <v/>
      </c>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212" t="str">
        <f t="shared" si="4"/>
        <v/>
      </c>
      <c r="K152" s="211" t="str">
        <f t="shared" si="6"/>
        <v/>
      </c>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212" t="str">
        <f t="shared" si="4"/>
        <v/>
      </c>
      <c r="K153" s="211" t="str">
        <f t="shared" si="6"/>
        <v/>
      </c>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212" t="str">
        <f t="shared" si="4"/>
        <v/>
      </c>
      <c r="K154" s="211" t="str">
        <f t="shared" si="6"/>
        <v/>
      </c>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212" t="str">
        <f t="shared" si="4"/>
        <v/>
      </c>
      <c r="K155" s="211" t="str">
        <f t="shared" si="6"/>
        <v/>
      </c>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212" t="str">
        <f t="shared" si="4"/>
        <v/>
      </c>
      <c r="K156" s="211" t="str">
        <f t="shared" si="6"/>
        <v/>
      </c>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212" t="str">
        <f t="shared" si="4"/>
        <v/>
      </c>
      <c r="K157" s="211" t="str">
        <f t="shared" si="6"/>
        <v/>
      </c>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212" t="str">
        <f t="shared" si="4"/>
        <v/>
      </c>
      <c r="K158" s="211" t="str">
        <f t="shared" si="6"/>
        <v/>
      </c>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212" t="str">
        <f t="shared" si="4"/>
        <v/>
      </c>
      <c r="K159" s="211" t="str">
        <f t="shared" si="6"/>
        <v/>
      </c>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212" t="str">
        <f t="shared" si="4"/>
        <v/>
      </c>
      <c r="K160" s="211" t="str">
        <f t="shared" si="6"/>
        <v/>
      </c>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212" t="str">
        <f t="shared" si="4"/>
        <v/>
      </c>
      <c r="K161" s="211" t="str">
        <f t="shared" si="6"/>
        <v/>
      </c>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212" t="str">
        <f t="shared" si="4"/>
        <v/>
      </c>
      <c r="K162" s="211" t="str">
        <f t="shared" si="6"/>
        <v/>
      </c>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212" t="str">
        <f t="shared" si="4"/>
        <v/>
      </c>
      <c r="K163" s="211" t="str">
        <f t="shared" si="6"/>
        <v/>
      </c>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212" t="str">
        <f t="shared" si="4"/>
        <v/>
      </c>
      <c r="K164" s="211" t="str">
        <f t="shared" si="6"/>
        <v/>
      </c>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212" t="str">
        <f t="shared" si="4"/>
        <v/>
      </c>
      <c r="K165" s="211" t="str">
        <f t="shared" si="6"/>
        <v/>
      </c>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212" t="str">
        <f t="shared" si="4"/>
        <v/>
      </c>
      <c r="K166" s="211" t="str">
        <f t="shared" si="6"/>
        <v/>
      </c>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212" t="str">
        <f t="shared" si="4"/>
        <v/>
      </c>
      <c r="K167" s="211" t="str">
        <f t="shared" si="6"/>
        <v/>
      </c>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212" t="str">
        <f t="shared" si="4"/>
        <v/>
      </c>
      <c r="K168" s="211" t="str">
        <f t="shared" si="6"/>
        <v/>
      </c>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212" t="str">
        <f t="shared" si="4"/>
        <v/>
      </c>
      <c r="K169" s="211" t="str">
        <f t="shared" si="6"/>
        <v/>
      </c>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212" t="str">
        <f t="shared" si="4"/>
        <v/>
      </c>
      <c r="K170" s="211" t="str">
        <f t="shared" si="6"/>
        <v/>
      </c>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212" t="str">
        <f t="shared" si="4"/>
        <v/>
      </c>
      <c r="K171" s="211" t="str">
        <f t="shared" si="6"/>
        <v/>
      </c>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212" t="str">
        <f t="shared" si="4"/>
        <v/>
      </c>
      <c r="K172" s="211" t="str">
        <f t="shared" si="6"/>
        <v/>
      </c>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212" t="str">
        <f t="shared" si="4"/>
        <v/>
      </c>
      <c r="K173" s="211" t="str">
        <f t="shared" si="6"/>
        <v/>
      </c>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212" t="str">
        <f t="shared" si="4"/>
        <v/>
      </c>
      <c r="K174" s="211" t="str">
        <f t="shared" si="6"/>
        <v/>
      </c>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212" t="str">
        <f t="shared" si="4"/>
        <v/>
      </c>
      <c r="K175" s="211" t="str">
        <f t="shared" si="6"/>
        <v/>
      </c>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212" t="str">
        <f t="shared" si="4"/>
        <v/>
      </c>
      <c r="K176" s="211" t="str">
        <f t="shared" si="6"/>
        <v/>
      </c>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212" t="str">
        <f t="shared" si="4"/>
        <v/>
      </c>
      <c r="K177" s="211" t="str">
        <f t="shared" si="6"/>
        <v/>
      </c>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212" t="str">
        <f t="shared" si="4"/>
        <v/>
      </c>
      <c r="K178" s="211" t="str">
        <f t="shared" si="6"/>
        <v/>
      </c>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212" t="str">
        <f t="shared" si="4"/>
        <v/>
      </c>
      <c r="K179" s="211" t="str">
        <f t="shared" si="6"/>
        <v/>
      </c>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212" t="str">
        <f t="shared" si="4"/>
        <v/>
      </c>
      <c r="K180" s="211" t="str">
        <f t="shared" si="6"/>
        <v/>
      </c>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212" t="str">
        <f t="shared" si="4"/>
        <v/>
      </c>
      <c r="K181" s="211" t="str">
        <f t="shared" si="6"/>
        <v/>
      </c>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212" t="str">
        <f t="shared" si="4"/>
        <v/>
      </c>
      <c r="K182" s="211" t="str">
        <f t="shared" si="6"/>
        <v/>
      </c>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212" t="str">
        <f t="shared" si="4"/>
        <v/>
      </c>
      <c r="K183" s="211" t="str">
        <f t="shared" si="6"/>
        <v/>
      </c>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212" t="str">
        <f t="shared" si="4"/>
        <v/>
      </c>
      <c r="K184" s="211" t="str">
        <f t="shared" si="6"/>
        <v/>
      </c>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212" t="str">
        <f t="shared" si="4"/>
        <v/>
      </c>
      <c r="K185" s="211" t="str">
        <f t="shared" si="6"/>
        <v/>
      </c>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212" t="str">
        <f t="shared" si="4"/>
        <v/>
      </c>
      <c r="K186" s="211" t="str">
        <f t="shared" si="6"/>
        <v/>
      </c>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212" t="str">
        <f t="shared" si="4"/>
        <v/>
      </c>
      <c r="K187" s="211" t="str">
        <f t="shared" si="6"/>
        <v/>
      </c>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212" t="str">
        <f t="shared" si="4"/>
        <v/>
      </c>
      <c r="K188" s="211" t="str">
        <f t="shared" si="6"/>
        <v/>
      </c>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212" t="str">
        <f t="shared" si="4"/>
        <v/>
      </c>
      <c r="K189" s="211" t="str">
        <f t="shared" si="6"/>
        <v/>
      </c>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212" t="str">
        <f t="shared" si="4"/>
        <v/>
      </c>
      <c r="K190" s="211" t="str">
        <f t="shared" si="6"/>
        <v/>
      </c>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212" t="str">
        <f t="shared" si="4"/>
        <v/>
      </c>
      <c r="K191" s="211" t="str">
        <f t="shared" si="6"/>
        <v/>
      </c>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212" t="str">
        <f t="shared" si="4"/>
        <v/>
      </c>
      <c r="K192" s="211" t="str">
        <f t="shared" si="6"/>
        <v/>
      </c>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212" t="str">
        <f t="shared" si="4"/>
        <v/>
      </c>
      <c r="K193" s="211" t="str">
        <f t="shared" si="6"/>
        <v/>
      </c>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212" t="str">
        <f t="shared" si="4"/>
        <v/>
      </c>
      <c r="K194" s="211" t="str">
        <f t="shared" si="6"/>
        <v/>
      </c>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212" t="str">
        <f t="shared" si="4"/>
        <v/>
      </c>
      <c r="K195" s="211" t="str">
        <f t="shared" si="6"/>
        <v/>
      </c>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212" t="str">
        <f t="shared" si="4"/>
        <v/>
      </c>
      <c r="K196" s="211" t="str">
        <f t="shared" si="6"/>
        <v/>
      </c>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212" t="str">
        <f t="shared" si="4"/>
        <v/>
      </c>
      <c r="K197" s="211" t="str">
        <f t="shared" si="6"/>
        <v/>
      </c>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212" t="str">
        <f t="shared" si="4"/>
        <v/>
      </c>
      <c r="K198" s="211" t="str">
        <f t="shared" si="6"/>
        <v/>
      </c>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212" t="str">
        <f t="shared" si="4"/>
        <v/>
      </c>
      <c r="K199" s="211" t="str">
        <f t="shared" si="6"/>
        <v/>
      </c>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212" t="str">
        <f t="shared" si="4"/>
        <v/>
      </c>
      <c r="K200" s="211" t="str">
        <f t="shared" si="6"/>
        <v/>
      </c>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212" t="str">
        <f t="shared" si="4"/>
        <v/>
      </c>
      <c r="K201" s="211" t="str">
        <f t="shared" si="6"/>
        <v/>
      </c>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212" t="str">
        <f t="shared" si="4"/>
        <v/>
      </c>
      <c r="K202" s="211" t="str">
        <f t="shared" si="6"/>
        <v/>
      </c>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212" t="str">
        <f t="shared" si="4"/>
        <v/>
      </c>
      <c r="K203" s="211" t="str">
        <f t="shared" si="6"/>
        <v/>
      </c>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212" t="str">
        <f t="shared" si="4"/>
        <v/>
      </c>
      <c r="K204" s="211" t="str">
        <f t="shared" si="6"/>
        <v/>
      </c>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212" t="str">
        <f t="shared" si="4"/>
        <v/>
      </c>
      <c r="K205" s="211" t="str">
        <f t="shared" si="6"/>
        <v/>
      </c>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212" t="str">
        <f t="shared" si="4"/>
        <v/>
      </c>
      <c r="K206" s="211" t="str">
        <f t="shared" si="6"/>
        <v/>
      </c>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212" t="str">
        <f t="shared" si="4"/>
        <v/>
      </c>
      <c r="K207" s="211" t="str">
        <f t="shared" si="6"/>
        <v/>
      </c>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212" t="str">
        <f t="shared" si="4"/>
        <v/>
      </c>
      <c r="K208" s="211" t="str">
        <f t="shared" si="6"/>
        <v/>
      </c>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212" t="str">
        <f t="shared" si="4"/>
        <v/>
      </c>
      <c r="K209" s="211" t="str">
        <f t="shared" si="6"/>
        <v/>
      </c>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212" t="str">
        <f t="shared" si="4"/>
        <v/>
      </c>
      <c r="K210" s="211" t="str">
        <f t="shared" si="6"/>
        <v/>
      </c>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212" t="str">
        <f t="shared" si="4"/>
        <v/>
      </c>
      <c r="K211" s="211" t="str">
        <f t="shared" si="6"/>
        <v/>
      </c>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212" t="str">
        <f t="shared" si="4"/>
        <v/>
      </c>
      <c r="K212" s="211" t="str">
        <f t="shared" si="6"/>
        <v/>
      </c>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212" t="str">
        <f t="shared" si="4"/>
        <v/>
      </c>
      <c r="K213" s="211" t="str">
        <f t="shared" si="6"/>
        <v/>
      </c>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212" t="str">
        <f t="shared" si="4"/>
        <v/>
      </c>
      <c r="K214" s="211" t="str">
        <f t="shared" si="6"/>
        <v/>
      </c>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212" t="str">
        <f t="shared" si="4"/>
        <v/>
      </c>
      <c r="K215" s="211" t="str">
        <f t="shared" si="6"/>
        <v/>
      </c>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212" t="str">
        <f t="shared" si="4"/>
        <v/>
      </c>
      <c r="K216" s="211" t="str">
        <f t="shared" si="6"/>
        <v/>
      </c>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212" t="str">
        <f t="shared" si="4"/>
        <v/>
      </c>
      <c r="K217" s="211" t="str">
        <f t="shared" si="6"/>
        <v/>
      </c>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212" t="str">
        <f t="shared" si="4"/>
        <v/>
      </c>
      <c r="K218" s="211" t="str">
        <f t="shared" si="6"/>
        <v/>
      </c>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212" t="str">
        <f t="shared" si="4"/>
        <v/>
      </c>
      <c r="K219" s="211" t="str">
        <f t="shared" si="6"/>
        <v/>
      </c>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212" t="str">
        <f t="shared" si="4"/>
        <v/>
      </c>
      <c r="K220" s="211" t="str">
        <f t="shared" si="6"/>
        <v/>
      </c>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212" t="str">
        <f t="shared" si="4"/>
        <v/>
      </c>
      <c r="K221" s="211" t="str">
        <f t="shared" si="6"/>
        <v/>
      </c>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212" t="str">
        <f t="shared" si="4"/>
        <v/>
      </c>
      <c r="K222" s="211" t="str">
        <f t="shared" si="6"/>
        <v/>
      </c>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212" t="str">
        <f t="shared" si="4"/>
        <v/>
      </c>
      <c r="K223" s="211" t="str">
        <f t="shared" si="6"/>
        <v/>
      </c>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212" t="str">
        <f t="shared" si="4"/>
        <v/>
      </c>
      <c r="K224" s="211" t="str">
        <f t="shared" si="6"/>
        <v/>
      </c>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212" t="str">
        <f t="shared" si="4"/>
        <v/>
      </c>
      <c r="K225" s="211" t="str">
        <f t="shared" si="6"/>
        <v/>
      </c>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212" t="str">
        <f t="shared" si="4"/>
        <v/>
      </c>
      <c r="K226" s="211" t="str">
        <f t="shared" si="6"/>
        <v/>
      </c>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212" t="str">
        <f t="shared" si="4"/>
        <v/>
      </c>
      <c r="K227" s="211" t="str">
        <f t="shared" si="6"/>
        <v/>
      </c>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212" t="str">
        <f t="shared" si="4"/>
        <v/>
      </c>
      <c r="K228" s="211" t="str">
        <f t="shared" si="6"/>
        <v/>
      </c>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212" t="str">
        <f t="shared" si="4"/>
        <v/>
      </c>
      <c r="K229" s="211" t="str">
        <f t="shared" si="6"/>
        <v/>
      </c>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212" t="str">
        <f t="shared" si="4"/>
        <v/>
      </c>
      <c r="K230" s="211" t="str">
        <f t="shared" si="6"/>
        <v/>
      </c>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212" t="str">
        <f t="shared" si="4"/>
        <v/>
      </c>
      <c r="K231" s="211" t="str">
        <f t="shared" si="6"/>
        <v/>
      </c>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212" t="str">
        <f t="shared" si="4"/>
        <v/>
      </c>
      <c r="K232" s="211" t="str">
        <f t="shared" si="6"/>
        <v/>
      </c>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212" t="str">
        <f t="shared" si="4"/>
        <v/>
      </c>
      <c r="K233" s="211" t="str">
        <f t="shared" si="6"/>
        <v/>
      </c>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212" t="str">
        <f t="shared" si="4"/>
        <v/>
      </c>
      <c r="K234" s="211" t="str">
        <f t="shared" si="6"/>
        <v/>
      </c>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212" t="str">
        <f t="shared" si="4"/>
        <v/>
      </c>
      <c r="K235" s="211" t="str">
        <f t="shared" si="6"/>
        <v/>
      </c>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212" t="str">
        <f t="shared" si="4"/>
        <v/>
      </c>
      <c r="K236" s="211" t="str">
        <f t="shared" si="6"/>
        <v/>
      </c>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212" t="str">
        <f t="shared" si="4"/>
        <v/>
      </c>
      <c r="K237" s="211" t="str">
        <f t="shared" si="6"/>
        <v/>
      </c>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212" t="str">
        <f t="shared" si="4"/>
        <v/>
      </c>
      <c r="K238" s="211" t="str">
        <f t="shared" si="6"/>
        <v/>
      </c>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212" t="str">
        <f t="shared" si="4"/>
        <v/>
      </c>
      <c r="K239" s="211" t="str">
        <f t="shared" si="6"/>
        <v/>
      </c>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212" t="str">
        <f t="shared" si="4"/>
        <v/>
      </c>
      <c r="K240" s="211" t="str">
        <f t="shared" si="6"/>
        <v/>
      </c>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212" t="str">
        <f t="shared" si="4"/>
        <v/>
      </c>
      <c r="K241" s="211" t="str">
        <f t="shared" si="6"/>
        <v/>
      </c>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212" t="str">
        <f t="shared" si="4"/>
        <v/>
      </c>
      <c r="K242" s="211" t="str">
        <f t="shared" si="6"/>
        <v/>
      </c>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212" t="str">
        <f t="shared" si="4"/>
        <v/>
      </c>
      <c r="K243" s="211" t="str">
        <f t="shared" si="6"/>
        <v/>
      </c>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212" t="str">
        <f t="shared" si="4"/>
        <v/>
      </c>
      <c r="K244" s="211" t="str">
        <f t="shared" si="6"/>
        <v/>
      </c>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212" t="str">
        <f t="shared" si="4"/>
        <v/>
      </c>
      <c r="K245" s="211" t="str">
        <f t="shared" si="6"/>
        <v/>
      </c>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212" t="str">
        <f t="shared" si="4"/>
        <v/>
      </c>
      <c r="K246" s="211" t="str">
        <f t="shared" si="6"/>
        <v/>
      </c>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212" t="str">
        <f t="shared" si="4"/>
        <v/>
      </c>
      <c r="K247" s="211" t="str">
        <f t="shared" si="6"/>
        <v/>
      </c>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212" t="str">
        <f t="shared" si="4"/>
        <v/>
      </c>
      <c r="K248" s="211" t="str">
        <f t="shared" si="6"/>
        <v/>
      </c>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212" t="str">
        <f t="shared" si="4"/>
        <v/>
      </c>
      <c r="K249" s="211" t="str">
        <f t="shared" si="6"/>
        <v/>
      </c>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212" t="str">
        <f t="shared" si="4"/>
        <v/>
      </c>
      <c r="K250" s="211" t="str">
        <f t="shared" si="6"/>
        <v/>
      </c>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212" t="str">
        <f t="shared" si="4"/>
        <v/>
      </c>
      <c r="K251" s="211" t="str">
        <f t="shared" si="6"/>
        <v/>
      </c>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212" t="str">
        <f t="shared" si="4"/>
        <v/>
      </c>
      <c r="K252" s="211" t="str">
        <f t="shared" si="6"/>
        <v/>
      </c>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212" t="str">
        <f t="shared" si="4"/>
        <v/>
      </c>
      <c r="K253" s="211" t="str">
        <f t="shared" si="6"/>
        <v/>
      </c>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212" t="str">
        <f t="shared" si="4"/>
        <v/>
      </c>
      <c r="K254" s="211" t="str">
        <f t="shared" si="6"/>
        <v/>
      </c>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212" t="str">
        <f t="shared" si="4"/>
        <v/>
      </c>
      <c r="K255" s="211" t="str">
        <f t="shared" si="6"/>
        <v/>
      </c>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212" t="str">
        <f t="shared" si="4"/>
        <v/>
      </c>
      <c r="K256" s="211" t="str">
        <f t="shared" si="6"/>
        <v/>
      </c>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212" t="str">
        <f t="shared" si="4"/>
        <v/>
      </c>
      <c r="K257" s="211" t="str">
        <f t="shared" si="6"/>
        <v/>
      </c>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212" t="str">
        <f t="shared" si="4"/>
        <v/>
      </c>
      <c r="K258" s="211" t="str">
        <f t="shared" si="6"/>
        <v/>
      </c>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212" t="str">
        <f t="shared" si="4"/>
        <v/>
      </c>
      <c r="K259" s="211" t="str">
        <f t="shared" si="6"/>
        <v/>
      </c>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212" t="str">
        <f t="shared" si="4"/>
        <v/>
      </c>
      <c r="K260" s="211" t="str">
        <f t="shared" si="6"/>
        <v/>
      </c>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212" t="str">
        <f t="shared" si="4"/>
        <v/>
      </c>
      <c r="K261" s="211" t="str">
        <f t="shared" si="6"/>
        <v/>
      </c>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212" t="str">
        <f t="shared" si="4"/>
        <v/>
      </c>
      <c r="K262" s="211" t="str">
        <f t="shared" si="6"/>
        <v/>
      </c>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212" t="str">
        <f t="shared" si="4"/>
        <v/>
      </c>
      <c r="K263" s="211" t="str">
        <f t="shared" si="6"/>
        <v/>
      </c>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212" t="str">
        <f t="shared" si="4"/>
        <v/>
      </c>
      <c r="K264" s="211" t="str">
        <f t="shared" si="6"/>
        <v/>
      </c>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212" t="str">
        <f t="shared" si="4"/>
        <v/>
      </c>
      <c r="K265" s="211" t="str">
        <f t="shared" si="6"/>
        <v/>
      </c>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212" t="str">
        <f t="shared" si="4"/>
        <v/>
      </c>
      <c r="K266" s="211" t="str">
        <f t="shared" si="6"/>
        <v/>
      </c>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212" t="str">
        <f t="shared" si="4"/>
        <v/>
      </c>
      <c r="K267" s="211" t="str">
        <f t="shared" si="6"/>
        <v/>
      </c>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212" t="str">
        <f t="shared" si="4"/>
        <v/>
      </c>
      <c r="K268" s="211" t="str">
        <f t="shared" si="6"/>
        <v/>
      </c>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212" t="str">
        <f t="shared" si="4"/>
        <v/>
      </c>
      <c r="K269" s="211" t="str">
        <f t="shared" si="6"/>
        <v/>
      </c>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212" t="str">
        <f t="shared" si="4"/>
        <v/>
      </c>
      <c r="K270" s="211" t="str">
        <f t="shared" si="6"/>
        <v/>
      </c>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212" t="str">
        <f t="shared" si="4"/>
        <v/>
      </c>
      <c r="K271" s="211" t="str">
        <f t="shared" si="6"/>
        <v/>
      </c>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212" t="str">
        <f t="shared" si="4"/>
        <v/>
      </c>
      <c r="K272" s="211" t="str">
        <f t="shared" si="6"/>
        <v/>
      </c>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212" t="str">
        <f t="shared" si="4"/>
        <v/>
      </c>
      <c r="K273" s="211" t="str">
        <f t="shared" si="6"/>
        <v/>
      </c>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212" t="str">
        <f t="shared" si="4"/>
        <v/>
      </c>
      <c r="K274" s="211" t="str">
        <f t="shared" si="6"/>
        <v/>
      </c>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212" t="str">
        <f t="shared" si="4"/>
        <v/>
      </c>
      <c r="K275" s="211" t="str">
        <f t="shared" si="6"/>
        <v/>
      </c>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212" t="str">
        <f t="shared" si="4"/>
        <v/>
      </c>
      <c r="K276" s="211" t="str">
        <f t="shared" si="6"/>
        <v/>
      </c>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212" t="str">
        <f t="shared" si="4"/>
        <v/>
      </c>
      <c r="K277" s="211" t="str">
        <f t="shared" si="6"/>
        <v/>
      </c>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212" t="str">
        <f t="shared" si="4"/>
        <v/>
      </c>
      <c r="K278" s="211" t="str">
        <f t="shared" si="6"/>
        <v/>
      </c>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212" t="str">
        <f t="shared" si="4"/>
        <v/>
      </c>
      <c r="K279" s="211" t="str">
        <f t="shared" si="6"/>
        <v/>
      </c>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212" t="str">
        <f t="shared" si="4"/>
        <v/>
      </c>
      <c r="K280" s="211" t="str">
        <f t="shared" si="6"/>
        <v/>
      </c>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212" t="str">
        <f t="shared" si="4"/>
        <v/>
      </c>
      <c r="K281" s="211" t="str">
        <f t="shared" si="6"/>
        <v/>
      </c>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212" t="str">
        <f t="shared" si="4"/>
        <v/>
      </c>
      <c r="K282" s="211" t="str">
        <f t="shared" si="6"/>
        <v/>
      </c>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212" t="str">
        <f t="shared" si="4"/>
        <v/>
      </c>
      <c r="K283" s="211" t="str">
        <f t="shared" si="6"/>
        <v/>
      </c>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212" t="str">
        <f t="shared" si="4"/>
        <v/>
      </c>
      <c r="K284" s="211" t="str">
        <f t="shared" si="6"/>
        <v/>
      </c>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212" t="str">
        <f t="shared" si="4"/>
        <v/>
      </c>
      <c r="K285" s="211" t="str">
        <f t="shared" si="6"/>
        <v/>
      </c>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212" t="str">
        <f t="shared" si="4"/>
        <v/>
      </c>
      <c r="K286" s="211" t="str">
        <f t="shared" si="6"/>
        <v/>
      </c>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212" t="str">
        <f t="shared" si="4"/>
        <v/>
      </c>
      <c r="K287" s="211" t="str">
        <f t="shared" si="6"/>
        <v/>
      </c>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212" t="str">
        <f t="shared" si="4"/>
        <v/>
      </c>
      <c r="K288" s="211" t="str">
        <f t="shared" si="6"/>
        <v/>
      </c>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212" t="str">
        <f t="shared" si="4"/>
        <v/>
      </c>
      <c r="K289" s="211" t="str">
        <f t="shared" si="6"/>
        <v/>
      </c>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212" t="str">
        <f t="shared" si="4"/>
        <v/>
      </c>
      <c r="K290" s="211" t="str">
        <f t="shared" si="6"/>
        <v/>
      </c>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212" t="str">
        <f t="shared" si="4"/>
        <v/>
      </c>
      <c r="K291" s="211" t="str">
        <f t="shared" si="6"/>
        <v/>
      </c>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212" t="str">
        <f t="shared" si="4"/>
        <v/>
      </c>
      <c r="K292" s="211" t="str">
        <f t="shared" si="6"/>
        <v/>
      </c>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212" t="str">
        <f t="shared" si="4"/>
        <v/>
      </c>
      <c r="K293" s="211" t="str">
        <f t="shared" si="6"/>
        <v/>
      </c>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212" t="str">
        <f t="shared" si="4"/>
        <v/>
      </c>
      <c r="K294" s="211" t="str">
        <f t="shared" si="6"/>
        <v/>
      </c>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212" t="str">
        <f t="shared" si="4"/>
        <v/>
      </c>
      <c r="K295" s="211" t="str">
        <f t="shared" si="6"/>
        <v/>
      </c>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212" t="str">
        <f t="shared" si="4"/>
        <v/>
      </c>
      <c r="K296" s="211" t="str">
        <f t="shared" si="6"/>
        <v/>
      </c>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212" t="str">
        <f t="shared" si="4"/>
        <v/>
      </c>
      <c r="K297" s="211" t="str">
        <f t="shared" si="6"/>
        <v/>
      </c>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212" t="str">
        <f t="shared" si="4"/>
        <v/>
      </c>
      <c r="K298" s="211" t="str">
        <f t="shared" si="6"/>
        <v/>
      </c>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212" t="str">
        <f t="shared" si="4"/>
        <v/>
      </c>
      <c r="K299" s="211" t="str">
        <f t="shared" si="6"/>
        <v/>
      </c>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212" t="str">
        <f t="shared" si="4"/>
        <v/>
      </c>
      <c r="K300" s="211" t="str">
        <f t="shared" si="6"/>
        <v/>
      </c>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212" t="str">
        <f t="shared" si="4"/>
        <v/>
      </c>
      <c r="K301" s="211" t="str">
        <f t="shared" si="6"/>
        <v/>
      </c>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212" t="str">
        <f t="shared" si="4"/>
        <v/>
      </c>
      <c r="K302" s="211" t="str">
        <f t="shared" si="6"/>
        <v/>
      </c>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212" t="str">
        <f t="shared" si="4"/>
        <v/>
      </c>
      <c r="K303" s="211" t="str">
        <f t="shared" si="6"/>
        <v/>
      </c>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212" t="str">
        <f t="shared" si="4"/>
        <v/>
      </c>
      <c r="K304" s="211" t="str">
        <f t="shared" si="6"/>
        <v/>
      </c>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212" t="str">
        <f t="shared" si="4"/>
        <v/>
      </c>
      <c r="K305" s="211" t="str">
        <f t="shared" si="6"/>
        <v/>
      </c>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212" t="str">
        <f t="shared" si="4"/>
        <v/>
      </c>
      <c r="K306" s="211" t="str">
        <f t="shared" si="6"/>
        <v/>
      </c>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212" t="str">
        <f t="shared" si="4"/>
        <v/>
      </c>
      <c r="K307" s="211" t="str">
        <f t="shared" si="6"/>
        <v/>
      </c>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212" t="str">
        <f t="shared" si="4"/>
        <v/>
      </c>
      <c r="K308" s="211" t="str">
        <f t="shared" si="6"/>
        <v/>
      </c>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212" t="str">
        <f t="shared" si="4"/>
        <v/>
      </c>
      <c r="K309" s="211" t="str">
        <f t="shared" si="6"/>
        <v/>
      </c>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212" t="str">
        <f t="shared" si="4"/>
        <v/>
      </c>
      <c r="K310" s="211" t="str">
        <f t="shared" si="6"/>
        <v/>
      </c>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212" t="str">
        <f t="shared" si="4"/>
        <v/>
      </c>
      <c r="K311" s="211" t="str">
        <f t="shared" si="6"/>
        <v/>
      </c>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212" t="str">
        <f t="shared" si="4"/>
        <v/>
      </c>
      <c r="K312" s="211" t="str">
        <f t="shared" si="6"/>
        <v/>
      </c>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212" t="str">
        <f t="shared" si="4"/>
        <v/>
      </c>
      <c r="K313" s="211" t="str">
        <f t="shared" si="6"/>
        <v/>
      </c>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212" t="str">
        <f t="shared" si="4"/>
        <v/>
      </c>
      <c r="K314" s="211" t="str">
        <f t="shared" si="6"/>
        <v/>
      </c>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212" t="str">
        <f t="shared" si="4"/>
        <v/>
      </c>
      <c r="K315" s="211" t="str">
        <f t="shared" si="6"/>
        <v/>
      </c>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212" t="str">
        <f t="shared" si="4"/>
        <v/>
      </c>
      <c r="K316" s="211" t="str">
        <f t="shared" si="6"/>
        <v/>
      </c>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212" t="str">
        <f t="shared" si="4"/>
        <v/>
      </c>
      <c r="K317" s="211" t="str">
        <f t="shared" si="6"/>
        <v/>
      </c>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212" t="str">
        <f t="shared" si="4"/>
        <v/>
      </c>
      <c r="K318" s="211" t="str">
        <f t="shared" si="6"/>
        <v/>
      </c>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212" t="str">
        <f t="shared" si="4"/>
        <v/>
      </c>
      <c r="K319" s="211" t="str">
        <f t="shared" si="6"/>
        <v/>
      </c>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212" t="str">
        <f t="shared" si="4"/>
        <v/>
      </c>
      <c r="K320" s="211" t="str">
        <f t="shared" si="6"/>
        <v/>
      </c>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212" t="str">
        <f t="shared" si="4"/>
        <v/>
      </c>
      <c r="K321" s="211" t="str">
        <f t="shared" si="6"/>
        <v/>
      </c>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212" t="str">
        <f t="shared" si="4"/>
        <v/>
      </c>
      <c r="K322" s="211" t="str">
        <f t="shared" si="6"/>
        <v/>
      </c>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212" t="str">
        <f t="shared" si="4"/>
        <v/>
      </c>
      <c r="K323" s="211" t="str">
        <f t="shared" si="6"/>
        <v/>
      </c>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212" t="str">
        <f t="shared" si="4"/>
        <v/>
      </c>
      <c r="K324" s="211" t="str">
        <f t="shared" si="6"/>
        <v/>
      </c>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212" t="str">
        <f t="shared" si="4"/>
        <v/>
      </c>
      <c r="K325" s="211" t="str">
        <f t="shared" si="6"/>
        <v/>
      </c>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212" t="str">
        <f t="shared" si="4"/>
        <v/>
      </c>
      <c r="K326" s="211" t="str">
        <f t="shared" si="6"/>
        <v/>
      </c>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212" t="str">
        <f t="shared" si="4"/>
        <v/>
      </c>
      <c r="K327" s="211" t="str">
        <f t="shared" si="6"/>
        <v/>
      </c>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212" t="str">
        <f t="shared" si="4"/>
        <v/>
      </c>
      <c r="K328" s="211" t="str">
        <f t="shared" si="6"/>
        <v/>
      </c>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212" t="str">
        <f t="shared" si="4"/>
        <v/>
      </c>
      <c r="K329" s="211" t="str">
        <f t="shared" si="6"/>
        <v/>
      </c>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212" t="str">
        <f t="shared" si="4"/>
        <v/>
      </c>
      <c r="K330" s="211" t="str">
        <f t="shared" si="6"/>
        <v/>
      </c>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212" t="str">
        <f t="shared" si="4"/>
        <v/>
      </c>
      <c r="K331" s="211" t="str">
        <f t="shared" si="6"/>
        <v/>
      </c>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212" t="str">
        <f t="shared" si="4"/>
        <v/>
      </c>
      <c r="K332" s="211" t="str">
        <f t="shared" si="6"/>
        <v/>
      </c>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212" t="str">
        <f t="shared" si="4"/>
        <v/>
      </c>
      <c r="K333" s="211" t="str">
        <f t="shared" si="6"/>
        <v/>
      </c>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212" t="str">
        <f t="shared" si="4"/>
        <v/>
      </c>
      <c r="K334" s="211" t="str">
        <f t="shared" si="6"/>
        <v/>
      </c>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212" t="str">
        <f t="shared" si="4"/>
        <v/>
      </c>
      <c r="K335" s="211" t="str">
        <f t="shared" si="6"/>
        <v/>
      </c>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212" t="str">
        <f t="shared" si="4"/>
        <v/>
      </c>
      <c r="K336" s="211" t="str">
        <f t="shared" si="6"/>
        <v/>
      </c>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212" t="str">
        <f t="shared" si="4"/>
        <v/>
      </c>
      <c r="K337" s="211" t="str">
        <f t="shared" si="6"/>
        <v/>
      </c>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212" t="str">
        <f t="shared" si="4"/>
        <v/>
      </c>
      <c r="K338" s="211" t="str">
        <f t="shared" si="6"/>
        <v/>
      </c>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212" t="str">
        <f t="shared" si="4"/>
        <v/>
      </c>
      <c r="K339" s="211" t="str">
        <f t="shared" si="6"/>
        <v/>
      </c>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212" t="str">
        <f t="shared" si="4"/>
        <v/>
      </c>
      <c r="K340" s="211" t="str">
        <f t="shared" si="6"/>
        <v/>
      </c>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212" t="str">
        <f t="shared" si="4"/>
        <v/>
      </c>
      <c r="K341" s="211" t="str">
        <f t="shared" si="6"/>
        <v/>
      </c>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212" t="str">
        <f t="shared" si="4"/>
        <v/>
      </c>
      <c r="K342" s="211" t="str">
        <f t="shared" si="6"/>
        <v/>
      </c>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212" t="str">
        <f t="shared" si="4"/>
        <v/>
      </c>
      <c r="K343" s="211" t="str">
        <f t="shared" si="6"/>
        <v/>
      </c>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212" t="str">
        <f t="shared" si="4"/>
        <v/>
      </c>
      <c r="K344" s="211" t="str">
        <f t="shared" si="6"/>
        <v/>
      </c>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212" t="str">
        <f t="shared" si="4"/>
        <v/>
      </c>
      <c r="K345" s="211" t="str">
        <f t="shared" si="6"/>
        <v/>
      </c>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212" t="str">
        <f t="shared" si="4"/>
        <v/>
      </c>
      <c r="K346" s="211" t="str">
        <f t="shared" si="6"/>
        <v/>
      </c>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212" t="str">
        <f t="shared" si="4"/>
        <v/>
      </c>
      <c r="K347" s="211" t="str">
        <f t="shared" si="6"/>
        <v/>
      </c>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212" t="str">
        <f t="shared" si="4"/>
        <v/>
      </c>
      <c r="K348" s="211" t="str">
        <f t="shared" si="6"/>
        <v/>
      </c>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212" t="str">
        <f t="shared" si="4"/>
        <v/>
      </c>
      <c r="K349" s="211" t="str">
        <f t="shared" si="6"/>
        <v/>
      </c>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212" t="str">
        <f t="shared" si="4"/>
        <v/>
      </c>
      <c r="K350" s="211" t="str">
        <f t="shared" si="6"/>
        <v/>
      </c>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212" t="str">
        <f t="shared" si="4"/>
        <v/>
      </c>
      <c r="K351" s="211" t="str">
        <f t="shared" si="6"/>
        <v/>
      </c>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212" t="str">
        <f t="shared" si="4"/>
        <v/>
      </c>
      <c r="K352" s="211" t="str">
        <f t="shared" si="6"/>
        <v/>
      </c>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212" t="str">
        <f t="shared" si="4"/>
        <v/>
      </c>
      <c r="K353" s="211" t="str">
        <f t="shared" si="6"/>
        <v/>
      </c>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212" t="str">
        <f t="shared" si="4"/>
        <v/>
      </c>
      <c r="K354" s="211" t="str">
        <f t="shared" si="6"/>
        <v/>
      </c>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212" t="str">
        <f t="shared" si="4"/>
        <v/>
      </c>
      <c r="K355" s="211" t="str">
        <f t="shared" si="6"/>
        <v/>
      </c>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212" t="str">
        <f t="shared" si="4"/>
        <v/>
      </c>
      <c r="K356" s="211" t="str">
        <f t="shared" si="6"/>
        <v/>
      </c>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212" t="str">
        <f t="shared" si="4"/>
        <v/>
      </c>
      <c r="K357" s="211" t="str">
        <f t="shared" si="6"/>
        <v/>
      </c>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212" t="str">
        <f t="shared" si="4"/>
        <v/>
      </c>
      <c r="K358" s="211" t="str">
        <f t="shared" si="6"/>
        <v/>
      </c>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212" t="str">
        <f t="shared" si="4"/>
        <v/>
      </c>
      <c r="K359" s="211" t="str">
        <f t="shared" si="6"/>
        <v/>
      </c>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212" t="str">
        <f t="shared" si="4"/>
        <v/>
      </c>
      <c r="K360" s="211" t="str">
        <f t="shared" si="6"/>
        <v/>
      </c>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212" t="str">
        <f t="shared" si="4"/>
        <v/>
      </c>
      <c r="K361" s="211" t="str">
        <f t="shared" si="6"/>
        <v/>
      </c>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212" t="str">
        <f t="shared" si="4"/>
        <v/>
      </c>
      <c r="K362" s="211" t="str">
        <f t="shared" si="6"/>
        <v/>
      </c>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212" t="str">
        <f t="shared" si="4"/>
        <v/>
      </c>
      <c r="K363" s="211" t="str">
        <f t="shared" si="6"/>
        <v/>
      </c>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212" t="str">
        <f t="shared" si="4"/>
        <v/>
      </c>
      <c r="K364" s="211" t="str">
        <f t="shared" si="6"/>
        <v/>
      </c>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212" t="str">
        <f t="shared" si="4"/>
        <v/>
      </c>
      <c r="K365" s="211" t="str">
        <f t="shared" si="6"/>
        <v/>
      </c>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212" t="str">
        <f t="shared" si="4"/>
        <v/>
      </c>
      <c r="K366" s="211" t="str">
        <f t="shared" si="6"/>
        <v/>
      </c>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212" t="str">
        <f t="shared" si="4"/>
        <v/>
      </c>
      <c r="K367" s="211" t="str">
        <f t="shared" si="6"/>
        <v/>
      </c>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212" t="str">
        <f t="shared" si="4"/>
        <v/>
      </c>
      <c r="K368" s="211" t="str">
        <f t="shared" si="6"/>
        <v/>
      </c>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212" t="str">
        <f t="shared" si="4"/>
        <v/>
      </c>
      <c r="K369" s="211" t="str">
        <f t="shared" si="6"/>
        <v/>
      </c>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212" t="str">
        <f t="shared" si="4"/>
        <v/>
      </c>
      <c r="K370" s="211" t="str">
        <f t="shared" si="6"/>
        <v/>
      </c>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212" t="str">
        <f t="shared" si="4"/>
        <v/>
      </c>
      <c r="K371" s="211" t="str">
        <f t="shared" si="6"/>
        <v/>
      </c>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212" t="str">
        <f t="shared" si="4"/>
        <v/>
      </c>
      <c r="K372" s="211" t="str">
        <f t="shared" si="6"/>
        <v/>
      </c>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212" t="str">
        <f t="shared" si="4"/>
        <v/>
      </c>
      <c r="K373" s="211" t="str">
        <f t="shared" si="6"/>
        <v/>
      </c>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212" t="str">
        <f t="shared" si="4"/>
        <v/>
      </c>
      <c r="K374" s="211" t="str">
        <f t="shared" si="6"/>
        <v/>
      </c>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212" t="str">
        <f t="shared" si="4"/>
        <v/>
      </c>
      <c r="K375" s="211" t="str">
        <f t="shared" si="6"/>
        <v/>
      </c>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212" t="str">
        <f t="shared" si="4"/>
        <v/>
      </c>
      <c r="K376" s="211" t="str">
        <f t="shared" si="6"/>
        <v/>
      </c>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212" t="str">
        <f t="shared" si="4"/>
        <v/>
      </c>
      <c r="K377" s="211" t="str">
        <f t="shared" si="6"/>
        <v/>
      </c>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212" t="str">
        <f t="shared" si="4"/>
        <v/>
      </c>
      <c r="K378" s="211" t="str">
        <f t="shared" si="6"/>
        <v/>
      </c>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212" t="str">
        <f t="shared" si="4"/>
        <v/>
      </c>
      <c r="K379" s="211" t="str">
        <f t="shared" si="6"/>
        <v/>
      </c>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212" t="str">
        <f t="shared" si="4"/>
        <v/>
      </c>
      <c r="K380" s="211" t="str">
        <f t="shared" si="6"/>
        <v/>
      </c>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212" t="str">
        <f t="shared" si="4"/>
        <v/>
      </c>
      <c r="K381" s="211" t="str">
        <f t="shared" si="6"/>
        <v/>
      </c>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212" t="str">
        <f t="shared" si="4"/>
        <v/>
      </c>
      <c r="K382" s="211" t="str">
        <f t="shared" si="6"/>
        <v/>
      </c>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212" t="str">
        <f t="shared" si="4"/>
        <v/>
      </c>
      <c r="K383" s="211" t="str">
        <f t="shared" si="6"/>
        <v/>
      </c>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212" t="str">
        <f t="shared" si="4"/>
        <v/>
      </c>
      <c r="K384" s="211" t="str">
        <f t="shared" si="6"/>
        <v/>
      </c>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212" t="str">
        <f t="shared" si="4"/>
        <v/>
      </c>
      <c r="K385" s="211" t="str">
        <f t="shared" si="6"/>
        <v/>
      </c>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212" t="str">
        <f t="shared" si="4"/>
        <v/>
      </c>
      <c r="K386" s="211" t="str">
        <f t="shared" si="6"/>
        <v/>
      </c>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212" t="str">
        <f t="shared" si="4"/>
        <v/>
      </c>
      <c r="K387" s="211" t="str">
        <f t="shared" si="6"/>
        <v/>
      </c>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212" t="str">
        <f t="shared" si="4"/>
        <v/>
      </c>
      <c r="K388" s="211" t="str">
        <f t="shared" si="6"/>
        <v/>
      </c>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212" t="str">
        <f t="shared" si="4"/>
        <v/>
      </c>
      <c r="K389" s="211" t="str">
        <f t="shared" si="6"/>
        <v/>
      </c>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212" t="str">
        <f t="shared" si="4"/>
        <v/>
      </c>
      <c r="K390" s="211" t="str">
        <f t="shared" si="6"/>
        <v/>
      </c>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212" t="str">
        <f t="shared" si="4"/>
        <v/>
      </c>
      <c r="K391" s="211" t="str">
        <f t="shared" si="6"/>
        <v/>
      </c>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212" t="str">
        <f t="shared" si="4"/>
        <v/>
      </c>
      <c r="K392" s="211" t="str">
        <f t="shared" si="6"/>
        <v/>
      </c>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212" t="str">
        <f t="shared" si="4"/>
        <v/>
      </c>
      <c r="K393" s="211" t="str">
        <f t="shared" si="6"/>
        <v/>
      </c>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212" t="str">
        <f t="shared" si="4"/>
        <v/>
      </c>
      <c r="K394" s="211" t="str">
        <f t="shared" si="6"/>
        <v/>
      </c>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212" t="str">
        <f t="shared" si="4"/>
        <v/>
      </c>
      <c r="K395" s="211" t="str">
        <f t="shared" si="6"/>
        <v/>
      </c>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212" t="str">
        <f t="shared" si="4"/>
        <v/>
      </c>
      <c r="K396" s="211" t="str">
        <f t="shared" si="6"/>
        <v/>
      </c>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212" t="str">
        <f t="shared" si="4"/>
        <v/>
      </c>
      <c r="K397" s="211" t="str">
        <f t="shared" si="6"/>
        <v/>
      </c>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212" t="str">
        <f t="shared" si="4"/>
        <v/>
      </c>
      <c r="K398" s="211" t="str">
        <f t="shared" si="6"/>
        <v/>
      </c>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212" t="str">
        <f t="shared" si="4"/>
        <v/>
      </c>
      <c r="K399" s="211" t="str">
        <f t="shared" si="6"/>
        <v/>
      </c>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212" t="str">
        <f t="shared" si="4"/>
        <v/>
      </c>
      <c r="K400" s="211" t="str">
        <f t="shared" si="6"/>
        <v/>
      </c>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212" t="str">
        <f t="shared" si="4"/>
        <v/>
      </c>
      <c r="K401" s="211" t="str">
        <f t="shared" si="6"/>
        <v/>
      </c>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212" t="str">
        <f t="shared" si="4"/>
        <v/>
      </c>
      <c r="K402" s="211" t="str">
        <f t="shared" si="6"/>
        <v/>
      </c>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212" t="str">
        <f t="shared" si="4"/>
        <v/>
      </c>
      <c r="K403" s="211" t="str">
        <f t="shared" si="6"/>
        <v/>
      </c>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212" t="str">
        <f t="shared" si="4"/>
        <v/>
      </c>
      <c r="K404" s="211" t="str">
        <f t="shared" si="6"/>
        <v/>
      </c>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212" t="str">
        <f t="shared" si="4"/>
        <v/>
      </c>
      <c r="K405" s="211" t="str">
        <f t="shared" si="6"/>
        <v/>
      </c>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212" t="str">
        <f t="shared" si="4"/>
        <v/>
      </c>
      <c r="K406" s="211" t="str">
        <f t="shared" si="6"/>
        <v/>
      </c>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212" t="str">
        <f t="shared" si="4"/>
        <v/>
      </c>
      <c r="K407" s="211" t="str">
        <f t="shared" si="6"/>
        <v/>
      </c>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212" t="str">
        <f t="shared" si="4"/>
        <v/>
      </c>
      <c r="K408" s="211" t="str">
        <f t="shared" si="6"/>
        <v/>
      </c>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212" t="str">
        <f t="shared" si="4"/>
        <v/>
      </c>
      <c r="K409" s="211" t="str">
        <f t="shared" si="6"/>
        <v/>
      </c>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212" t="str">
        <f t="shared" si="4"/>
        <v/>
      </c>
      <c r="K410" s="211" t="str">
        <f t="shared" si="6"/>
        <v/>
      </c>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212" t="str">
        <f t="shared" si="4"/>
        <v/>
      </c>
      <c r="K411" s="211" t="str">
        <f t="shared" si="6"/>
        <v/>
      </c>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212" t="str">
        <f t="shared" si="4"/>
        <v/>
      </c>
      <c r="K412" s="211" t="str">
        <f t="shared" si="6"/>
        <v/>
      </c>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212" t="str">
        <f t="shared" si="4"/>
        <v/>
      </c>
      <c r="K413" s="211" t="str">
        <f t="shared" si="6"/>
        <v/>
      </c>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212" t="str">
        <f t="shared" si="4"/>
        <v/>
      </c>
      <c r="K414" s="211" t="str">
        <f t="shared" si="6"/>
        <v/>
      </c>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212" t="str">
        <f t="shared" si="4"/>
        <v/>
      </c>
      <c r="K415" s="211" t="str">
        <f t="shared" si="6"/>
        <v/>
      </c>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212" t="str">
        <f t="shared" si="4"/>
        <v/>
      </c>
      <c r="K416" s="211" t="str">
        <f t="shared" si="6"/>
        <v/>
      </c>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212" t="str">
        <f t="shared" si="4"/>
        <v/>
      </c>
      <c r="K417" s="211" t="str">
        <f t="shared" si="6"/>
        <v/>
      </c>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212" t="str">
        <f t="shared" si="4"/>
        <v/>
      </c>
      <c r="K418" s="211" t="str">
        <f t="shared" si="6"/>
        <v/>
      </c>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212" t="str">
        <f t="shared" si="4"/>
        <v/>
      </c>
      <c r="K419" s="211" t="str">
        <f t="shared" si="6"/>
        <v/>
      </c>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212" t="str">
        <f t="shared" si="4"/>
        <v/>
      </c>
      <c r="K420" s="211" t="str">
        <f t="shared" si="6"/>
        <v/>
      </c>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212" t="str">
        <f t="shared" si="4"/>
        <v/>
      </c>
      <c r="K421" s="211" t="str">
        <f t="shared" si="6"/>
        <v/>
      </c>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212" t="str">
        <f t="shared" si="4"/>
        <v/>
      </c>
      <c r="K422" s="211" t="str">
        <f t="shared" si="6"/>
        <v/>
      </c>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212" t="str">
        <f t="shared" si="4"/>
        <v/>
      </c>
      <c r="K423" s="211" t="str">
        <f t="shared" si="6"/>
        <v/>
      </c>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212" t="str">
        <f t="shared" si="4"/>
        <v/>
      </c>
      <c r="K424" s="211" t="str">
        <f t="shared" si="6"/>
        <v/>
      </c>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212" t="str">
        <f t="shared" si="4"/>
        <v/>
      </c>
      <c r="K425" s="211" t="str">
        <f t="shared" si="6"/>
        <v/>
      </c>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212" t="str">
        <f t="shared" si="4"/>
        <v/>
      </c>
      <c r="K426" s="211" t="str">
        <f t="shared" si="6"/>
        <v/>
      </c>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212" t="str">
        <f t="shared" si="4"/>
        <v/>
      </c>
      <c r="K427" s="211" t="str">
        <f t="shared" si="6"/>
        <v/>
      </c>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212" t="str">
        <f t="shared" si="4"/>
        <v/>
      </c>
      <c r="K428" s="211" t="str">
        <f t="shared" si="6"/>
        <v/>
      </c>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212" t="str">
        <f t="shared" si="4"/>
        <v/>
      </c>
      <c r="K429" s="211" t="str">
        <f t="shared" si="6"/>
        <v/>
      </c>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212" t="str">
        <f t="shared" si="4"/>
        <v/>
      </c>
      <c r="K430" s="211" t="str">
        <f t="shared" si="6"/>
        <v/>
      </c>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212" t="str">
        <f t="shared" si="4"/>
        <v/>
      </c>
      <c r="K431" s="211" t="str">
        <f t="shared" si="6"/>
        <v/>
      </c>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212" t="str">
        <f t="shared" si="4"/>
        <v/>
      </c>
      <c r="K432" s="211" t="str">
        <f t="shared" si="6"/>
        <v/>
      </c>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212" t="str">
        <f t="shared" si="4"/>
        <v/>
      </c>
      <c r="K433" s="211" t="str">
        <f t="shared" si="6"/>
        <v/>
      </c>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212" t="str">
        <f t="shared" si="4"/>
        <v/>
      </c>
      <c r="K434" s="211" t="str">
        <f t="shared" si="6"/>
        <v/>
      </c>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212" t="str">
        <f t="shared" si="4"/>
        <v/>
      </c>
      <c r="K435" s="211" t="str">
        <f t="shared" si="6"/>
        <v/>
      </c>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212" t="str">
        <f t="shared" si="4"/>
        <v/>
      </c>
      <c r="K436" s="211" t="str">
        <f t="shared" si="6"/>
        <v/>
      </c>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212" t="str">
        <f t="shared" si="4"/>
        <v/>
      </c>
      <c r="K437" s="211" t="str">
        <f t="shared" si="6"/>
        <v/>
      </c>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212" t="str">
        <f t="shared" si="4"/>
        <v/>
      </c>
      <c r="K438" s="211" t="str">
        <f t="shared" si="6"/>
        <v/>
      </c>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212" t="str">
        <f t="shared" si="4"/>
        <v/>
      </c>
      <c r="K439" s="211" t="str">
        <f t="shared" si="6"/>
        <v/>
      </c>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212" t="str">
        <f t="shared" si="4"/>
        <v/>
      </c>
      <c r="K440" s="211" t="str">
        <f t="shared" si="6"/>
        <v/>
      </c>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212" t="str">
        <f t="shared" si="4"/>
        <v/>
      </c>
      <c r="K441" s="211" t="str">
        <f t="shared" si="6"/>
        <v/>
      </c>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212" t="str">
        <f t="shared" si="4"/>
        <v/>
      </c>
      <c r="K442" s="211" t="str">
        <f t="shared" si="6"/>
        <v/>
      </c>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212" t="str">
        <f t="shared" si="4"/>
        <v/>
      </c>
      <c r="K443" s="211" t="str">
        <f t="shared" si="6"/>
        <v/>
      </c>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212" t="str">
        <f t="shared" si="4"/>
        <v/>
      </c>
      <c r="K444" s="211" t="str">
        <f t="shared" si="6"/>
        <v/>
      </c>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212" t="str">
        <f t="shared" si="4"/>
        <v/>
      </c>
      <c r="K445" s="211" t="str">
        <f t="shared" si="6"/>
        <v/>
      </c>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212" t="str">
        <f t="shared" si="4"/>
        <v/>
      </c>
      <c r="K446" s="211" t="str">
        <f t="shared" si="6"/>
        <v/>
      </c>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212" t="str">
        <f t="shared" si="4"/>
        <v/>
      </c>
      <c r="K447" s="211" t="str">
        <f t="shared" si="6"/>
        <v/>
      </c>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212" t="str">
        <f t="shared" si="4"/>
        <v/>
      </c>
      <c r="K448" s="211" t="str">
        <f t="shared" si="6"/>
        <v/>
      </c>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212" t="str">
        <f t="shared" si="4"/>
        <v/>
      </c>
      <c r="K449" s="211" t="str">
        <f t="shared" si="6"/>
        <v/>
      </c>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212" t="str">
        <f t="shared" si="4"/>
        <v/>
      </c>
      <c r="K450" s="211" t="str">
        <f t="shared" si="6"/>
        <v/>
      </c>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212" t="str">
        <f t="shared" si="4"/>
        <v/>
      </c>
      <c r="K451" s="211" t="str">
        <f t="shared" si="6"/>
        <v/>
      </c>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212" t="str">
        <f t="shared" si="4"/>
        <v/>
      </c>
      <c r="K452" s="211" t="str">
        <f t="shared" si="6"/>
        <v/>
      </c>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212" t="str">
        <f t="shared" si="4"/>
        <v/>
      </c>
      <c r="K453" s="211" t="str">
        <f t="shared" si="6"/>
        <v/>
      </c>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212" t="str">
        <f t="shared" si="4"/>
        <v/>
      </c>
      <c r="K454" s="211" t="str">
        <f t="shared" si="6"/>
        <v/>
      </c>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212" t="str">
        <f t="shared" si="4"/>
        <v/>
      </c>
      <c r="K455" s="211" t="str">
        <f t="shared" si="6"/>
        <v/>
      </c>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212" t="str">
        <f t="shared" si="4"/>
        <v/>
      </c>
      <c r="K456" s="211" t="str">
        <f t="shared" si="6"/>
        <v/>
      </c>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212" t="str">
        <f t="shared" si="4"/>
        <v/>
      </c>
      <c r="K457" s="211" t="str">
        <f t="shared" si="6"/>
        <v/>
      </c>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212" t="str">
        <f t="shared" si="4"/>
        <v/>
      </c>
      <c r="K458" s="211" t="str">
        <f t="shared" si="6"/>
        <v/>
      </c>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212" t="str">
        <f t="shared" si="4"/>
        <v/>
      </c>
      <c r="K459" s="211" t="str">
        <f t="shared" si="6"/>
        <v/>
      </c>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212" t="str">
        <f t="shared" si="4"/>
        <v/>
      </c>
      <c r="K460" s="211" t="str">
        <f t="shared" si="6"/>
        <v/>
      </c>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212" t="str">
        <f t="shared" si="4"/>
        <v/>
      </c>
      <c r="K461" s="211" t="str">
        <f t="shared" si="6"/>
        <v/>
      </c>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212" t="str">
        <f t="shared" si="4"/>
        <v/>
      </c>
      <c r="K462" s="211" t="str">
        <f t="shared" si="6"/>
        <v/>
      </c>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212" t="str">
        <f t="shared" si="4"/>
        <v/>
      </c>
      <c r="K463" s="211" t="str">
        <f t="shared" si="6"/>
        <v/>
      </c>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212" t="str">
        <f t="shared" si="4"/>
        <v/>
      </c>
      <c r="K464" s="211" t="str">
        <f t="shared" si="6"/>
        <v/>
      </c>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212" t="str">
        <f t="shared" si="4"/>
        <v/>
      </c>
      <c r="K465" s="211" t="str">
        <f t="shared" si="6"/>
        <v/>
      </c>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212" t="str">
        <f t="shared" si="4"/>
        <v/>
      </c>
      <c r="K466" s="211" t="str">
        <f t="shared" si="6"/>
        <v/>
      </c>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212" t="str">
        <f t="shared" si="4"/>
        <v/>
      </c>
      <c r="K467" s="211" t="str">
        <f t="shared" si="6"/>
        <v/>
      </c>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212" t="str">
        <f t="shared" si="4"/>
        <v/>
      </c>
      <c r="K468" s="211" t="str">
        <f t="shared" si="6"/>
        <v/>
      </c>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212" t="str">
        <f t="shared" si="4"/>
        <v/>
      </c>
      <c r="K469" s="211" t="str">
        <f t="shared" si="6"/>
        <v/>
      </c>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212" t="str">
        <f t="shared" si="4"/>
        <v/>
      </c>
      <c r="K470" s="211" t="str">
        <f t="shared" si="6"/>
        <v/>
      </c>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212" t="str">
        <f t="shared" si="4"/>
        <v/>
      </c>
      <c r="K471" s="211" t="str">
        <f t="shared" si="6"/>
        <v/>
      </c>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212" t="str">
        <f t="shared" si="4"/>
        <v/>
      </c>
      <c r="K472" s="211" t="str">
        <f t="shared" si="6"/>
        <v/>
      </c>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212" t="str">
        <f t="shared" si="4"/>
        <v/>
      </c>
      <c r="K473" s="211" t="str">
        <f t="shared" si="6"/>
        <v/>
      </c>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212" t="str">
        <f t="shared" si="4"/>
        <v/>
      </c>
      <c r="K474" s="211" t="str">
        <f t="shared" si="6"/>
        <v/>
      </c>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212" t="str">
        <f t="shared" si="4"/>
        <v/>
      </c>
      <c r="K475" s="211" t="str">
        <f t="shared" si="6"/>
        <v/>
      </c>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212" t="str">
        <f t="shared" si="4"/>
        <v/>
      </c>
      <c r="K476" s="211" t="str">
        <f t="shared" si="6"/>
        <v/>
      </c>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212" t="str">
        <f t="shared" si="4"/>
        <v/>
      </c>
      <c r="K477" s="211" t="str">
        <f t="shared" si="6"/>
        <v/>
      </c>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212" t="str">
        <f t="shared" si="4"/>
        <v/>
      </c>
      <c r="K478" s="211" t="str">
        <f t="shared" si="6"/>
        <v/>
      </c>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212" t="str">
        <f t="shared" si="4"/>
        <v/>
      </c>
      <c r="K479" s="211" t="str">
        <f t="shared" si="6"/>
        <v/>
      </c>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212" t="str">
        <f t="shared" si="4"/>
        <v/>
      </c>
      <c r="K480" s="211" t="str">
        <f t="shared" si="6"/>
        <v/>
      </c>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212" t="str">
        <f t="shared" si="4"/>
        <v/>
      </c>
      <c r="K481" s="211" t="str">
        <f t="shared" si="6"/>
        <v/>
      </c>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212" t="str">
        <f t="shared" si="4"/>
        <v/>
      </c>
      <c r="K482" s="211" t="str">
        <f t="shared" si="6"/>
        <v/>
      </c>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212" t="str">
        <f t="shared" si="4"/>
        <v/>
      </c>
      <c r="K483" s="211" t="str">
        <f t="shared" si="6"/>
        <v/>
      </c>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212" t="str">
        <f t="shared" si="4"/>
        <v/>
      </c>
      <c r="K484" s="211" t="str">
        <f t="shared" si="6"/>
        <v/>
      </c>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212" t="str">
        <f t="shared" si="4"/>
        <v/>
      </c>
      <c r="K485" s="211" t="str">
        <f t="shared" si="6"/>
        <v/>
      </c>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212" t="str">
        <f t="shared" si="4"/>
        <v/>
      </c>
      <c r="K486" s="211" t="str">
        <f t="shared" si="6"/>
        <v/>
      </c>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212" t="str">
        <f t="shared" si="4"/>
        <v/>
      </c>
      <c r="K487" s="211" t="str">
        <f t="shared" si="6"/>
        <v/>
      </c>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212" t="str">
        <f t="shared" si="4"/>
        <v/>
      </c>
      <c r="K488" s="211" t="str">
        <f t="shared" si="6"/>
        <v/>
      </c>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212" t="str">
        <f t="shared" si="4"/>
        <v/>
      </c>
      <c r="K489" s="211" t="str">
        <f t="shared" si="6"/>
        <v/>
      </c>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212" t="str">
        <f t="shared" si="4"/>
        <v/>
      </c>
      <c r="K490" s="211" t="str">
        <f t="shared" si="6"/>
        <v/>
      </c>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212" t="str">
        <f t="shared" si="4"/>
        <v/>
      </c>
      <c r="K491" s="211" t="str">
        <f t="shared" si="6"/>
        <v/>
      </c>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212" t="str">
        <f t="shared" si="4"/>
        <v/>
      </c>
      <c r="K492" s="211" t="str">
        <f t="shared" si="6"/>
        <v/>
      </c>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212" t="str">
        <f t="shared" si="4"/>
        <v/>
      </c>
      <c r="K493" s="211" t="str">
        <f t="shared" si="6"/>
        <v/>
      </c>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212" t="str">
        <f t="shared" si="4"/>
        <v/>
      </c>
      <c r="K494" s="211" t="str">
        <f t="shared" si="6"/>
        <v/>
      </c>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212" t="str">
        <f t="shared" si="4"/>
        <v/>
      </c>
      <c r="K495" s="211" t="str">
        <f t="shared" si="6"/>
        <v/>
      </c>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212" t="str">
        <f t="shared" si="4"/>
        <v/>
      </c>
      <c r="K496" s="211" t="str">
        <f t="shared" si="6"/>
        <v/>
      </c>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212" t="str">
        <f t="shared" si="4"/>
        <v/>
      </c>
      <c r="K497" s="211" t="str">
        <f t="shared" si="6"/>
        <v/>
      </c>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212" t="str">
        <f t="shared" si="4"/>
        <v/>
      </c>
      <c r="K498" s="211" t="str">
        <f t="shared" si="6"/>
        <v/>
      </c>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212" t="str">
        <f t="shared" si="4"/>
        <v/>
      </c>
      <c r="K499" s="211" t="str">
        <f t="shared" si="6"/>
        <v/>
      </c>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212" t="str">
        <f t="shared" si="4"/>
        <v/>
      </c>
      <c r="K500" s="211" t="str">
        <f t="shared" si="6"/>
        <v/>
      </c>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212" t="str">
        <f t="shared" si="4"/>
        <v/>
      </c>
      <c r="K501" s="211" t="str">
        <f t="shared" si="6"/>
        <v/>
      </c>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212" t="str">
        <f t="shared" si="4"/>
        <v/>
      </c>
      <c r="K502" s="211" t="str">
        <f t="shared" si="6"/>
        <v/>
      </c>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212" t="str">
        <f t="shared" si="4"/>
        <v/>
      </c>
      <c r="K503" s="211" t="str">
        <f t="shared" si="6"/>
        <v/>
      </c>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212" t="str">
        <f t="shared" si="4"/>
        <v/>
      </c>
      <c r="K504" s="211" t="str">
        <f t="shared" si="6"/>
        <v/>
      </c>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212" t="str">
        <f t="shared" si="4"/>
        <v/>
      </c>
      <c r="K505" s="211" t="str">
        <f t="shared" si="6"/>
        <v/>
      </c>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212" t="str">
        <f t="shared" si="4"/>
        <v/>
      </c>
      <c r="K506" s="211" t="str">
        <f t="shared" si="6"/>
        <v/>
      </c>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212" t="str">
        <f t="shared" si="4"/>
        <v/>
      </c>
      <c r="K507" s="211" t="str">
        <f t="shared" si="6"/>
        <v/>
      </c>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212" t="str">
        <f t="shared" si="4"/>
        <v/>
      </c>
      <c r="K508" s="211" t="str">
        <f t="shared" si="6"/>
        <v/>
      </c>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212" t="str">
        <f t="shared" si="4"/>
        <v/>
      </c>
      <c r="K509" s="211" t="str">
        <f t="shared" si="6"/>
        <v/>
      </c>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212" t="str">
        <f t="shared" si="4"/>
        <v/>
      </c>
      <c r="K510" s="211" t="str">
        <f t="shared" si="6"/>
        <v/>
      </c>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212" t="str">
        <f t="shared" si="4"/>
        <v/>
      </c>
      <c r="K511" s="211" t="str">
        <f t="shared" si="6"/>
        <v/>
      </c>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212" t="str">
        <f t="shared" si="4"/>
        <v/>
      </c>
      <c r="K512" s="211" t="str">
        <f t="shared" si="6"/>
        <v/>
      </c>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212" t="str">
        <f t="shared" si="4"/>
        <v/>
      </c>
      <c r="K513" s="211" t="str">
        <f t="shared" si="6"/>
        <v/>
      </c>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212" t="str">
        <f t="shared" si="4"/>
        <v/>
      </c>
      <c r="K514" s="211" t="str">
        <f t="shared" si="6"/>
        <v/>
      </c>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212" t="str">
        <f t="shared" si="4"/>
        <v/>
      </c>
      <c r="K515" s="211" t="str">
        <f t="shared" si="6"/>
        <v/>
      </c>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212" t="str">
        <f t="shared" si="4"/>
        <v/>
      </c>
      <c r="K516" s="211" t="str">
        <f t="shared" si="6"/>
        <v/>
      </c>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212" t="str">
        <f t="shared" si="4"/>
        <v/>
      </c>
      <c r="K517" s="211" t="str">
        <f t="shared" si="6"/>
        <v/>
      </c>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212" t="str">
        <f t="shared" si="4"/>
        <v/>
      </c>
      <c r="K518" s="211" t="str">
        <f t="shared" si="6"/>
        <v/>
      </c>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212" t="str">
        <f t="shared" si="4"/>
        <v/>
      </c>
      <c r="K519" s="211" t="str">
        <f t="shared" si="6"/>
        <v/>
      </c>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212" t="str">
        <f t="shared" si="4"/>
        <v/>
      </c>
      <c r="K520" s="211" t="str">
        <f t="shared" si="6"/>
        <v/>
      </c>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212" t="str">
        <f t="shared" si="4"/>
        <v/>
      </c>
      <c r="K521" s="211" t="str">
        <f t="shared" si="6"/>
        <v/>
      </c>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212" t="str">
        <f t="shared" si="4"/>
        <v/>
      </c>
      <c r="K522" s="211" t="str">
        <f t="shared" si="6"/>
        <v/>
      </c>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212" t="str">
        <f t="shared" si="4"/>
        <v/>
      </c>
      <c r="K523" s="211" t="str">
        <f t="shared" si="6"/>
        <v/>
      </c>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212" t="str">
        <f t="shared" si="4"/>
        <v/>
      </c>
      <c r="K524" s="211" t="str">
        <f t="shared" si="6"/>
        <v/>
      </c>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212" t="str">
        <f t="shared" si="4"/>
        <v/>
      </c>
      <c r="K525" s="211" t="str">
        <f t="shared" si="6"/>
        <v/>
      </c>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212" t="str">
        <f t="shared" si="4"/>
        <v/>
      </c>
      <c r="K526" s="211" t="str">
        <f t="shared" si="6"/>
        <v/>
      </c>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212" t="str">
        <f t="shared" si="4"/>
        <v/>
      </c>
      <c r="K527" s="211" t="str">
        <f t="shared" si="6"/>
        <v/>
      </c>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212" t="str">
        <f t="shared" si="4"/>
        <v/>
      </c>
      <c r="K528" s="211" t="str">
        <f t="shared" si="6"/>
        <v/>
      </c>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212" t="str">
        <f t="shared" si="4"/>
        <v/>
      </c>
      <c r="K529" s="211" t="str">
        <f t="shared" si="6"/>
        <v/>
      </c>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212" t="str">
        <f t="shared" si="4"/>
        <v/>
      </c>
      <c r="K530" s="211" t="str">
        <f t="shared" si="6"/>
        <v/>
      </c>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212" t="str">
        <f t="shared" si="4"/>
        <v/>
      </c>
      <c r="K531" s="211" t="str">
        <f t="shared" si="6"/>
        <v/>
      </c>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212" t="str">
        <f t="shared" si="4"/>
        <v/>
      </c>
      <c r="K532" s="211" t="str">
        <f t="shared" si="6"/>
        <v/>
      </c>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212" t="str">
        <f t="shared" si="4"/>
        <v/>
      </c>
      <c r="K533" s="211" t="str">
        <f t="shared" si="6"/>
        <v/>
      </c>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212" t="str">
        <f t="shared" si="4"/>
        <v/>
      </c>
      <c r="K534" s="211" t="str">
        <f t="shared" si="6"/>
        <v/>
      </c>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212" t="str">
        <f t="shared" si="4"/>
        <v/>
      </c>
      <c r="K535" s="211" t="str">
        <f t="shared" si="6"/>
        <v/>
      </c>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212" t="str">
        <f t="shared" si="4"/>
        <v/>
      </c>
      <c r="K536" s="211" t="str">
        <f t="shared" si="6"/>
        <v/>
      </c>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212" t="str">
        <f t="shared" si="4"/>
        <v/>
      </c>
      <c r="K537" s="211" t="str">
        <f t="shared" si="6"/>
        <v/>
      </c>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212" t="str">
        <f t="shared" si="4"/>
        <v/>
      </c>
      <c r="K538" s="211" t="str">
        <f t="shared" si="6"/>
        <v/>
      </c>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212" t="str">
        <f t="shared" si="4"/>
        <v/>
      </c>
      <c r="K539" s="211" t="str">
        <f t="shared" si="6"/>
        <v/>
      </c>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212" t="str">
        <f t="shared" si="4"/>
        <v/>
      </c>
      <c r="K540" s="211" t="str">
        <f t="shared" si="6"/>
        <v/>
      </c>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212" t="str">
        <f t="shared" si="4"/>
        <v/>
      </c>
      <c r="K541" s="211" t="str">
        <f t="shared" si="6"/>
        <v/>
      </c>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212" t="str">
        <f t="shared" si="4"/>
        <v/>
      </c>
      <c r="K542" s="211" t="str">
        <f t="shared" si="6"/>
        <v/>
      </c>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212" t="str">
        <f t="shared" si="4"/>
        <v/>
      </c>
      <c r="K543" s="211" t="str">
        <f t="shared" si="6"/>
        <v/>
      </c>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212" t="str">
        <f t="shared" si="4"/>
        <v/>
      </c>
      <c r="K544" s="211" t="str">
        <f t="shared" si="6"/>
        <v/>
      </c>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212" t="str">
        <f t="shared" si="4"/>
        <v/>
      </c>
      <c r="K545" s="211" t="str">
        <f t="shared" si="6"/>
        <v/>
      </c>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212" t="str">
        <f t="shared" si="4"/>
        <v/>
      </c>
      <c r="K546" s="211" t="str">
        <f t="shared" si="6"/>
        <v/>
      </c>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212" t="str">
        <f t="shared" si="4"/>
        <v/>
      </c>
      <c r="K547" s="211" t="str">
        <f t="shared" si="6"/>
        <v/>
      </c>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212" t="str">
        <f t="shared" si="4"/>
        <v/>
      </c>
      <c r="K548" s="211" t="str">
        <f t="shared" si="6"/>
        <v/>
      </c>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212" t="str">
        <f t="shared" si="4"/>
        <v/>
      </c>
      <c r="K549" s="211" t="str">
        <f t="shared" si="6"/>
        <v/>
      </c>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212" t="str">
        <f t="shared" si="4"/>
        <v/>
      </c>
      <c r="K550" s="211" t="str">
        <f t="shared" si="6"/>
        <v/>
      </c>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212" t="str">
        <f t="shared" si="4"/>
        <v/>
      </c>
      <c r="K551" s="211" t="str">
        <f t="shared" si="6"/>
        <v/>
      </c>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212" t="str">
        <f t="shared" si="4"/>
        <v/>
      </c>
      <c r="K552" s="211" t="str">
        <f t="shared" si="6"/>
        <v/>
      </c>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212" t="str">
        <f t="shared" si="4"/>
        <v/>
      </c>
      <c r="K553" s="211" t="str">
        <f t="shared" si="6"/>
        <v/>
      </c>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212" t="str">
        <f t="shared" si="4"/>
        <v/>
      </c>
      <c r="K554" s="211" t="str">
        <f t="shared" si="6"/>
        <v/>
      </c>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212" t="str">
        <f t="shared" si="4"/>
        <v/>
      </c>
      <c r="K555" s="211" t="str">
        <f t="shared" si="6"/>
        <v/>
      </c>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212" t="str">
        <f t="shared" si="4"/>
        <v/>
      </c>
      <c r="K556" s="211" t="str">
        <f t="shared" si="6"/>
        <v/>
      </c>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212" t="str">
        <f t="shared" si="4"/>
        <v/>
      </c>
      <c r="K557" s="211" t="str">
        <f t="shared" si="6"/>
        <v/>
      </c>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212" t="str">
        <f t="shared" si="4"/>
        <v/>
      </c>
      <c r="K558" s="211" t="str">
        <f t="shared" si="6"/>
        <v/>
      </c>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212" t="str">
        <f t="shared" si="4"/>
        <v/>
      </c>
      <c r="K559" s="211" t="str">
        <f t="shared" si="6"/>
        <v/>
      </c>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212" t="str">
        <f t="shared" si="4"/>
        <v/>
      </c>
      <c r="K560" s="211" t="str">
        <f t="shared" si="6"/>
        <v/>
      </c>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212" t="str">
        <f t="shared" si="4"/>
        <v/>
      </c>
      <c r="K561" s="211" t="str">
        <f t="shared" si="6"/>
        <v/>
      </c>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212" t="str">
        <f t="shared" si="4"/>
        <v/>
      </c>
      <c r="K562" s="211" t="str">
        <f t="shared" si="6"/>
        <v/>
      </c>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212" t="str">
        <f t="shared" si="4"/>
        <v/>
      </c>
      <c r="K563" s="211" t="str">
        <f t="shared" si="6"/>
        <v/>
      </c>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212" t="str">
        <f t="shared" si="4"/>
        <v/>
      </c>
      <c r="K564" s="211" t="str">
        <f t="shared" si="6"/>
        <v/>
      </c>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212" t="str">
        <f t="shared" si="4"/>
        <v/>
      </c>
      <c r="K565" s="211" t="str">
        <f t="shared" si="6"/>
        <v/>
      </c>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212" t="str">
        <f t="shared" si="4"/>
        <v/>
      </c>
      <c r="K566" s="211" t="str">
        <f t="shared" si="6"/>
        <v/>
      </c>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212" t="str">
        <f t="shared" si="4"/>
        <v/>
      </c>
      <c r="K567" s="211" t="str">
        <f t="shared" si="6"/>
        <v/>
      </c>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212" t="str">
        <f t="shared" si="4"/>
        <v/>
      </c>
      <c r="K568" s="211" t="str">
        <f t="shared" si="6"/>
        <v/>
      </c>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212" t="str">
        <f t="shared" si="4"/>
        <v/>
      </c>
      <c r="K569" s="211" t="str">
        <f t="shared" si="6"/>
        <v/>
      </c>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212" t="str">
        <f t="shared" si="4"/>
        <v/>
      </c>
      <c r="K570" s="211" t="str">
        <f t="shared" si="6"/>
        <v/>
      </c>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212" t="str">
        <f t="shared" si="4"/>
        <v/>
      </c>
      <c r="K571" s="211" t="str">
        <f t="shared" si="6"/>
        <v/>
      </c>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212" t="str">
        <f t="shared" si="4"/>
        <v/>
      </c>
      <c r="K572" s="211" t="str">
        <f t="shared" si="6"/>
        <v/>
      </c>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212" t="str">
        <f t="shared" si="4"/>
        <v/>
      </c>
      <c r="K573" s="211" t="str">
        <f t="shared" si="6"/>
        <v/>
      </c>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212" t="str">
        <f t="shared" si="4"/>
        <v/>
      </c>
      <c r="K574" s="211" t="str">
        <f t="shared" si="6"/>
        <v/>
      </c>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212" t="str">
        <f t="shared" si="4"/>
        <v/>
      </c>
      <c r="K575" s="211" t="str">
        <f t="shared" si="6"/>
        <v/>
      </c>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212" t="str">
        <f t="shared" si="4"/>
        <v/>
      </c>
      <c r="K576" s="211" t="str">
        <f t="shared" si="6"/>
        <v/>
      </c>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212" t="str">
        <f t="shared" si="4"/>
        <v/>
      </c>
      <c r="K577" s="211" t="str">
        <f t="shared" si="6"/>
        <v/>
      </c>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212" t="str">
        <f t="shared" si="4"/>
        <v/>
      </c>
      <c r="K578" s="211" t="str">
        <f t="shared" si="6"/>
        <v/>
      </c>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212" t="str">
        <f t="shared" si="4"/>
        <v/>
      </c>
      <c r="K579" s="211" t="str">
        <f t="shared" si="6"/>
        <v/>
      </c>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212" t="str">
        <f t="shared" si="4"/>
        <v/>
      </c>
      <c r="K580" s="211" t="str">
        <f t="shared" si="6"/>
        <v/>
      </c>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212" t="str">
        <f t="shared" si="4"/>
        <v/>
      </c>
      <c r="K581" s="211" t="str">
        <f t="shared" si="6"/>
        <v/>
      </c>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212" t="str">
        <f t="shared" si="4"/>
        <v/>
      </c>
      <c r="K582" s="211" t="str">
        <f t="shared" si="6"/>
        <v/>
      </c>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212" t="str">
        <f t="shared" si="4"/>
        <v/>
      </c>
      <c r="K583" s="211" t="str">
        <f t="shared" si="6"/>
        <v/>
      </c>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212" t="str">
        <f t="shared" si="4"/>
        <v/>
      </c>
      <c r="K584" s="211" t="str">
        <f t="shared" si="6"/>
        <v/>
      </c>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212" t="str">
        <f t="shared" si="4"/>
        <v/>
      </c>
      <c r="K585" s="211" t="str">
        <f t="shared" si="6"/>
        <v/>
      </c>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212" t="str">
        <f t="shared" si="4"/>
        <v/>
      </c>
      <c r="K586" s="211" t="str">
        <f t="shared" si="6"/>
        <v/>
      </c>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212" t="str">
        <f t="shared" si="4"/>
        <v/>
      </c>
      <c r="K587" s="211" t="str">
        <f t="shared" si="6"/>
        <v/>
      </c>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212" t="str">
        <f t="shared" si="4"/>
        <v/>
      </c>
      <c r="K588" s="211" t="str">
        <f t="shared" si="6"/>
        <v/>
      </c>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212" t="str">
        <f t="shared" si="4"/>
        <v/>
      </c>
      <c r="K589" s="211" t="str">
        <f t="shared" si="6"/>
        <v/>
      </c>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212" t="str">
        <f t="shared" si="4"/>
        <v/>
      </c>
      <c r="K590" s="211" t="str">
        <f t="shared" si="6"/>
        <v/>
      </c>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212" t="str">
        <f t="shared" si="4"/>
        <v/>
      </c>
      <c r="K591" s="211" t="str">
        <f t="shared" si="6"/>
        <v/>
      </c>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212" t="str">
        <f t="shared" si="4"/>
        <v/>
      </c>
      <c r="K592" s="211" t="str">
        <f t="shared" si="6"/>
        <v/>
      </c>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212" t="str">
        <f t="shared" si="4"/>
        <v/>
      </c>
      <c r="K593" s="211" t="str">
        <f t="shared" si="6"/>
        <v/>
      </c>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212" t="str">
        <f t="shared" si="4"/>
        <v/>
      </c>
      <c r="K594" s="211" t="str">
        <f t="shared" si="6"/>
        <v/>
      </c>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212" t="str">
        <f t="shared" si="4"/>
        <v/>
      </c>
      <c r="K595" s="211" t="str">
        <f t="shared" si="6"/>
        <v/>
      </c>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212" t="str">
        <f t="shared" si="4"/>
        <v/>
      </c>
      <c r="K596" s="211" t="str">
        <f t="shared" si="6"/>
        <v/>
      </c>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212" t="str">
        <f t="shared" si="4"/>
        <v/>
      </c>
      <c r="K597" s="211" t="str">
        <f t="shared" si="6"/>
        <v/>
      </c>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212" t="str">
        <f t="shared" si="4"/>
        <v/>
      </c>
      <c r="K598" s="211" t="str">
        <f t="shared" si="6"/>
        <v/>
      </c>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212" t="str">
        <f t="shared" si="4"/>
        <v/>
      </c>
      <c r="K599" s="211" t="str">
        <f t="shared" si="6"/>
        <v/>
      </c>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212" t="str">
        <f t="shared" si="4"/>
        <v/>
      </c>
      <c r="K600" s="211" t="str">
        <f t="shared" si="6"/>
        <v/>
      </c>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212" t="str">
        <f t="shared" si="4"/>
        <v/>
      </c>
      <c r="K601" s="211" t="str">
        <f t="shared" si="6"/>
        <v/>
      </c>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212" t="str">
        <f t="shared" si="4"/>
        <v/>
      </c>
      <c r="K602" s="211" t="str">
        <f t="shared" si="6"/>
        <v/>
      </c>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212" t="str">
        <f t="shared" si="4"/>
        <v/>
      </c>
      <c r="K603" s="211" t="str">
        <f t="shared" si="6"/>
        <v/>
      </c>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212" t="str">
        <f t="shared" si="4"/>
        <v/>
      </c>
      <c r="K604" s="211" t="str">
        <f t="shared" si="6"/>
        <v/>
      </c>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212" t="str">
        <f t="shared" si="4"/>
        <v/>
      </c>
      <c r="K605" s="211" t="str">
        <f t="shared" si="6"/>
        <v/>
      </c>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212" t="str">
        <f t="shared" si="4"/>
        <v/>
      </c>
      <c r="K606" s="211" t="str">
        <f t="shared" si="6"/>
        <v/>
      </c>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212" t="str">
        <f t="shared" si="4"/>
        <v/>
      </c>
      <c r="K607" s="211" t="str">
        <f t="shared" si="6"/>
        <v/>
      </c>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212" t="str">
        <f t="shared" si="4"/>
        <v/>
      </c>
      <c r="K608" s="211" t="str">
        <f t="shared" si="6"/>
        <v/>
      </c>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212" t="str">
        <f t="shared" si="4"/>
        <v/>
      </c>
      <c r="K609" s="211" t="str">
        <f t="shared" si="6"/>
        <v/>
      </c>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212" t="str">
        <f t="shared" si="4"/>
        <v/>
      </c>
      <c r="K610" s="211" t="str">
        <f t="shared" si="6"/>
        <v/>
      </c>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212" t="str">
        <f t="shared" si="4"/>
        <v/>
      </c>
      <c r="K611" s="211" t="str">
        <f t="shared" si="6"/>
        <v/>
      </c>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212" t="str">
        <f t="shared" si="4"/>
        <v/>
      </c>
      <c r="K612" s="211" t="str">
        <f t="shared" si="6"/>
        <v/>
      </c>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212" t="str">
        <f t="shared" si="4"/>
        <v/>
      </c>
      <c r="K613" s="211" t="str">
        <f t="shared" si="6"/>
        <v/>
      </c>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212" t="str">
        <f t="shared" si="4"/>
        <v/>
      </c>
      <c r="K614" s="211" t="str">
        <f t="shared" si="6"/>
        <v/>
      </c>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212" t="str">
        <f t="shared" si="4"/>
        <v/>
      </c>
      <c r="K615" s="211" t="str">
        <f t="shared" si="6"/>
        <v/>
      </c>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212" t="str">
        <f t="shared" si="4"/>
        <v/>
      </c>
      <c r="K616" s="211" t="str">
        <f t="shared" si="6"/>
        <v/>
      </c>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212" t="str">
        <f t="shared" si="4"/>
        <v/>
      </c>
      <c r="K617" s="211" t="str">
        <f t="shared" si="6"/>
        <v/>
      </c>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212" t="str">
        <f t="shared" si="4"/>
        <v/>
      </c>
      <c r="K618" s="211" t="str">
        <f t="shared" si="6"/>
        <v/>
      </c>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212" t="str">
        <f t="shared" si="4"/>
        <v/>
      </c>
      <c r="K619" s="211" t="str">
        <f t="shared" si="6"/>
        <v/>
      </c>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212" t="str">
        <f t="shared" si="4"/>
        <v/>
      </c>
      <c r="K620" s="211" t="str">
        <f t="shared" si="6"/>
        <v/>
      </c>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212" t="str">
        <f t="shared" si="4"/>
        <v/>
      </c>
      <c r="K621" s="211" t="str">
        <f t="shared" si="6"/>
        <v/>
      </c>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212" t="str">
        <f t="shared" si="4"/>
        <v/>
      </c>
      <c r="K622" s="211" t="str">
        <f t="shared" si="6"/>
        <v/>
      </c>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212" t="str">
        <f t="shared" si="4"/>
        <v/>
      </c>
      <c r="K623" s="211" t="str">
        <f t="shared" si="6"/>
        <v/>
      </c>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212" t="str">
        <f t="shared" si="4"/>
        <v/>
      </c>
      <c r="K624" s="211" t="str">
        <f t="shared" si="6"/>
        <v/>
      </c>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212" t="str">
        <f t="shared" si="4"/>
        <v/>
      </c>
      <c r="K625" s="211" t="str">
        <f t="shared" si="6"/>
        <v/>
      </c>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212" t="str">
        <f t="shared" si="4"/>
        <v/>
      </c>
      <c r="K626" s="211" t="str">
        <f t="shared" si="6"/>
        <v/>
      </c>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212" t="str">
        <f t="shared" si="4"/>
        <v/>
      </c>
      <c r="K627" s="211" t="str">
        <f t="shared" si="6"/>
        <v/>
      </c>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212" t="str">
        <f t="shared" si="4"/>
        <v/>
      </c>
      <c r="K628" s="211" t="str">
        <f t="shared" si="6"/>
        <v/>
      </c>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212" t="str">
        <f t="shared" si="4"/>
        <v/>
      </c>
      <c r="K629" s="211" t="str">
        <f t="shared" si="6"/>
        <v/>
      </c>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212" t="str">
        <f t="shared" si="4"/>
        <v/>
      </c>
      <c r="K630" s="211" t="str">
        <f t="shared" si="6"/>
        <v/>
      </c>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212" t="str">
        <f t="shared" si="4"/>
        <v/>
      </c>
      <c r="K631" s="211" t="str">
        <f t="shared" si="6"/>
        <v/>
      </c>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212" t="str">
        <f t="shared" si="4"/>
        <v/>
      </c>
      <c r="K632" s="211" t="str">
        <f t="shared" si="6"/>
        <v/>
      </c>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212" t="str">
        <f t="shared" si="4"/>
        <v/>
      </c>
      <c r="K633" s="211" t="str">
        <f t="shared" si="6"/>
        <v/>
      </c>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212" t="str">
        <f t="shared" si="4"/>
        <v/>
      </c>
      <c r="K634" s="211" t="str">
        <f t="shared" si="6"/>
        <v/>
      </c>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212" t="str">
        <f t="shared" si="4"/>
        <v/>
      </c>
      <c r="K635" s="211" t="str">
        <f t="shared" si="6"/>
        <v/>
      </c>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212" t="str">
        <f t="shared" si="4"/>
        <v/>
      </c>
      <c r="K636" s="211" t="str">
        <f t="shared" si="6"/>
        <v/>
      </c>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212" t="str">
        <f t="shared" si="4"/>
        <v/>
      </c>
      <c r="K637" s="211" t="str">
        <f t="shared" si="6"/>
        <v/>
      </c>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212" t="str">
        <f t="shared" si="4"/>
        <v/>
      </c>
      <c r="K638" s="211" t="str">
        <f t="shared" si="6"/>
        <v/>
      </c>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212" t="str">
        <f t="shared" si="4"/>
        <v/>
      </c>
      <c r="K639" s="211" t="str">
        <f t="shared" si="6"/>
        <v/>
      </c>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212" t="str">
        <f t="shared" si="4"/>
        <v/>
      </c>
      <c r="K640" s="211" t="str">
        <f t="shared" si="6"/>
        <v/>
      </c>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212" t="str">
        <f t="shared" si="4"/>
        <v/>
      </c>
      <c r="K641" s="211" t="str">
        <f t="shared" si="6"/>
        <v/>
      </c>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212" t="str">
        <f t="shared" si="4"/>
        <v/>
      </c>
      <c r="K642" s="211" t="str">
        <f t="shared" si="6"/>
        <v/>
      </c>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212" t="str">
        <f t="shared" si="4"/>
        <v/>
      </c>
      <c r="K643" s="211" t="str">
        <f t="shared" si="6"/>
        <v/>
      </c>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212" t="str">
        <f t="shared" si="4"/>
        <v/>
      </c>
      <c r="K644" s="211" t="str">
        <f t="shared" si="6"/>
        <v/>
      </c>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212" t="str">
        <f t="shared" si="4"/>
        <v/>
      </c>
      <c r="K645" s="211" t="str">
        <f t="shared" si="6"/>
        <v/>
      </c>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212" t="str">
        <f t="shared" si="4"/>
        <v/>
      </c>
      <c r="K646" s="211" t="str">
        <f t="shared" si="6"/>
        <v/>
      </c>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212" t="str">
        <f t="shared" si="4"/>
        <v/>
      </c>
      <c r="K647" s="211" t="str">
        <f t="shared" si="6"/>
        <v/>
      </c>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212" t="str">
        <f t="shared" si="4"/>
        <v/>
      </c>
      <c r="K648" s="211" t="str">
        <f t="shared" si="6"/>
        <v/>
      </c>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212" t="str">
        <f t="shared" si="4"/>
        <v/>
      </c>
      <c r="K649" s="211" t="str">
        <f t="shared" si="6"/>
        <v/>
      </c>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212" t="str">
        <f t="shared" si="4"/>
        <v/>
      </c>
      <c r="K650" s="211" t="str">
        <f t="shared" si="6"/>
        <v/>
      </c>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212" t="str">
        <f t="shared" si="4"/>
        <v/>
      </c>
      <c r="K651" s="211" t="str">
        <f t="shared" si="6"/>
        <v/>
      </c>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212" t="str">
        <f t="shared" si="4"/>
        <v/>
      </c>
      <c r="K652" s="211" t="str">
        <f t="shared" si="6"/>
        <v/>
      </c>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212" t="str">
        <f t="shared" si="4"/>
        <v/>
      </c>
      <c r="K653" s="211" t="str">
        <f t="shared" si="6"/>
        <v/>
      </c>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212" t="str">
        <f t="shared" si="4"/>
        <v/>
      </c>
      <c r="K654" s="211" t="str">
        <f t="shared" si="6"/>
        <v/>
      </c>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212" t="str">
        <f t="shared" si="4"/>
        <v/>
      </c>
      <c r="K655" s="211" t="str">
        <f t="shared" si="6"/>
        <v/>
      </c>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212" t="str">
        <f t="shared" si="4"/>
        <v/>
      </c>
      <c r="K656" s="211" t="str">
        <f t="shared" si="6"/>
        <v/>
      </c>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212" t="str">
        <f t="shared" si="4"/>
        <v/>
      </c>
      <c r="K657" s="211" t="str">
        <f t="shared" si="6"/>
        <v/>
      </c>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212" t="str">
        <f t="shared" si="4"/>
        <v/>
      </c>
      <c r="K658" s="211" t="str">
        <f t="shared" si="6"/>
        <v/>
      </c>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212" t="str">
        <f t="shared" si="4"/>
        <v/>
      </c>
      <c r="K659" s="211" t="str">
        <f t="shared" si="6"/>
        <v/>
      </c>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212" t="str">
        <f t="shared" si="4"/>
        <v/>
      </c>
      <c r="K660" s="211" t="str">
        <f t="shared" si="6"/>
        <v/>
      </c>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212" t="str">
        <f t="shared" si="4"/>
        <v/>
      </c>
      <c r="K661" s="211" t="str">
        <f t="shared" si="6"/>
        <v/>
      </c>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212" t="str">
        <f t="shared" si="4"/>
        <v/>
      </c>
      <c r="K662" s="211" t="str">
        <f t="shared" si="6"/>
        <v/>
      </c>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212" t="str">
        <f t="shared" si="4"/>
        <v/>
      </c>
      <c r="K663" s="211" t="str">
        <f t="shared" si="6"/>
        <v/>
      </c>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212" t="str">
        <f t="shared" si="4"/>
        <v/>
      </c>
      <c r="K664" s="211" t="str">
        <f t="shared" si="6"/>
        <v/>
      </c>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212" t="str">
        <f t="shared" si="4"/>
        <v/>
      </c>
      <c r="K665" s="211" t="str">
        <f t="shared" si="6"/>
        <v/>
      </c>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212" t="str">
        <f t="shared" si="4"/>
        <v/>
      </c>
      <c r="K666" s="211" t="str">
        <f t="shared" si="6"/>
        <v/>
      </c>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212" t="str">
        <f t="shared" si="4"/>
        <v/>
      </c>
      <c r="K667" s="211" t="str">
        <f t="shared" si="6"/>
        <v/>
      </c>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212" t="str">
        <f t="shared" si="4"/>
        <v/>
      </c>
      <c r="K668" s="211" t="str">
        <f t="shared" si="6"/>
        <v/>
      </c>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212" t="str">
        <f t="shared" si="4"/>
        <v/>
      </c>
      <c r="K669" s="211" t="str">
        <f t="shared" si="6"/>
        <v/>
      </c>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212" t="str">
        <f t="shared" si="4"/>
        <v/>
      </c>
      <c r="K670" s="211" t="str">
        <f t="shared" si="6"/>
        <v/>
      </c>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212" t="str">
        <f t="shared" si="4"/>
        <v/>
      </c>
      <c r="K671" s="211" t="str">
        <f t="shared" si="6"/>
        <v/>
      </c>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212" t="str">
        <f t="shared" si="4"/>
        <v/>
      </c>
      <c r="K672" s="211" t="str">
        <f t="shared" si="6"/>
        <v/>
      </c>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212" t="str">
        <f t="shared" si="4"/>
        <v/>
      </c>
      <c r="K673" s="211" t="str">
        <f t="shared" si="6"/>
        <v/>
      </c>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212" t="str">
        <f t="shared" si="4"/>
        <v/>
      </c>
      <c r="K674" s="211" t="str">
        <f t="shared" si="6"/>
        <v/>
      </c>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212" t="str">
        <f t="shared" si="4"/>
        <v/>
      </c>
      <c r="K675" s="211" t="str">
        <f t="shared" si="6"/>
        <v/>
      </c>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212" t="str">
        <f t="shared" si="4"/>
        <v/>
      </c>
      <c r="K676" s="211" t="str">
        <f t="shared" si="6"/>
        <v/>
      </c>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212" t="str">
        <f t="shared" si="4"/>
        <v/>
      </c>
      <c r="K677" s="211" t="str">
        <f t="shared" si="6"/>
        <v/>
      </c>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212" t="str">
        <f t="shared" si="4"/>
        <v/>
      </c>
      <c r="K678" s="211" t="str">
        <f t="shared" si="6"/>
        <v/>
      </c>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212" t="str">
        <f t="shared" si="4"/>
        <v/>
      </c>
      <c r="K679" s="211" t="str">
        <f t="shared" si="6"/>
        <v/>
      </c>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212" t="str">
        <f t="shared" si="4"/>
        <v/>
      </c>
      <c r="K680" s="211" t="str">
        <f t="shared" si="6"/>
        <v/>
      </c>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212" t="str">
        <f t="shared" si="4"/>
        <v/>
      </c>
      <c r="K681" s="211" t="str">
        <f t="shared" si="6"/>
        <v/>
      </c>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212" t="str">
        <f t="shared" si="4"/>
        <v/>
      </c>
      <c r="K682" s="211" t="str">
        <f t="shared" si="6"/>
        <v/>
      </c>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212" t="str">
        <f t="shared" si="4"/>
        <v/>
      </c>
      <c r="K683" s="211" t="str">
        <f t="shared" si="6"/>
        <v/>
      </c>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212" t="str">
        <f t="shared" si="4"/>
        <v/>
      </c>
      <c r="K684" s="211" t="str">
        <f t="shared" si="6"/>
        <v/>
      </c>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212" t="str">
        <f t="shared" si="4"/>
        <v/>
      </c>
      <c r="K685" s="211" t="str">
        <f t="shared" si="6"/>
        <v/>
      </c>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212" t="str">
        <f t="shared" si="4"/>
        <v/>
      </c>
      <c r="K686" s="211" t="str">
        <f t="shared" si="6"/>
        <v/>
      </c>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212" t="str">
        <f t="shared" si="4"/>
        <v/>
      </c>
      <c r="K687" s="211" t="str">
        <f t="shared" si="6"/>
        <v/>
      </c>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212" t="str">
        <f t="shared" si="4"/>
        <v/>
      </c>
      <c r="K688" s="211" t="str">
        <f t="shared" si="6"/>
        <v/>
      </c>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212" t="str">
        <f t="shared" si="4"/>
        <v/>
      </c>
      <c r="K689" s="211" t="str">
        <f t="shared" si="6"/>
        <v/>
      </c>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212" t="str">
        <f t="shared" si="4"/>
        <v/>
      </c>
      <c r="K690" s="211" t="str">
        <f t="shared" si="6"/>
        <v/>
      </c>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212" t="str">
        <f t="shared" si="4"/>
        <v/>
      </c>
      <c r="K691" s="211" t="str">
        <f t="shared" si="6"/>
        <v/>
      </c>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212" t="str">
        <f t="shared" si="4"/>
        <v/>
      </c>
      <c r="K692" s="211" t="str">
        <f t="shared" si="6"/>
        <v/>
      </c>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212" t="str">
        <f t="shared" si="4"/>
        <v/>
      </c>
      <c r="K693" s="211" t="str">
        <f t="shared" si="6"/>
        <v/>
      </c>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212" t="str">
        <f t="shared" si="4"/>
        <v/>
      </c>
      <c r="K694" s="211" t="str">
        <f t="shared" si="6"/>
        <v/>
      </c>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212" t="str">
        <f t="shared" si="4"/>
        <v/>
      </c>
      <c r="K695" s="211" t="str">
        <f t="shared" si="6"/>
        <v/>
      </c>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212" t="str">
        <f t="shared" si="4"/>
        <v/>
      </c>
      <c r="K696" s="211" t="str">
        <f t="shared" si="6"/>
        <v/>
      </c>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212" t="str">
        <f t="shared" si="4"/>
        <v/>
      </c>
      <c r="K697" s="211" t="str">
        <f t="shared" si="6"/>
        <v/>
      </c>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212" t="str">
        <f t="shared" si="4"/>
        <v/>
      </c>
      <c r="K698" s="211" t="str">
        <f t="shared" si="6"/>
        <v/>
      </c>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212" t="str">
        <f t="shared" si="4"/>
        <v/>
      </c>
      <c r="K699" s="211" t="str">
        <f t="shared" si="6"/>
        <v/>
      </c>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212" t="str">
        <f t="shared" si="4"/>
        <v/>
      </c>
      <c r="K700" s="211" t="str">
        <f t="shared" si="6"/>
        <v/>
      </c>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212" t="str">
        <f t="shared" si="4"/>
        <v/>
      </c>
      <c r="K701" s="211" t="str">
        <f t="shared" si="6"/>
        <v/>
      </c>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212" t="str">
        <f t="shared" si="4"/>
        <v/>
      </c>
      <c r="K702" s="211" t="str">
        <f t="shared" si="6"/>
        <v/>
      </c>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212" t="str">
        <f t="shared" si="4"/>
        <v/>
      </c>
      <c r="K703" s="211" t="str">
        <f t="shared" si="6"/>
        <v/>
      </c>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212" t="str">
        <f t="shared" si="4"/>
        <v/>
      </c>
      <c r="K704" s="211" t="str">
        <f t="shared" si="6"/>
        <v/>
      </c>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212" t="str">
        <f t="shared" si="4"/>
        <v/>
      </c>
      <c r="K705" s="211" t="str">
        <f t="shared" si="6"/>
        <v/>
      </c>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212" t="str">
        <f t="shared" si="4"/>
        <v/>
      </c>
      <c r="K706" s="211" t="str">
        <f t="shared" si="6"/>
        <v/>
      </c>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212" t="str">
        <f t="shared" si="4"/>
        <v/>
      </c>
      <c r="K707" s="211" t="str">
        <f t="shared" si="6"/>
        <v/>
      </c>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212" t="str">
        <f t="shared" si="4"/>
        <v/>
      </c>
      <c r="K708" s="211" t="str">
        <f t="shared" si="6"/>
        <v/>
      </c>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212" t="str">
        <f t="shared" si="4"/>
        <v/>
      </c>
      <c r="K709" s="211" t="str">
        <f t="shared" si="6"/>
        <v/>
      </c>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212" t="str">
        <f t="shared" si="4"/>
        <v/>
      </c>
      <c r="K710" s="211" t="str">
        <f t="shared" si="6"/>
        <v/>
      </c>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212" t="str">
        <f t="shared" si="4"/>
        <v/>
      </c>
      <c r="K711" s="211" t="str">
        <f t="shared" si="6"/>
        <v/>
      </c>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212" t="str">
        <f t="shared" si="4"/>
        <v/>
      </c>
      <c r="K712" s="211" t="str">
        <f t="shared" si="6"/>
        <v/>
      </c>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212" t="str">
        <f t="shared" si="4"/>
        <v/>
      </c>
      <c r="K713" s="211" t="str">
        <f t="shared" si="6"/>
        <v/>
      </c>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212" t="str">
        <f t="shared" si="4"/>
        <v/>
      </c>
      <c r="K714" s="211" t="str">
        <f t="shared" si="6"/>
        <v/>
      </c>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212" t="str">
        <f t="shared" si="4"/>
        <v/>
      </c>
      <c r="K715" s="211" t="str">
        <f t="shared" si="6"/>
        <v/>
      </c>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212" t="str">
        <f t="shared" si="4"/>
        <v/>
      </c>
      <c r="K716" s="211" t="str">
        <f t="shared" si="6"/>
        <v/>
      </c>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212" t="str">
        <f t="shared" si="4"/>
        <v/>
      </c>
      <c r="K717" s="211" t="str">
        <f t="shared" si="6"/>
        <v/>
      </c>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212" t="str">
        <f t="shared" si="4"/>
        <v/>
      </c>
      <c r="K718" s="211" t="str">
        <f t="shared" si="6"/>
        <v/>
      </c>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212" t="str">
        <f t="shared" si="4"/>
        <v/>
      </c>
      <c r="K719" s="211" t="str">
        <f t="shared" si="6"/>
        <v/>
      </c>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212" t="str">
        <f t="shared" si="4"/>
        <v/>
      </c>
      <c r="K720" s="211" t="str">
        <f t="shared" si="6"/>
        <v/>
      </c>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212" t="str">
        <f t="shared" si="4"/>
        <v/>
      </c>
      <c r="K721" s="211" t="str">
        <f t="shared" si="6"/>
        <v/>
      </c>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212" t="str">
        <f t="shared" si="4"/>
        <v/>
      </c>
      <c r="K722" s="211" t="str">
        <f t="shared" si="6"/>
        <v/>
      </c>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212" t="str">
        <f t="shared" si="4"/>
        <v/>
      </c>
      <c r="K723" s="211" t="str">
        <f t="shared" si="6"/>
        <v/>
      </c>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212" t="str">
        <f t="shared" si="4"/>
        <v/>
      </c>
      <c r="K724" s="211" t="str">
        <f t="shared" si="6"/>
        <v/>
      </c>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212" t="str">
        <f t="shared" si="4"/>
        <v/>
      </c>
      <c r="K725" s="211" t="str">
        <f t="shared" si="6"/>
        <v/>
      </c>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212" t="str">
        <f t="shared" si="4"/>
        <v/>
      </c>
      <c r="K726" s="211" t="str">
        <f t="shared" si="6"/>
        <v/>
      </c>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212" t="str">
        <f t="shared" si="4"/>
        <v/>
      </c>
      <c r="K727" s="211" t="str">
        <f t="shared" si="6"/>
        <v/>
      </c>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212" t="str">
        <f t="shared" si="4"/>
        <v/>
      </c>
      <c r="K728" s="211" t="str">
        <f t="shared" si="6"/>
        <v/>
      </c>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212" t="str">
        <f t="shared" si="4"/>
        <v/>
      </c>
      <c r="K729" s="211" t="str">
        <f t="shared" si="6"/>
        <v/>
      </c>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212" t="str">
        <f t="shared" si="4"/>
        <v/>
      </c>
      <c r="K730" s="211" t="str">
        <f t="shared" si="6"/>
        <v/>
      </c>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212" t="str">
        <f t="shared" si="4"/>
        <v/>
      </c>
      <c r="K731" s="211" t="str">
        <f t="shared" si="6"/>
        <v/>
      </c>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212" t="str">
        <f t="shared" si="4"/>
        <v/>
      </c>
      <c r="K732" s="211" t="str">
        <f t="shared" si="6"/>
        <v/>
      </c>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212" t="str">
        <f t="shared" si="4"/>
        <v/>
      </c>
      <c r="K733" s="211" t="str">
        <f t="shared" si="6"/>
        <v/>
      </c>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212" t="str">
        <f t="shared" si="4"/>
        <v/>
      </c>
      <c r="K734" s="211" t="str">
        <f t="shared" si="6"/>
        <v/>
      </c>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212" t="str">
        <f t="shared" si="4"/>
        <v/>
      </c>
      <c r="K735" s="211" t="str">
        <f t="shared" si="6"/>
        <v/>
      </c>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212" t="str">
        <f t="shared" si="4"/>
        <v/>
      </c>
      <c r="K736" s="211" t="str">
        <f t="shared" si="6"/>
        <v/>
      </c>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212" t="str">
        <f t="shared" si="4"/>
        <v/>
      </c>
      <c r="K737" s="211" t="str">
        <f t="shared" si="6"/>
        <v/>
      </c>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212" t="str">
        <f t="shared" si="4"/>
        <v/>
      </c>
      <c r="K738" s="211" t="str">
        <f t="shared" si="6"/>
        <v/>
      </c>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212" t="str">
        <f t="shared" si="4"/>
        <v/>
      </c>
      <c r="K739" s="211" t="str">
        <f t="shared" si="6"/>
        <v/>
      </c>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212" t="str">
        <f t="shared" si="4"/>
        <v/>
      </c>
      <c r="K740" s="211" t="str">
        <f t="shared" si="6"/>
        <v/>
      </c>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212" t="str">
        <f t="shared" si="4"/>
        <v/>
      </c>
      <c r="K741" s="211" t="str">
        <f t="shared" si="6"/>
        <v/>
      </c>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212" t="str">
        <f t="shared" si="4"/>
        <v/>
      </c>
      <c r="K742" s="211" t="str">
        <f t="shared" si="6"/>
        <v/>
      </c>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212" t="str">
        <f t="shared" si="4"/>
        <v/>
      </c>
      <c r="K743" s="211" t="str">
        <f t="shared" si="6"/>
        <v/>
      </c>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212" t="str">
        <f t="shared" si="4"/>
        <v/>
      </c>
      <c r="K744" s="211" t="str">
        <f t="shared" si="6"/>
        <v/>
      </c>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212" t="str">
        <f t="shared" si="4"/>
        <v/>
      </c>
      <c r="K745" s="211" t="str">
        <f t="shared" si="6"/>
        <v/>
      </c>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212" t="str">
        <f t="shared" si="4"/>
        <v/>
      </c>
      <c r="K746" s="211" t="str">
        <f t="shared" si="6"/>
        <v/>
      </c>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212" t="str">
        <f t="shared" si="4"/>
        <v/>
      </c>
      <c r="K747" s="211" t="str">
        <f t="shared" si="6"/>
        <v/>
      </c>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212" t="str">
        <f t="shared" si="4"/>
        <v/>
      </c>
      <c r="K748" s="211" t="str">
        <f t="shared" si="6"/>
        <v/>
      </c>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212" t="str">
        <f t="shared" si="4"/>
        <v/>
      </c>
      <c r="K749" s="211" t="str">
        <f t="shared" si="6"/>
        <v/>
      </c>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212" t="str">
        <f t="shared" si="4"/>
        <v/>
      </c>
      <c r="K750" s="211" t="str">
        <f t="shared" si="6"/>
        <v/>
      </c>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212" t="str">
        <f t="shared" si="4"/>
        <v/>
      </c>
      <c r="K751" s="211" t="str">
        <f t="shared" si="6"/>
        <v/>
      </c>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212" t="str">
        <f t="shared" si="4"/>
        <v/>
      </c>
      <c r="K752" s="211" t="str">
        <f t="shared" si="6"/>
        <v/>
      </c>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212" t="str">
        <f t="shared" si="4"/>
        <v/>
      </c>
      <c r="K753" s="211" t="str">
        <f t="shared" si="6"/>
        <v/>
      </c>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212" t="str">
        <f t="shared" si="4"/>
        <v/>
      </c>
      <c r="K754" s="211" t="str">
        <f t="shared" si="6"/>
        <v/>
      </c>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212" t="str">
        <f t="shared" si="4"/>
        <v/>
      </c>
      <c r="K755" s="211" t="str">
        <f t="shared" si="6"/>
        <v/>
      </c>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212" t="str">
        <f t="shared" si="4"/>
        <v/>
      </c>
      <c r="K756" s="211" t="str">
        <f t="shared" si="6"/>
        <v/>
      </c>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212" t="str">
        <f t="shared" si="4"/>
        <v/>
      </c>
      <c r="K757" s="211" t="str">
        <f t="shared" si="6"/>
        <v/>
      </c>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212" t="str">
        <f t="shared" si="4"/>
        <v/>
      </c>
      <c r="K758" s="211" t="str">
        <f t="shared" si="6"/>
        <v/>
      </c>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212" t="str">
        <f t="shared" si="4"/>
        <v/>
      </c>
      <c r="K759" s="211" t="str">
        <f t="shared" si="6"/>
        <v/>
      </c>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212" t="str">
        <f t="shared" si="4"/>
        <v/>
      </c>
      <c r="K760" s="211" t="str">
        <f t="shared" si="6"/>
        <v/>
      </c>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212" t="str">
        <f t="shared" si="4"/>
        <v/>
      </c>
      <c r="K761" s="211" t="str">
        <f t="shared" si="6"/>
        <v/>
      </c>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212" t="str">
        <f t="shared" si="4"/>
        <v/>
      </c>
      <c r="K762" s="211" t="str">
        <f t="shared" si="6"/>
        <v/>
      </c>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212" t="str">
        <f t="shared" si="4"/>
        <v/>
      </c>
      <c r="K763" s="211" t="str">
        <f t="shared" si="6"/>
        <v/>
      </c>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212" t="str">
        <f t="shared" si="4"/>
        <v/>
      </c>
      <c r="K764" s="211" t="str">
        <f t="shared" si="6"/>
        <v/>
      </c>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212" t="str">
        <f t="shared" si="4"/>
        <v/>
      </c>
      <c r="K765" s="211" t="str">
        <f t="shared" si="6"/>
        <v/>
      </c>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212" t="str">
        <f t="shared" si="4"/>
        <v/>
      </c>
      <c r="K766" s="211" t="str">
        <f t="shared" si="6"/>
        <v/>
      </c>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212" t="str">
        <f t="shared" si="4"/>
        <v/>
      </c>
      <c r="K767" s="211" t="str">
        <f t="shared" si="6"/>
        <v/>
      </c>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212" t="str">
        <f t="shared" si="4"/>
        <v/>
      </c>
      <c r="K768" s="211" t="str">
        <f t="shared" si="6"/>
        <v/>
      </c>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212" t="str">
        <f t="shared" si="4"/>
        <v/>
      </c>
      <c r="K769" s="211" t="str">
        <f t="shared" si="6"/>
        <v/>
      </c>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212" t="str">
        <f t="shared" si="4"/>
        <v/>
      </c>
      <c r="K770" s="211" t="str">
        <f t="shared" si="6"/>
        <v/>
      </c>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212" t="str">
        <f t="shared" si="4"/>
        <v/>
      </c>
      <c r="K771" s="211" t="str">
        <f t="shared" si="6"/>
        <v/>
      </c>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212" t="str">
        <f t="shared" si="4"/>
        <v/>
      </c>
      <c r="K772" s="211" t="str">
        <f t="shared" si="6"/>
        <v/>
      </c>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212" t="str">
        <f t="shared" si="4"/>
        <v/>
      </c>
      <c r="K773" s="211" t="str">
        <f t="shared" si="6"/>
        <v/>
      </c>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212" t="str">
        <f t="shared" si="4"/>
        <v/>
      </c>
      <c r="K774" s="211" t="str">
        <f t="shared" si="6"/>
        <v/>
      </c>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212" t="str">
        <f t="shared" si="4"/>
        <v/>
      </c>
      <c r="K775" s="211" t="str">
        <f t="shared" si="6"/>
        <v/>
      </c>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212" t="str">
        <f t="shared" si="4"/>
        <v/>
      </c>
      <c r="K776" s="211" t="str">
        <f t="shared" si="6"/>
        <v/>
      </c>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212" t="str">
        <f t="shared" si="4"/>
        <v/>
      </c>
      <c r="K777" s="211" t="str">
        <f t="shared" si="6"/>
        <v/>
      </c>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212" t="str">
        <f t="shared" si="4"/>
        <v/>
      </c>
      <c r="K778" s="211" t="str">
        <f t="shared" si="6"/>
        <v/>
      </c>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212" t="str">
        <f t="shared" si="4"/>
        <v/>
      </c>
      <c r="K779" s="211" t="str">
        <f t="shared" si="6"/>
        <v/>
      </c>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212" t="str">
        <f t="shared" si="4"/>
        <v/>
      </c>
      <c r="K780" s="211" t="str">
        <f t="shared" si="6"/>
        <v/>
      </c>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212" t="str">
        <f t="shared" si="4"/>
        <v/>
      </c>
      <c r="K781" s="211" t="str">
        <f t="shared" si="6"/>
        <v/>
      </c>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212" t="str">
        <f t="shared" si="4"/>
        <v/>
      </c>
      <c r="K782" s="211" t="str">
        <f t="shared" si="6"/>
        <v/>
      </c>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212" t="str">
        <f t="shared" si="4"/>
        <v/>
      </c>
      <c r="K783" s="211" t="str">
        <f t="shared" si="6"/>
        <v/>
      </c>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212" t="str">
        <f t="shared" si="4"/>
        <v/>
      </c>
      <c r="K784" s="211" t="str">
        <f t="shared" si="6"/>
        <v/>
      </c>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212" t="str">
        <f t="shared" si="4"/>
        <v/>
      </c>
      <c r="K785" s="211" t="str">
        <f t="shared" si="6"/>
        <v/>
      </c>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212" t="str">
        <f t="shared" si="4"/>
        <v/>
      </c>
      <c r="K786" s="211" t="str">
        <f t="shared" si="6"/>
        <v/>
      </c>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212" t="str">
        <f t="shared" si="4"/>
        <v/>
      </c>
      <c r="K787" s="211" t="str">
        <f t="shared" si="6"/>
        <v/>
      </c>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212" t="str">
        <f t="shared" si="4"/>
        <v/>
      </c>
      <c r="K788" s="211" t="str">
        <f t="shared" si="6"/>
        <v/>
      </c>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212" t="str">
        <f t="shared" si="4"/>
        <v/>
      </c>
      <c r="K789" s="211" t="str">
        <f t="shared" si="6"/>
        <v/>
      </c>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212" t="str">
        <f t="shared" si="4"/>
        <v/>
      </c>
      <c r="K790" s="211" t="str">
        <f t="shared" si="6"/>
        <v/>
      </c>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212" t="str">
        <f t="shared" si="4"/>
        <v/>
      </c>
      <c r="K791" s="211" t="str">
        <f t="shared" si="6"/>
        <v/>
      </c>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212" t="str">
        <f t="shared" si="4"/>
        <v/>
      </c>
      <c r="K792" s="211" t="str">
        <f t="shared" si="6"/>
        <v/>
      </c>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212" t="str">
        <f t="shared" si="4"/>
        <v/>
      </c>
      <c r="K793" s="211" t="str">
        <f t="shared" si="6"/>
        <v/>
      </c>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212" t="str">
        <f t="shared" si="4"/>
        <v/>
      </c>
      <c r="K794" s="211" t="str">
        <f t="shared" si="6"/>
        <v/>
      </c>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212" t="str">
        <f t="shared" si="4"/>
        <v/>
      </c>
      <c r="K795" s="211" t="str">
        <f t="shared" si="6"/>
        <v/>
      </c>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212" t="str">
        <f t="shared" si="4"/>
        <v/>
      </c>
      <c r="K796" s="211" t="str">
        <f t="shared" si="6"/>
        <v/>
      </c>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212" t="str">
        <f t="shared" si="4"/>
        <v/>
      </c>
      <c r="K797" s="211" t="str">
        <f t="shared" si="6"/>
        <v/>
      </c>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212" t="str">
        <f t="shared" si="4"/>
        <v/>
      </c>
      <c r="K798" s="211" t="str">
        <f t="shared" si="6"/>
        <v/>
      </c>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212" t="str">
        <f t="shared" si="4"/>
        <v/>
      </c>
      <c r="K799" s="211" t="str">
        <f t="shared" si="6"/>
        <v/>
      </c>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212" t="str">
        <f t="shared" si="4"/>
        <v/>
      </c>
      <c r="K800" s="211" t="str">
        <f t="shared" si="6"/>
        <v/>
      </c>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212" t="str">
        <f t="shared" si="4"/>
        <v/>
      </c>
      <c r="K801" s="211" t="str">
        <f t="shared" si="6"/>
        <v/>
      </c>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212" t="str">
        <f t="shared" si="4"/>
        <v/>
      </c>
      <c r="K802" s="211" t="str">
        <f t="shared" si="6"/>
        <v/>
      </c>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212" t="str">
        <f t="shared" si="4"/>
        <v/>
      </c>
      <c r="K803" s="211" t="str">
        <f t="shared" si="6"/>
        <v/>
      </c>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212" t="str">
        <f t="shared" si="4"/>
        <v/>
      </c>
      <c r="K804" s="211" t="str">
        <f t="shared" si="6"/>
        <v/>
      </c>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212" t="str">
        <f t="shared" si="4"/>
        <v/>
      </c>
      <c r="K805" s="211" t="str">
        <f t="shared" si="6"/>
        <v/>
      </c>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212" t="str">
        <f t="shared" si="4"/>
        <v/>
      </c>
      <c r="K806" s="211" t="str">
        <f t="shared" si="6"/>
        <v/>
      </c>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212" t="str">
        <f t="shared" si="4"/>
        <v/>
      </c>
      <c r="K807" s="211" t="str">
        <f t="shared" si="6"/>
        <v/>
      </c>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212" t="str">
        <f t="shared" si="4"/>
        <v/>
      </c>
      <c r="K808" s="211" t="str">
        <f t="shared" si="6"/>
        <v/>
      </c>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212" t="str">
        <f t="shared" si="4"/>
        <v/>
      </c>
      <c r="K809" s="211" t="str">
        <f t="shared" si="6"/>
        <v/>
      </c>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212" t="str">
        <f t="shared" si="4"/>
        <v/>
      </c>
      <c r="K810" s="211" t="str">
        <f t="shared" si="6"/>
        <v/>
      </c>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212" t="str">
        <f t="shared" si="4"/>
        <v/>
      </c>
      <c r="K811" s="211" t="str">
        <f t="shared" si="6"/>
        <v/>
      </c>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212" t="str">
        <f t="shared" si="4"/>
        <v/>
      </c>
      <c r="K812" s="211" t="str">
        <f t="shared" si="6"/>
        <v/>
      </c>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212" t="str">
        <f t="shared" si="4"/>
        <v/>
      </c>
      <c r="K813" s="211" t="str">
        <f t="shared" si="6"/>
        <v/>
      </c>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212" t="str">
        <f t="shared" si="4"/>
        <v/>
      </c>
      <c r="K814" s="211" t="str">
        <f t="shared" si="6"/>
        <v/>
      </c>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212" t="str">
        <f t="shared" si="4"/>
        <v/>
      </c>
      <c r="K815" s="211" t="str">
        <f t="shared" si="6"/>
        <v/>
      </c>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212" t="str">
        <f t="shared" si="4"/>
        <v/>
      </c>
      <c r="K816" s="211" t="str">
        <f t="shared" si="6"/>
        <v/>
      </c>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212" t="str">
        <f t="shared" si="4"/>
        <v/>
      </c>
      <c r="K817" s="211" t="str">
        <f t="shared" si="6"/>
        <v/>
      </c>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212" t="str">
        <f t="shared" si="4"/>
        <v/>
      </c>
      <c r="K818" s="211" t="str">
        <f t="shared" si="6"/>
        <v/>
      </c>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212" t="str">
        <f t="shared" si="4"/>
        <v/>
      </c>
      <c r="K819" s="211" t="str">
        <f t="shared" si="6"/>
        <v/>
      </c>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212" t="str">
        <f t="shared" si="4"/>
        <v/>
      </c>
      <c r="K820" s="211" t="str">
        <f t="shared" si="6"/>
        <v/>
      </c>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212" t="str">
        <f t="shared" si="4"/>
        <v/>
      </c>
      <c r="K821" s="211" t="str">
        <f t="shared" si="6"/>
        <v/>
      </c>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212" t="str">
        <f t="shared" si="4"/>
        <v/>
      </c>
      <c r="K822" s="211" t="str">
        <f t="shared" si="6"/>
        <v/>
      </c>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212" t="str">
        <f t="shared" si="4"/>
        <v/>
      </c>
      <c r="K823" s="211" t="str">
        <f t="shared" si="6"/>
        <v/>
      </c>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212" t="str">
        <f t="shared" si="4"/>
        <v/>
      </c>
      <c r="K824" s="211" t="str">
        <f t="shared" si="6"/>
        <v/>
      </c>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212" t="str">
        <f t="shared" si="4"/>
        <v/>
      </c>
      <c r="K825" s="211" t="str">
        <f t="shared" si="6"/>
        <v/>
      </c>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212" t="str">
        <f t="shared" si="4"/>
        <v/>
      </c>
      <c r="K826" s="211" t="str">
        <f t="shared" si="6"/>
        <v/>
      </c>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212" t="str">
        <f t="shared" si="4"/>
        <v/>
      </c>
      <c r="K827" s="211" t="str">
        <f t="shared" si="6"/>
        <v/>
      </c>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212" t="str">
        <f t="shared" si="4"/>
        <v/>
      </c>
      <c r="K828" s="211" t="str">
        <f t="shared" si="6"/>
        <v/>
      </c>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212" t="str">
        <f t="shared" si="4"/>
        <v/>
      </c>
      <c r="K829" s="211" t="str">
        <f t="shared" si="6"/>
        <v/>
      </c>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212" t="str">
        <f t="shared" si="4"/>
        <v/>
      </c>
      <c r="K830" s="211" t="str">
        <f t="shared" si="6"/>
        <v/>
      </c>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212" t="str">
        <f t="shared" si="4"/>
        <v/>
      </c>
      <c r="K831" s="211" t="str">
        <f t="shared" si="6"/>
        <v/>
      </c>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212" t="str">
        <f t="shared" si="4"/>
        <v/>
      </c>
      <c r="K832" s="211" t="str">
        <f t="shared" si="6"/>
        <v/>
      </c>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212" t="str">
        <f t="shared" si="4"/>
        <v/>
      </c>
      <c r="K833" s="211" t="str">
        <f t="shared" si="6"/>
        <v/>
      </c>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212" t="str">
        <f t="shared" si="4"/>
        <v/>
      </c>
      <c r="K834" s="211" t="str">
        <f t="shared" si="6"/>
        <v/>
      </c>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212" t="str">
        <f t="shared" si="4"/>
        <v/>
      </c>
      <c r="K835" s="211" t="str">
        <f t="shared" si="6"/>
        <v/>
      </c>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212" t="str">
        <f t="shared" si="4"/>
        <v/>
      </c>
      <c r="K836" s="211" t="str">
        <f t="shared" si="6"/>
        <v/>
      </c>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212" t="str">
        <f t="shared" si="4"/>
        <v/>
      </c>
      <c r="K837" s="211" t="str">
        <f t="shared" si="6"/>
        <v/>
      </c>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212" t="str">
        <f t="shared" si="4"/>
        <v/>
      </c>
      <c r="K838" s="211" t="str">
        <f t="shared" si="6"/>
        <v/>
      </c>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212" t="str">
        <f t="shared" si="4"/>
        <v/>
      </c>
      <c r="K839" s="211" t="str">
        <f t="shared" si="6"/>
        <v/>
      </c>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212" t="str">
        <f t="shared" si="4"/>
        <v/>
      </c>
      <c r="K840" s="211" t="str">
        <f t="shared" si="6"/>
        <v/>
      </c>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212" t="str">
        <f t="shared" si="4"/>
        <v/>
      </c>
      <c r="K841" s="211" t="str">
        <f t="shared" si="6"/>
        <v/>
      </c>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212" t="str">
        <f t="shared" si="4"/>
        <v/>
      </c>
      <c r="K842" s="211" t="str">
        <f t="shared" si="6"/>
        <v/>
      </c>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212" t="str">
        <f t="shared" si="4"/>
        <v/>
      </c>
      <c r="K843" s="211" t="str">
        <f t="shared" si="6"/>
        <v/>
      </c>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212" t="str">
        <f t="shared" si="4"/>
        <v/>
      </c>
      <c r="K844" s="211" t="str">
        <f t="shared" si="6"/>
        <v/>
      </c>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212" t="str">
        <f t="shared" si="4"/>
        <v/>
      </c>
      <c r="K845" s="211" t="str">
        <f t="shared" si="6"/>
        <v/>
      </c>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212" t="str">
        <f t="shared" si="4"/>
        <v/>
      </c>
      <c r="K846" s="211" t="str">
        <f t="shared" si="6"/>
        <v/>
      </c>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212" t="str">
        <f t="shared" si="4"/>
        <v/>
      </c>
      <c r="K847" s="211" t="str">
        <f t="shared" si="6"/>
        <v/>
      </c>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212" t="str">
        <f t="shared" si="4"/>
        <v/>
      </c>
      <c r="K848" s="211" t="str">
        <f t="shared" si="6"/>
        <v/>
      </c>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212" t="str">
        <f t="shared" si="4"/>
        <v/>
      </c>
      <c r="K849" s="211" t="str">
        <f t="shared" si="6"/>
        <v/>
      </c>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212" t="str">
        <f t="shared" si="4"/>
        <v/>
      </c>
      <c r="K850" s="211" t="str">
        <f t="shared" si="6"/>
        <v/>
      </c>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212" t="str">
        <f t="shared" si="4"/>
        <v/>
      </c>
      <c r="K851" s="211" t="str">
        <f t="shared" si="6"/>
        <v/>
      </c>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212" t="str">
        <f t="shared" si="4"/>
        <v/>
      </c>
      <c r="K852" s="211" t="str">
        <f t="shared" si="6"/>
        <v/>
      </c>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212" t="str">
        <f t="shared" si="4"/>
        <v/>
      </c>
      <c r="K853" s="211" t="str">
        <f t="shared" si="6"/>
        <v/>
      </c>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212" t="str">
        <f t="shared" si="4"/>
        <v/>
      </c>
      <c r="K854" s="211" t="str">
        <f t="shared" si="6"/>
        <v/>
      </c>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212" t="str">
        <f t="shared" si="4"/>
        <v/>
      </c>
      <c r="K855" s="211" t="str">
        <f t="shared" si="6"/>
        <v/>
      </c>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212" t="str">
        <f t="shared" si="4"/>
        <v/>
      </c>
      <c r="K856" s="211" t="str">
        <f t="shared" si="6"/>
        <v/>
      </c>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212" t="str">
        <f t="shared" si="4"/>
        <v/>
      </c>
      <c r="K857" s="211" t="str">
        <f t="shared" si="6"/>
        <v/>
      </c>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212" t="str">
        <f t="shared" si="4"/>
        <v/>
      </c>
      <c r="K858" s="211" t="str">
        <f t="shared" si="6"/>
        <v/>
      </c>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212" t="str">
        <f t="shared" si="4"/>
        <v/>
      </c>
      <c r="K859" s="211" t="str">
        <f t="shared" si="6"/>
        <v/>
      </c>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212" t="str">
        <f t="shared" si="4"/>
        <v/>
      </c>
      <c r="K860" s="211" t="str">
        <f t="shared" si="6"/>
        <v/>
      </c>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212" t="str">
        <f t="shared" si="4"/>
        <v/>
      </c>
      <c r="K861" s="211" t="str">
        <f t="shared" si="6"/>
        <v/>
      </c>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212" t="str">
        <f t="shared" si="4"/>
        <v/>
      </c>
      <c r="K862" s="211" t="str">
        <f t="shared" si="6"/>
        <v/>
      </c>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212" t="str">
        <f t="shared" si="4"/>
        <v/>
      </c>
      <c r="K863" s="211" t="str">
        <f t="shared" si="6"/>
        <v/>
      </c>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212" t="str">
        <f t="shared" si="4"/>
        <v/>
      </c>
      <c r="K864" s="211" t="str">
        <f t="shared" si="6"/>
        <v/>
      </c>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212" t="str">
        <f t="shared" si="4"/>
        <v/>
      </c>
      <c r="K865" s="211" t="str">
        <f t="shared" si="6"/>
        <v/>
      </c>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212" t="str">
        <f t="shared" si="4"/>
        <v/>
      </c>
      <c r="K866" s="211" t="str">
        <f t="shared" si="6"/>
        <v/>
      </c>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212" t="str">
        <f t="shared" si="4"/>
        <v/>
      </c>
      <c r="K867" s="211" t="str">
        <f t="shared" si="6"/>
        <v/>
      </c>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212" t="str">
        <f t="shared" si="4"/>
        <v/>
      </c>
      <c r="K868" s="211" t="str">
        <f t="shared" si="6"/>
        <v/>
      </c>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212" t="str">
        <f t="shared" si="4"/>
        <v/>
      </c>
      <c r="K869" s="211" t="str">
        <f t="shared" si="6"/>
        <v/>
      </c>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212" t="str">
        <f t="shared" si="4"/>
        <v/>
      </c>
      <c r="K870" s="211" t="str">
        <f t="shared" si="6"/>
        <v/>
      </c>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212" t="str">
        <f t="shared" si="4"/>
        <v/>
      </c>
      <c r="K871" s="211" t="str">
        <f t="shared" si="6"/>
        <v/>
      </c>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212" t="str">
        <f t="shared" si="4"/>
        <v/>
      </c>
      <c r="K872" s="211" t="str">
        <f t="shared" si="6"/>
        <v/>
      </c>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212" t="str">
        <f t="shared" si="4"/>
        <v/>
      </c>
      <c r="K873" s="211" t="str">
        <f t="shared" si="6"/>
        <v/>
      </c>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212" t="str">
        <f t="shared" si="4"/>
        <v/>
      </c>
      <c r="K874" s="211" t="str">
        <f t="shared" si="6"/>
        <v/>
      </c>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212" t="str">
        <f t="shared" si="4"/>
        <v/>
      </c>
      <c r="K875" s="211" t="str">
        <f t="shared" si="6"/>
        <v/>
      </c>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212" t="str">
        <f t="shared" si="4"/>
        <v/>
      </c>
      <c r="K876" s="211" t="str">
        <f t="shared" si="6"/>
        <v/>
      </c>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212" t="str">
        <f t="shared" si="4"/>
        <v/>
      </c>
      <c r="K877" s="211" t="str">
        <f t="shared" si="6"/>
        <v/>
      </c>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212" t="str">
        <f t="shared" si="4"/>
        <v/>
      </c>
      <c r="K878" s="211" t="str">
        <f t="shared" si="6"/>
        <v/>
      </c>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212" t="str">
        <f t="shared" si="4"/>
        <v/>
      </c>
      <c r="K879" s="211" t="str">
        <f t="shared" si="6"/>
        <v/>
      </c>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212" t="str">
        <f t="shared" si="4"/>
        <v/>
      </c>
      <c r="K880" s="211" t="str">
        <f t="shared" si="6"/>
        <v/>
      </c>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212" t="str">
        <f t="shared" si="4"/>
        <v/>
      </c>
      <c r="K881" s="211" t="str">
        <f t="shared" si="6"/>
        <v/>
      </c>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212" t="str">
        <f t="shared" si="4"/>
        <v/>
      </c>
      <c r="K882" s="211" t="str">
        <f t="shared" si="6"/>
        <v/>
      </c>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212" t="str">
        <f t="shared" si="4"/>
        <v/>
      </c>
      <c r="K883" s="211" t="str">
        <f t="shared" si="6"/>
        <v/>
      </c>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212" t="str">
        <f t="shared" si="4"/>
        <v/>
      </c>
      <c r="K884" s="211" t="str">
        <f t="shared" si="6"/>
        <v/>
      </c>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212" t="str">
        <f t="shared" si="4"/>
        <v/>
      </c>
      <c r="K885" s="211" t="str">
        <f t="shared" si="6"/>
        <v/>
      </c>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212" t="str">
        <f t="shared" si="4"/>
        <v/>
      </c>
      <c r="K886" s="211" t="str">
        <f t="shared" si="6"/>
        <v/>
      </c>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212" t="str">
        <f t="shared" si="4"/>
        <v/>
      </c>
      <c r="K887" s="211" t="str">
        <f t="shared" si="6"/>
        <v/>
      </c>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212" t="str">
        <f t="shared" si="4"/>
        <v/>
      </c>
      <c r="K888" s="211" t="str">
        <f t="shared" si="6"/>
        <v/>
      </c>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212" t="str">
        <f t="shared" si="4"/>
        <v/>
      </c>
      <c r="K889" s="211" t="str">
        <f t="shared" si="6"/>
        <v/>
      </c>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212" t="str">
        <f t="shared" si="4"/>
        <v/>
      </c>
      <c r="K890" s="211" t="str">
        <f t="shared" si="6"/>
        <v/>
      </c>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212" t="str">
        <f t="shared" si="4"/>
        <v/>
      </c>
      <c r="K891" s="211" t="str">
        <f t="shared" si="6"/>
        <v/>
      </c>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212" t="str">
        <f t="shared" si="4"/>
        <v/>
      </c>
      <c r="K892" s="211" t="str">
        <f t="shared" si="6"/>
        <v/>
      </c>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212" t="str">
        <f t="shared" si="4"/>
        <v/>
      </c>
      <c r="K893" s="211" t="str">
        <f t="shared" si="6"/>
        <v/>
      </c>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212" t="str">
        <f t="shared" si="4"/>
        <v/>
      </c>
      <c r="K894" s="211" t="str">
        <f t="shared" si="6"/>
        <v/>
      </c>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212" t="str">
        <f t="shared" si="4"/>
        <v/>
      </c>
      <c r="K895" s="211" t="str">
        <f t="shared" si="6"/>
        <v/>
      </c>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212" t="str">
        <f t="shared" si="4"/>
        <v/>
      </c>
      <c r="K896" s="211" t="str">
        <f t="shared" si="6"/>
        <v/>
      </c>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212" t="str">
        <f t="shared" si="4"/>
        <v/>
      </c>
      <c r="K897" s="211" t="str">
        <f t="shared" si="6"/>
        <v/>
      </c>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212" t="str">
        <f t="shared" si="4"/>
        <v/>
      </c>
      <c r="K898" s="211" t="str">
        <f t="shared" si="6"/>
        <v/>
      </c>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212" t="str">
        <f t="shared" si="4"/>
        <v/>
      </c>
      <c r="K899" s="211" t="str">
        <f t="shared" si="6"/>
        <v/>
      </c>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212" t="str">
        <f t="shared" si="4"/>
        <v/>
      </c>
      <c r="K900" s="211" t="str">
        <f t="shared" si="6"/>
        <v/>
      </c>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212" t="str">
        <f t="shared" si="4"/>
        <v/>
      </c>
      <c r="K901" s="211" t="str">
        <f t="shared" si="6"/>
        <v/>
      </c>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212" t="str">
        <f t="shared" si="4"/>
        <v/>
      </c>
      <c r="K902" s="211" t="str">
        <f t="shared" si="6"/>
        <v/>
      </c>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212" t="str">
        <f t="shared" si="4"/>
        <v/>
      </c>
      <c r="K903" s="211" t="str">
        <f t="shared" si="6"/>
        <v/>
      </c>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212" t="str">
        <f t="shared" si="4"/>
        <v/>
      </c>
      <c r="K904" s="211" t="str">
        <f t="shared" si="6"/>
        <v/>
      </c>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212" t="str">
        <f t="shared" si="4"/>
        <v/>
      </c>
      <c r="K905" s="211" t="str">
        <f t="shared" si="6"/>
        <v/>
      </c>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212" t="str">
        <f t="shared" si="4"/>
        <v/>
      </c>
      <c r="K906" s="211" t="str">
        <f t="shared" si="6"/>
        <v/>
      </c>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212" t="str">
        <f t="shared" si="4"/>
        <v/>
      </c>
      <c r="K907" s="211" t="str">
        <f t="shared" si="6"/>
        <v/>
      </c>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212" t="str">
        <f t="shared" si="4"/>
        <v/>
      </c>
      <c r="K908" s="211" t="str">
        <f t="shared" si="6"/>
        <v/>
      </c>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212" t="str">
        <f t="shared" si="4"/>
        <v/>
      </c>
      <c r="K909" s="211" t="str">
        <f t="shared" si="6"/>
        <v/>
      </c>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212" t="str">
        <f t="shared" si="4"/>
        <v/>
      </c>
      <c r="K910" s="211" t="str">
        <f t="shared" si="6"/>
        <v/>
      </c>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212" t="str">
        <f t="shared" si="4"/>
        <v/>
      </c>
      <c r="K911" s="211" t="str">
        <f t="shared" si="6"/>
        <v/>
      </c>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212" t="str">
        <f t="shared" si="4"/>
        <v/>
      </c>
      <c r="K912" s="211" t="str">
        <f t="shared" si="6"/>
        <v/>
      </c>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212" t="str">
        <f t="shared" si="4"/>
        <v/>
      </c>
      <c r="K913" s="211" t="str">
        <f t="shared" si="6"/>
        <v/>
      </c>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212" t="str">
        <f t="shared" si="4"/>
        <v/>
      </c>
      <c r="K914" s="211" t="str">
        <f t="shared" si="6"/>
        <v/>
      </c>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212" t="str">
        <f t="shared" si="4"/>
        <v/>
      </c>
      <c r="K915" s="211" t="str">
        <f t="shared" si="6"/>
        <v/>
      </c>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212" t="str">
        <f t="shared" si="4"/>
        <v/>
      </c>
      <c r="K916" s="211" t="str">
        <f t="shared" si="6"/>
        <v/>
      </c>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212" t="str">
        <f t="shared" si="4"/>
        <v/>
      </c>
      <c r="K917" s="211" t="str">
        <f t="shared" si="6"/>
        <v/>
      </c>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212" t="str">
        <f t="shared" si="4"/>
        <v/>
      </c>
      <c r="K918" s="211" t="str">
        <f t="shared" si="6"/>
        <v/>
      </c>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212" t="str">
        <f t="shared" si="4"/>
        <v/>
      </c>
      <c r="K919" s="211" t="str">
        <f t="shared" si="6"/>
        <v/>
      </c>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212" t="str">
        <f t="shared" si="4"/>
        <v/>
      </c>
      <c r="K920" s="211" t="str">
        <f t="shared" si="6"/>
        <v/>
      </c>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212" t="str">
        <f t="shared" si="4"/>
        <v/>
      </c>
      <c r="K921" s="211" t="str">
        <f t="shared" si="6"/>
        <v/>
      </c>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212" t="str">
        <f t="shared" si="4"/>
        <v/>
      </c>
      <c r="K922" s="211" t="str">
        <f t="shared" si="6"/>
        <v/>
      </c>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212" t="str">
        <f t="shared" si="4"/>
        <v/>
      </c>
      <c r="K923" s="211" t="str">
        <f t="shared" si="6"/>
        <v/>
      </c>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212" t="str">
        <f t="shared" si="4"/>
        <v/>
      </c>
      <c r="K924" s="211" t="str">
        <f t="shared" si="6"/>
        <v/>
      </c>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212" t="str">
        <f t="shared" si="4"/>
        <v/>
      </c>
      <c r="K925" s="211" t="str">
        <f t="shared" si="6"/>
        <v/>
      </c>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212" t="str">
        <f t="shared" si="4"/>
        <v/>
      </c>
      <c r="K926" s="211" t="str">
        <f t="shared" si="6"/>
        <v/>
      </c>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212" t="str">
        <f t="shared" si="4"/>
        <v/>
      </c>
      <c r="K927" s="211" t="str">
        <f t="shared" si="6"/>
        <v/>
      </c>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212" t="str">
        <f t="shared" si="4"/>
        <v/>
      </c>
      <c r="K928" s="211" t="str">
        <f t="shared" si="6"/>
        <v/>
      </c>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212" t="str">
        <f t="shared" si="4"/>
        <v/>
      </c>
      <c r="K929" s="211" t="str">
        <f t="shared" si="6"/>
        <v/>
      </c>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212" t="str">
        <f t="shared" si="4"/>
        <v/>
      </c>
      <c r="K930" s="211" t="str">
        <f t="shared" si="6"/>
        <v/>
      </c>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212" t="str">
        <f t="shared" si="4"/>
        <v/>
      </c>
      <c r="K931" s="211" t="str">
        <f t="shared" si="6"/>
        <v/>
      </c>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212" t="str">
        <f t="shared" si="4"/>
        <v/>
      </c>
      <c r="K932" s="211" t="str">
        <f t="shared" si="6"/>
        <v/>
      </c>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212" t="str">
        <f t="shared" si="4"/>
        <v/>
      </c>
      <c r="K933" s="211" t="str">
        <f t="shared" si="6"/>
        <v/>
      </c>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212" t="str">
        <f t="shared" si="4"/>
        <v/>
      </c>
      <c r="K934" s="211" t="str">
        <f t="shared" si="6"/>
        <v/>
      </c>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212" t="str">
        <f t="shared" si="4"/>
        <v/>
      </c>
      <c r="K935" s="211" t="str">
        <f t="shared" si="6"/>
        <v/>
      </c>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212" t="str">
        <f t="shared" si="4"/>
        <v/>
      </c>
      <c r="K936" s="211" t="str">
        <f t="shared" si="6"/>
        <v/>
      </c>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212" t="str">
        <f t="shared" si="4"/>
        <v/>
      </c>
      <c r="K937" s="211" t="str">
        <f t="shared" si="6"/>
        <v/>
      </c>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212" t="str">
        <f t="shared" si="4"/>
        <v/>
      </c>
      <c r="K938" s="211" t="str">
        <f t="shared" si="6"/>
        <v/>
      </c>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212" t="str">
        <f t="shared" si="4"/>
        <v/>
      </c>
      <c r="K939" s="211" t="str">
        <f t="shared" si="6"/>
        <v/>
      </c>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212" t="str">
        <f t="shared" si="4"/>
        <v/>
      </c>
      <c r="K940" s="211" t="str">
        <f t="shared" si="6"/>
        <v/>
      </c>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212" t="str">
        <f t="shared" si="4"/>
        <v/>
      </c>
      <c r="K941" s="211" t="str">
        <f t="shared" si="6"/>
        <v/>
      </c>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212" t="str">
        <f t="shared" si="4"/>
        <v/>
      </c>
      <c r="K942" s="211" t="str">
        <f t="shared" si="6"/>
        <v/>
      </c>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212" t="str">
        <f t="shared" si="4"/>
        <v/>
      </c>
      <c r="K943" s="211" t="str">
        <f t="shared" si="6"/>
        <v/>
      </c>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212" t="str">
        <f t="shared" si="4"/>
        <v/>
      </c>
      <c r="K944" s="211" t="str">
        <f t="shared" si="6"/>
        <v/>
      </c>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212" t="str">
        <f t="shared" si="4"/>
        <v/>
      </c>
      <c r="K945" s="211" t="str">
        <f t="shared" si="6"/>
        <v/>
      </c>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212" t="str">
        <f t="shared" si="4"/>
        <v/>
      </c>
      <c r="K946" s="211" t="str">
        <f t="shared" si="6"/>
        <v/>
      </c>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212" t="str">
        <f t="shared" si="4"/>
        <v/>
      </c>
      <c r="K947" s="211" t="str">
        <f t="shared" si="6"/>
        <v/>
      </c>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212" t="str">
        <f t="shared" si="4"/>
        <v/>
      </c>
      <c r="K948" s="211" t="str">
        <f t="shared" si="6"/>
        <v/>
      </c>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212" t="str">
        <f t="shared" si="4"/>
        <v/>
      </c>
      <c r="K949" s="211" t="str">
        <f t="shared" si="6"/>
        <v/>
      </c>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212" t="str">
        <f t="shared" si="4"/>
        <v/>
      </c>
      <c r="K950" s="211" t="str">
        <f t="shared" si="6"/>
        <v/>
      </c>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212" t="str">
        <f t="shared" si="4"/>
        <v/>
      </c>
      <c r="K951" s="211" t="str">
        <f t="shared" si="6"/>
        <v/>
      </c>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212" t="str">
        <f t="shared" si="4"/>
        <v/>
      </c>
      <c r="K952" s="211" t="str">
        <f t="shared" si="6"/>
        <v/>
      </c>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212" t="str">
        <f t="shared" si="4"/>
        <v/>
      </c>
      <c r="K953" s="211" t="str">
        <f t="shared" si="6"/>
        <v/>
      </c>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212" t="str">
        <f t="shared" si="4"/>
        <v/>
      </c>
      <c r="K954" s="211" t="str">
        <f t="shared" si="6"/>
        <v/>
      </c>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212" t="str">
        <f t="shared" si="4"/>
        <v/>
      </c>
      <c r="K955" s="211" t="str">
        <f t="shared" si="6"/>
        <v/>
      </c>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212" t="str">
        <f t="shared" si="4"/>
        <v/>
      </c>
      <c r="K956" s="211" t="str">
        <f t="shared" si="6"/>
        <v/>
      </c>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212" t="str">
        <f t="shared" si="4"/>
        <v/>
      </c>
      <c r="K957" s="211" t="str">
        <f t="shared" si="6"/>
        <v/>
      </c>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212" t="str">
        <f t="shared" si="4"/>
        <v/>
      </c>
      <c r="K958" s="211" t="str">
        <f t="shared" si="6"/>
        <v/>
      </c>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212" t="str">
        <f t="shared" si="4"/>
        <v/>
      </c>
      <c r="K959" s="211" t="str">
        <f t="shared" si="6"/>
        <v/>
      </c>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212" t="str">
        <f t="shared" si="4"/>
        <v/>
      </c>
      <c r="K960" s="211" t="str">
        <f t="shared" si="6"/>
        <v/>
      </c>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212" t="str">
        <f t="shared" si="4"/>
        <v/>
      </c>
      <c r="K961" s="211" t="str">
        <f t="shared" si="6"/>
        <v/>
      </c>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212" t="str">
        <f t="shared" si="4"/>
        <v/>
      </c>
      <c r="K962" s="211" t="str">
        <f t="shared" si="6"/>
        <v/>
      </c>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212" t="str">
        <f t="shared" si="4"/>
        <v/>
      </c>
      <c r="K963" s="211" t="str">
        <f t="shared" si="6"/>
        <v/>
      </c>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212" t="str">
        <f t="shared" si="4"/>
        <v/>
      </c>
      <c r="K964" s="211" t="str">
        <f t="shared" si="6"/>
        <v/>
      </c>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212" t="str">
        <f t="shared" si="4"/>
        <v/>
      </c>
      <c r="K965" s="211" t="str">
        <f t="shared" si="6"/>
        <v/>
      </c>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212" t="str">
        <f t="shared" si="4"/>
        <v/>
      </c>
      <c r="K966" s="211" t="str">
        <f t="shared" si="6"/>
        <v/>
      </c>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212" t="str">
        <f t="shared" si="4"/>
        <v/>
      </c>
      <c r="K967" s="211" t="str">
        <f t="shared" si="6"/>
        <v/>
      </c>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212" t="str">
        <f t="shared" si="4"/>
        <v/>
      </c>
      <c r="K968" s="211" t="str">
        <f t="shared" si="6"/>
        <v/>
      </c>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212" t="str">
        <f t="shared" si="4"/>
        <v/>
      </c>
      <c r="K969" s="211" t="str">
        <f t="shared" si="6"/>
        <v/>
      </c>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212" t="str">
        <f t="shared" si="4"/>
        <v/>
      </c>
      <c r="K970" s="211" t="str">
        <f t="shared" si="6"/>
        <v/>
      </c>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212" t="str">
        <f t="shared" si="4"/>
        <v/>
      </c>
      <c r="K971" s="211" t="str">
        <f t="shared" si="6"/>
        <v/>
      </c>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212" t="str">
        <f t="shared" si="4"/>
        <v/>
      </c>
      <c r="K972" s="211" t="str">
        <f t="shared" si="6"/>
        <v/>
      </c>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212" t="str">
        <f t="shared" si="4"/>
        <v/>
      </c>
      <c r="K973" s="211" t="str">
        <f t="shared" si="6"/>
        <v/>
      </c>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212" t="str">
        <f t="shared" si="4"/>
        <v/>
      </c>
      <c r="K974" s="211" t="str">
        <f t="shared" si="6"/>
        <v/>
      </c>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212" t="str">
        <f t="shared" si="4"/>
        <v/>
      </c>
      <c r="K975" s="211" t="str">
        <f t="shared" si="6"/>
        <v/>
      </c>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212" t="str">
        <f t="shared" si="4"/>
        <v/>
      </c>
      <c r="K976" s="211" t="str">
        <f t="shared" si="6"/>
        <v/>
      </c>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212" t="str">
        <f t="shared" si="4"/>
        <v/>
      </c>
      <c r="K977" s="211" t="str">
        <f t="shared" si="6"/>
        <v/>
      </c>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212" t="str">
        <f t="shared" si="4"/>
        <v/>
      </c>
      <c r="K978" s="211" t="str">
        <f t="shared" si="6"/>
        <v/>
      </c>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212" t="str">
        <f t="shared" si="4"/>
        <v/>
      </c>
      <c r="K979" s="211" t="str">
        <f t="shared" si="6"/>
        <v/>
      </c>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212" t="str">
        <f t="shared" si="4"/>
        <v/>
      </c>
      <c r="K980" s="211" t="str">
        <f t="shared" si="6"/>
        <v/>
      </c>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212" t="str">
        <f t="shared" si="4"/>
        <v/>
      </c>
      <c r="K981" s="211" t="str">
        <f t="shared" si="6"/>
        <v/>
      </c>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212" t="str">
        <f t="shared" si="4"/>
        <v/>
      </c>
      <c r="K982" s="211" t="str">
        <f t="shared" si="6"/>
        <v/>
      </c>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212" t="str">
        <f t="shared" si="4"/>
        <v/>
      </c>
      <c r="K983" s="211" t="str">
        <f t="shared" si="6"/>
        <v/>
      </c>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212" t="str">
        <f t="shared" si="4"/>
        <v/>
      </c>
      <c r="K984" s="211" t="str">
        <f t="shared" si="6"/>
        <v/>
      </c>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212" t="str">
        <f t="shared" si="4"/>
        <v/>
      </c>
      <c r="K985" s="211" t="str">
        <f t="shared" si="6"/>
        <v/>
      </c>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212" t="str">
        <f t="shared" si="4"/>
        <v/>
      </c>
      <c r="K986" s="211" t="str">
        <f t="shared" si="6"/>
        <v/>
      </c>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212" t="str">
        <f t="shared" si="4"/>
        <v/>
      </c>
      <c r="K987" s="211" t="str">
        <f t="shared" si="6"/>
        <v/>
      </c>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212" t="str">
        <f t="shared" si="4"/>
        <v/>
      </c>
      <c r="K988" s="211" t="str">
        <f t="shared" si="6"/>
        <v/>
      </c>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212" t="str">
        <f t="shared" si="4"/>
        <v/>
      </c>
      <c r="K989" s="211" t="str">
        <f t="shared" si="6"/>
        <v/>
      </c>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212" t="str">
        <f t="shared" si="4"/>
        <v/>
      </c>
      <c r="K990" s="211" t="str">
        <f t="shared" si="6"/>
        <v/>
      </c>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212" t="str">
        <f t="shared" si="4"/>
        <v/>
      </c>
      <c r="K991" s="211" t="str">
        <f t="shared" si="6"/>
        <v/>
      </c>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212" t="str">
        <f t="shared" si="4"/>
        <v/>
      </c>
      <c r="K992" s="211" t="str">
        <f t="shared" si="6"/>
        <v/>
      </c>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212" t="str">
        <f t="shared" si="4"/>
        <v/>
      </c>
      <c r="K993" s="211" t="str">
        <f t="shared" si="6"/>
        <v/>
      </c>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212" t="str">
        <f t="shared" si="4"/>
        <v/>
      </c>
      <c r="K994" s="211" t="str">
        <f t="shared" si="6"/>
        <v/>
      </c>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212" t="str">
        <f t="shared" si="4"/>
        <v/>
      </c>
      <c r="K995" s="211" t="str">
        <f t="shared" si="6"/>
        <v/>
      </c>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212" t="str">
        <f t="shared" si="4"/>
        <v/>
      </c>
      <c r="K996" s="211" t="str">
        <f t="shared" si="6"/>
        <v/>
      </c>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212" t="str">
        <f t="shared" si="4"/>
        <v/>
      </c>
      <c r="K997" s="211" t="str">
        <f t="shared" si="6"/>
        <v/>
      </c>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212" t="str">
        <f t="shared" si="4"/>
        <v/>
      </c>
      <c r="K998" s="211" t="str">
        <f t="shared" si="6"/>
        <v/>
      </c>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212" t="str">
        <f t="shared" si="4"/>
        <v/>
      </c>
      <c r="K999" s="211" t="str">
        <f t="shared" si="6"/>
        <v/>
      </c>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212" t="str">
        <f t="shared" si="4"/>
        <v/>
      </c>
      <c r="K1000" s="211" t="str">
        <f t="shared" si="6"/>
        <v/>
      </c>
      <c r="L1000" s="4"/>
      <c r="M1000" s="4"/>
      <c r="N1000" s="4"/>
      <c r="O1000" s="4"/>
      <c r="P1000" s="4"/>
      <c r="Q1000" s="4"/>
      <c r="R1000" s="4"/>
      <c r="S1000" s="4"/>
      <c r="T1000" s="4"/>
      <c r="U1000" s="4"/>
      <c r="V1000" s="4"/>
      <c r="W1000" s="4"/>
      <c r="X1000" s="4"/>
      <c r="Y1000" s="4"/>
      <c r="Z1000" s="4"/>
    </row>
    <row r="1001" ht="14.25" customHeight="1">
      <c r="A1001" s="4"/>
      <c r="B1001" s="4"/>
      <c r="C1001" s="4"/>
      <c r="D1001" s="4"/>
      <c r="E1001" s="4"/>
      <c r="F1001" s="4"/>
      <c r="G1001" s="4"/>
      <c r="H1001" s="4"/>
      <c r="I1001" s="4"/>
      <c r="J1001" s="212" t="str">
        <f t="shared" si="4"/>
        <v/>
      </c>
      <c r="K1001" s="211" t="str">
        <f t="shared" si="6"/>
        <v/>
      </c>
      <c r="L1001" s="4"/>
      <c r="M1001" s="4"/>
      <c r="N1001" s="4"/>
      <c r="O1001" s="4"/>
      <c r="P1001" s="4"/>
      <c r="Q1001" s="4"/>
      <c r="R1001" s="4"/>
      <c r="S1001" s="4"/>
      <c r="T1001" s="4"/>
      <c r="U1001" s="4"/>
      <c r="V1001" s="4"/>
      <c r="W1001" s="4"/>
      <c r="X1001" s="4"/>
      <c r="Y1001" s="4"/>
      <c r="Z1001" s="4"/>
    </row>
    <row r="1002" ht="14.25" customHeight="1">
      <c r="A1002" s="4"/>
      <c r="B1002" s="4"/>
      <c r="C1002" s="4"/>
      <c r="D1002" s="4"/>
      <c r="E1002" s="4"/>
      <c r="F1002" s="4"/>
      <c r="G1002" s="4"/>
      <c r="H1002" s="4"/>
      <c r="I1002" s="4"/>
      <c r="J1002" s="212" t="str">
        <f t="shared" si="4"/>
        <v/>
      </c>
      <c r="K1002" s="211" t="str">
        <f t="shared" si="6"/>
        <v/>
      </c>
      <c r="L1002" s="4"/>
      <c r="M1002" s="4"/>
      <c r="N1002" s="4"/>
      <c r="O1002" s="4"/>
      <c r="P1002" s="4"/>
      <c r="Q1002" s="4"/>
      <c r="R1002" s="4"/>
      <c r="S1002" s="4"/>
      <c r="T1002" s="4"/>
      <c r="U1002" s="4"/>
      <c r="V1002" s="4"/>
      <c r="W1002" s="4"/>
      <c r="X1002" s="4"/>
      <c r="Y1002" s="4"/>
      <c r="Z1002" s="4"/>
    </row>
    <row r="1003" ht="14.25" customHeight="1">
      <c r="A1003" s="4"/>
      <c r="B1003" s="4"/>
      <c r="C1003" s="4"/>
      <c r="D1003" s="4"/>
      <c r="E1003" s="4"/>
      <c r="F1003" s="4"/>
      <c r="G1003" s="4"/>
      <c r="H1003" s="4"/>
      <c r="I1003" s="4"/>
      <c r="J1003" s="212" t="str">
        <f t="shared" si="4"/>
        <v/>
      </c>
      <c r="K1003" s="211" t="str">
        <f t="shared" si="6"/>
        <v/>
      </c>
      <c r="L1003" s="4"/>
      <c r="M1003" s="4"/>
      <c r="N1003" s="4"/>
      <c r="O1003" s="4"/>
      <c r="P1003" s="4"/>
      <c r="Q1003" s="4"/>
      <c r="R1003" s="4"/>
      <c r="S1003" s="4"/>
      <c r="T1003" s="4"/>
      <c r="U1003" s="4"/>
      <c r="V1003" s="4"/>
      <c r="W1003" s="4"/>
      <c r="X1003" s="4"/>
      <c r="Y1003" s="4"/>
      <c r="Z1003" s="4"/>
    </row>
    <row r="1004" ht="14.25" customHeight="1">
      <c r="A1004" s="4"/>
      <c r="B1004" s="4"/>
      <c r="C1004" s="4"/>
      <c r="D1004" s="4"/>
      <c r="E1004" s="4"/>
      <c r="F1004" s="4"/>
      <c r="G1004" s="4"/>
      <c r="H1004" s="4"/>
      <c r="I1004" s="4"/>
      <c r="J1004" s="212" t="str">
        <f t="shared" si="4"/>
        <v/>
      </c>
      <c r="K1004" s="211" t="str">
        <f t="shared" si="6"/>
        <v/>
      </c>
      <c r="L1004" s="4"/>
      <c r="M1004" s="4"/>
      <c r="N1004" s="4"/>
      <c r="O1004" s="4"/>
      <c r="P1004" s="4"/>
      <c r="Q1004" s="4"/>
      <c r="R1004" s="4"/>
      <c r="S1004" s="4"/>
      <c r="T1004" s="4"/>
      <c r="U1004" s="4"/>
      <c r="V1004" s="4"/>
      <c r="W1004" s="4"/>
      <c r="X1004" s="4"/>
      <c r="Y1004" s="4"/>
      <c r="Z1004" s="4"/>
    </row>
    <row r="1005" ht="14.25" customHeight="1">
      <c r="A1005" s="4"/>
      <c r="B1005" s="4"/>
      <c r="C1005" s="4"/>
      <c r="D1005" s="4"/>
      <c r="E1005" s="4"/>
      <c r="F1005" s="4"/>
      <c r="G1005" s="4"/>
      <c r="H1005" s="4"/>
      <c r="I1005" s="4"/>
      <c r="J1005" s="212" t="str">
        <f t="shared" si="4"/>
        <v/>
      </c>
      <c r="K1005" s="211" t="str">
        <f t="shared" si="6"/>
        <v/>
      </c>
      <c r="L1005" s="4"/>
      <c r="M1005" s="4"/>
      <c r="N1005" s="4"/>
      <c r="O1005" s="4"/>
      <c r="P1005" s="4"/>
      <c r="Q1005" s="4"/>
      <c r="R1005" s="4"/>
      <c r="S1005" s="4"/>
      <c r="T1005" s="4"/>
      <c r="U1005" s="4"/>
      <c r="V1005" s="4"/>
      <c r="W1005" s="4"/>
      <c r="X1005" s="4"/>
      <c r="Y1005" s="4"/>
      <c r="Z1005" s="4"/>
    </row>
    <row r="1006" ht="14.25" customHeight="1">
      <c r="A1006" s="4"/>
      <c r="B1006" s="4"/>
      <c r="C1006" s="4"/>
      <c r="D1006" s="4"/>
      <c r="E1006" s="4"/>
      <c r="F1006" s="4"/>
      <c r="G1006" s="4"/>
      <c r="H1006" s="4"/>
      <c r="I1006" s="4"/>
      <c r="J1006" s="212" t="str">
        <f t="shared" si="4"/>
        <v/>
      </c>
      <c r="K1006" s="211" t="str">
        <f t="shared" si="6"/>
        <v/>
      </c>
      <c r="L1006" s="4"/>
      <c r="M1006" s="4"/>
      <c r="N1006" s="4"/>
      <c r="O1006" s="4"/>
      <c r="P1006" s="4"/>
      <c r="Q1006" s="4"/>
      <c r="R1006" s="4"/>
      <c r="S1006" s="4"/>
      <c r="T1006" s="4"/>
      <c r="U1006" s="4"/>
      <c r="V1006" s="4"/>
      <c r="W1006" s="4"/>
      <c r="X1006" s="4"/>
      <c r="Y1006" s="4"/>
      <c r="Z1006" s="4"/>
    </row>
    <row r="1007" ht="14.25" customHeight="1">
      <c r="A1007" s="4"/>
      <c r="B1007" s="4"/>
      <c r="C1007" s="4"/>
      <c r="D1007" s="4"/>
      <c r="E1007" s="4"/>
      <c r="F1007" s="4"/>
      <c r="G1007" s="4"/>
      <c r="H1007" s="4"/>
      <c r="I1007" s="4"/>
      <c r="J1007" s="212" t="str">
        <f t="shared" si="4"/>
        <v/>
      </c>
      <c r="K1007" s="211" t="str">
        <f t="shared" si="6"/>
        <v/>
      </c>
      <c r="L1007" s="4"/>
      <c r="M1007" s="4"/>
      <c r="N1007" s="4"/>
      <c r="O1007" s="4"/>
      <c r="P1007" s="4"/>
      <c r="Q1007" s="4"/>
      <c r="R1007" s="4"/>
      <c r="S1007" s="4"/>
      <c r="T1007" s="4"/>
      <c r="U1007" s="4"/>
      <c r="V1007" s="4"/>
      <c r="W1007" s="4"/>
      <c r="X1007" s="4"/>
      <c r="Y1007" s="4"/>
      <c r="Z1007" s="4"/>
    </row>
    <row r="1008" ht="14.25" customHeight="1">
      <c r="A1008" s="4"/>
      <c r="B1008" s="4"/>
      <c r="C1008" s="4"/>
      <c r="D1008" s="4"/>
      <c r="E1008" s="4"/>
      <c r="F1008" s="4"/>
      <c r="G1008" s="4"/>
      <c r="H1008" s="4"/>
      <c r="I1008" s="4"/>
      <c r="J1008" s="212" t="str">
        <f t="shared" si="4"/>
        <v/>
      </c>
      <c r="K1008" s="211" t="str">
        <f t="shared" si="6"/>
        <v/>
      </c>
      <c r="L1008" s="4"/>
      <c r="M1008" s="4"/>
      <c r="N1008" s="4"/>
      <c r="O1008" s="4"/>
      <c r="P1008" s="4"/>
      <c r="Q1008" s="4"/>
      <c r="R1008" s="4"/>
      <c r="S1008" s="4"/>
      <c r="T1008" s="4"/>
      <c r="U1008" s="4"/>
      <c r="V1008" s="4"/>
      <c r="W1008" s="4"/>
      <c r="X1008" s="4"/>
      <c r="Y1008" s="4"/>
      <c r="Z1008" s="4"/>
    </row>
    <row r="1009" ht="14.25" customHeight="1">
      <c r="A1009" s="4"/>
      <c r="B1009" s="4"/>
      <c r="C1009" s="4"/>
      <c r="D1009" s="4"/>
      <c r="E1009" s="4"/>
      <c r="F1009" s="4"/>
      <c r="G1009" s="4"/>
      <c r="H1009" s="4"/>
      <c r="I1009" s="4"/>
      <c r="J1009" s="212" t="str">
        <f t="shared" si="4"/>
        <v/>
      </c>
      <c r="K1009" s="211" t="str">
        <f t="shared" si="6"/>
        <v/>
      </c>
      <c r="L1009" s="4"/>
      <c r="M1009" s="4"/>
      <c r="N1009" s="4"/>
      <c r="O1009" s="4"/>
      <c r="P1009" s="4"/>
      <c r="Q1009" s="4"/>
      <c r="R1009" s="4"/>
      <c r="S1009" s="4"/>
      <c r="T1009" s="4"/>
      <c r="U1009" s="4"/>
      <c r="V1009" s="4"/>
      <c r="W1009" s="4"/>
      <c r="X1009" s="4"/>
      <c r="Y1009" s="4"/>
      <c r="Z1009" s="4"/>
    </row>
    <row r="1010" ht="14.25" customHeight="1">
      <c r="A1010" s="4"/>
      <c r="B1010" s="4"/>
      <c r="C1010" s="4"/>
      <c r="D1010" s="4"/>
      <c r="E1010" s="4"/>
      <c r="F1010" s="4"/>
      <c r="G1010" s="4"/>
      <c r="H1010" s="4"/>
      <c r="I1010" s="4"/>
      <c r="J1010" s="212" t="str">
        <f t="shared" si="4"/>
        <v/>
      </c>
      <c r="K1010" s="211" t="str">
        <f t="shared" si="6"/>
        <v/>
      </c>
      <c r="L1010" s="4"/>
      <c r="M1010" s="4"/>
      <c r="N1010" s="4"/>
      <c r="O1010" s="4"/>
      <c r="P1010" s="4"/>
      <c r="Q1010" s="4"/>
      <c r="R1010" s="4"/>
      <c r="S1010" s="4"/>
      <c r="T1010" s="4"/>
      <c r="U1010" s="4"/>
      <c r="V1010" s="4"/>
      <c r="W1010" s="4"/>
      <c r="X1010" s="4"/>
      <c r="Y1010" s="4"/>
      <c r="Z1010" s="4"/>
    </row>
    <row r="1011" ht="14.25" customHeight="1">
      <c r="A1011" s="4"/>
      <c r="B1011" s="4"/>
      <c r="C1011" s="4"/>
      <c r="D1011" s="4"/>
      <c r="E1011" s="4"/>
      <c r="F1011" s="4"/>
      <c r="G1011" s="4"/>
      <c r="H1011" s="4"/>
      <c r="I1011" s="4"/>
      <c r="J1011" s="212" t="str">
        <f t="shared" si="4"/>
        <v/>
      </c>
      <c r="K1011" s="211" t="str">
        <f t="shared" si="6"/>
        <v/>
      </c>
      <c r="L1011" s="4"/>
      <c r="M1011" s="4"/>
      <c r="N1011" s="4"/>
      <c r="O1011" s="4"/>
      <c r="P1011" s="4"/>
      <c r="Q1011" s="4"/>
      <c r="R1011" s="4"/>
      <c r="S1011" s="4"/>
      <c r="T1011" s="4"/>
      <c r="U1011" s="4"/>
      <c r="V1011" s="4"/>
      <c r="W1011" s="4"/>
      <c r="X1011" s="4"/>
      <c r="Y1011" s="4"/>
      <c r="Z1011" s="4"/>
    </row>
    <row r="1012" ht="14.25" customHeight="1">
      <c r="A1012" s="4"/>
      <c r="B1012" s="4"/>
      <c r="C1012" s="4"/>
      <c r="D1012" s="4"/>
      <c r="E1012" s="4"/>
      <c r="F1012" s="4"/>
      <c r="G1012" s="4"/>
      <c r="H1012" s="4"/>
      <c r="I1012" s="4"/>
      <c r="J1012" s="212" t="str">
        <f t="shared" si="4"/>
        <v/>
      </c>
      <c r="K1012" s="211" t="str">
        <f t="shared" si="6"/>
        <v/>
      </c>
      <c r="L1012" s="4"/>
      <c r="M1012" s="4"/>
      <c r="N1012" s="4"/>
      <c r="O1012" s="4"/>
      <c r="P1012" s="4"/>
      <c r="Q1012" s="4"/>
      <c r="R1012" s="4"/>
      <c r="S1012" s="4"/>
      <c r="T1012" s="4"/>
      <c r="U1012" s="4"/>
      <c r="V1012" s="4"/>
      <c r="W1012" s="4"/>
      <c r="X1012" s="4"/>
      <c r="Y1012" s="4"/>
      <c r="Z1012" s="4"/>
    </row>
    <row r="1013" ht="14.25" customHeight="1">
      <c r="A1013" s="4"/>
      <c r="B1013" s="4"/>
      <c r="C1013" s="4"/>
      <c r="D1013" s="4"/>
      <c r="E1013" s="4"/>
      <c r="F1013" s="4"/>
      <c r="G1013" s="4"/>
      <c r="H1013" s="4"/>
      <c r="I1013" s="4"/>
      <c r="J1013" s="212" t="str">
        <f t="shared" si="4"/>
        <v/>
      </c>
      <c r="K1013" s="211" t="str">
        <f t="shared" si="6"/>
        <v/>
      </c>
      <c r="L1013" s="4"/>
      <c r="M1013" s="4"/>
      <c r="N1013" s="4"/>
      <c r="O1013" s="4"/>
      <c r="P1013" s="4"/>
      <c r="Q1013" s="4"/>
      <c r="R1013" s="4"/>
      <c r="S1013" s="4"/>
      <c r="T1013" s="4"/>
      <c r="U1013" s="4"/>
      <c r="V1013" s="4"/>
      <c r="W1013" s="4"/>
      <c r="X1013" s="4"/>
      <c r="Y1013" s="4"/>
      <c r="Z1013" s="4"/>
    </row>
    <row r="1014" ht="14.25" customHeight="1">
      <c r="A1014" s="4"/>
      <c r="B1014" s="4"/>
      <c r="C1014" s="4"/>
      <c r="D1014" s="4"/>
      <c r="E1014" s="4"/>
      <c r="F1014" s="4"/>
      <c r="G1014" s="4"/>
      <c r="H1014" s="4"/>
      <c r="I1014" s="4"/>
      <c r="J1014" s="212" t="str">
        <f t="shared" si="4"/>
        <v/>
      </c>
      <c r="K1014" s="211" t="str">
        <f t="shared" si="6"/>
        <v/>
      </c>
      <c r="L1014" s="4"/>
      <c r="M1014" s="4"/>
      <c r="N1014" s="4"/>
      <c r="O1014" s="4"/>
      <c r="P1014" s="4"/>
      <c r="Q1014" s="4"/>
      <c r="R1014" s="4"/>
      <c r="S1014" s="4"/>
      <c r="T1014" s="4"/>
      <c r="U1014" s="4"/>
      <c r="V1014" s="4"/>
      <c r="W1014" s="4"/>
      <c r="X1014" s="4"/>
      <c r="Y1014" s="4"/>
      <c r="Z1014" s="4"/>
    </row>
    <row r="1015" ht="14.25" customHeight="1">
      <c r="A1015" s="4"/>
      <c r="B1015" s="4"/>
      <c r="C1015" s="4"/>
      <c r="D1015" s="4"/>
      <c r="E1015" s="4"/>
      <c r="F1015" s="4"/>
      <c r="G1015" s="4"/>
      <c r="H1015" s="4"/>
      <c r="I1015" s="4"/>
      <c r="J1015" s="212" t="str">
        <f t="shared" si="4"/>
        <v/>
      </c>
      <c r="K1015" s="211" t="str">
        <f t="shared" si="6"/>
        <v/>
      </c>
      <c r="L1015" s="4"/>
      <c r="M1015" s="4"/>
      <c r="N1015" s="4"/>
      <c r="O1015" s="4"/>
      <c r="P1015" s="4"/>
      <c r="Q1015" s="4"/>
      <c r="R1015" s="4"/>
      <c r="S1015" s="4"/>
      <c r="T1015" s="4"/>
      <c r="U1015" s="4"/>
      <c r="V1015" s="4"/>
      <c r="W1015" s="4"/>
      <c r="X1015" s="4"/>
      <c r="Y1015" s="4"/>
      <c r="Z1015" s="4"/>
    </row>
  </sheetData>
  <mergeCells count="21">
    <mergeCell ref="G8:G9"/>
    <mergeCell ref="H8:H9"/>
    <mergeCell ref="M11:N11"/>
    <mergeCell ref="B7:B9"/>
    <mergeCell ref="C7:C9"/>
    <mergeCell ref="D7:I7"/>
    <mergeCell ref="J7:J9"/>
    <mergeCell ref="K7:K9"/>
    <mergeCell ref="D8:F8"/>
    <mergeCell ref="I8:I9"/>
    <mergeCell ref="D49:F49"/>
    <mergeCell ref="G49:G50"/>
    <mergeCell ref="H49:H50"/>
    <mergeCell ref="I49:I50"/>
    <mergeCell ref="A7:A9"/>
    <mergeCell ref="A48:A50"/>
    <mergeCell ref="B48:B50"/>
    <mergeCell ref="C48:C50"/>
    <mergeCell ref="D48:I48"/>
    <mergeCell ref="J48:J50"/>
    <mergeCell ref="K48:K50"/>
  </mergeCells>
  <dataValidations>
    <dataValidation type="list" allowBlank="1" showErrorMessage="1" sqref="C11:C47 C52:C1015">
      <formula1>$B$4:$B$5</formula1>
    </dataValidation>
  </dataValidations>
  <hyperlinks>
    <hyperlink display="&lt;&lt;&lt; Daftar Tabel" location="'Daftar Tabel'!A1" ref="L1"/>
  </hyperlink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0"/>
  <cols>
    <col customWidth="1" min="1" max="1" width="4.75"/>
    <col customWidth="1" min="2" max="2" width="17.0"/>
    <col customWidth="1" min="3" max="3" width="8.75"/>
    <col customWidth="1" min="4" max="4" width="11.75"/>
    <col customWidth="1" min="5" max="5" width="10.88"/>
    <col customWidth="1" min="6" max="6" width="12.0"/>
    <col customWidth="1" min="7" max="8" width="10.88"/>
    <col customWidth="1" min="9" max="9" width="28.63"/>
    <col customWidth="1" min="10" max="10" width="26.88"/>
    <col customWidth="1" min="11" max="11" width="12.75"/>
    <col customWidth="1" min="12" max="26" width="7.75"/>
  </cols>
  <sheetData>
    <row r="1" ht="14.25" customHeight="1">
      <c r="A1" s="4" t="s">
        <v>974</v>
      </c>
      <c r="B1" s="4"/>
      <c r="C1" s="4"/>
      <c r="D1" s="4"/>
      <c r="E1" s="4"/>
      <c r="F1" s="4"/>
      <c r="G1" s="4"/>
      <c r="H1" s="4"/>
      <c r="I1" s="4"/>
      <c r="J1" s="4"/>
      <c r="K1" s="61" t="s">
        <v>205</v>
      </c>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hidden="1">
      <c r="A3" s="4"/>
      <c r="B3" s="4"/>
      <c r="C3" s="4"/>
      <c r="D3" s="4"/>
      <c r="E3" s="4" t="s">
        <v>975</v>
      </c>
      <c r="F3" s="4" t="s">
        <v>713</v>
      </c>
      <c r="G3" s="4"/>
      <c r="H3" s="4"/>
      <c r="I3" s="4"/>
      <c r="J3" s="4"/>
      <c r="K3" s="4"/>
      <c r="L3" s="4"/>
      <c r="M3" s="4"/>
      <c r="N3" s="4"/>
      <c r="O3" s="4"/>
      <c r="P3" s="4"/>
      <c r="Q3" s="4"/>
      <c r="R3" s="4"/>
      <c r="S3" s="4"/>
      <c r="T3" s="4"/>
      <c r="U3" s="4"/>
      <c r="V3" s="4"/>
      <c r="W3" s="4"/>
      <c r="X3" s="4"/>
      <c r="Y3" s="4"/>
      <c r="Z3" s="4"/>
    </row>
    <row r="4" hidden="1">
      <c r="A4" s="4"/>
      <c r="B4" s="4"/>
      <c r="C4" s="4"/>
      <c r="D4" s="4"/>
      <c r="E4" s="4"/>
      <c r="F4" s="4"/>
      <c r="G4" s="4"/>
      <c r="H4" s="4"/>
      <c r="I4" s="4"/>
      <c r="J4" s="4"/>
      <c r="K4" s="4"/>
      <c r="L4" s="4"/>
      <c r="M4" s="4"/>
      <c r="N4" s="4"/>
      <c r="O4" s="4"/>
      <c r="P4" s="4"/>
      <c r="Q4" s="4"/>
      <c r="R4" s="4"/>
      <c r="S4" s="4"/>
      <c r="T4" s="4"/>
      <c r="U4" s="4"/>
      <c r="V4" s="4"/>
      <c r="W4" s="4"/>
      <c r="X4" s="4"/>
      <c r="Y4" s="4"/>
      <c r="Z4" s="4"/>
    </row>
    <row r="5" hidden="1">
      <c r="A5" s="4"/>
      <c r="B5" s="4"/>
      <c r="C5" s="4"/>
      <c r="D5" s="4"/>
      <c r="E5" s="4" t="s">
        <v>229</v>
      </c>
      <c r="F5" s="4" t="s">
        <v>714</v>
      </c>
      <c r="G5" s="4"/>
      <c r="H5" s="4"/>
      <c r="I5" s="4"/>
      <c r="J5" s="4"/>
      <c r="K5" s="4"/>
      <c r="L5" s="4"/>
      <c r="M5" s="4"/>
      <c r="N5" s="4"/>
      <c r="O5" s="4"/>
      <c r="P5" s="4"/>
      <c r="Q5" s="4"/>
      <c r="R5" s="4"/>
      <c r="S5" s="4"/>
      <c r="T5" s="4"/>
      <c r="U5" s="4"/>
      <c r="V5" s="4"/>
      <c r="W5" s="4"/>
      <c r="X5" s="4"/>
      <c r="Y5" s="4"/>
      <c r="Z5" s="4"/>
    </row>
    <row r="6" hidden="1">
      <c r="A6" s="4"/>
      <c r="B6" s="4"/>
      <c r="C6" s="4"/>
      <c r="D6" s="4"/>
      <c r="E6" s="4"/>
      <c r="F6" s="4" t="s">
        <v>715</v>
      </c>
      <c r="G6" s="4"/>
      <c r="H6" s="4"/>
      <c r="I6" s="4"/>
      <c r="J6" s="4"/>
      <c r="K6" s="4"/>
      <c r="L6" s="4"/>
      <c r="M6" s="4"/>
      <c r="N6" s="4"/>
      <c r="O6" s="4"/>
      <c r="P6" s="4"/>
      <c r="Q6" s="4"/>
      <c r="R6" s="4"/>
      <c r="S6" s="4"/>
      <c r="T6" s="4"/>
      <c r="U6" s="4"/>
      <c r="V6" s="4"/>
      <c r="W6" s="4"/>
      <c r="X6" s="4"/>
      <c r="Y6" s="4"/>
      <c r="Z6" s="4"/>
    </row>
    <row r="7" hidden="1">
      <c r="A7" s="4"/>
      <c r="B7" s="4"/>
      <c r="C7" s="4"/>
      <c r="D7" s="4"/>
      <c r="E7" s="4"/>
      <c r="F7" s="4" t="s">
        <v>716</v>
      </c>
      <c r="G7" s="4"/>
      <c r="H7" s="4"/>
      <c r="I7" s="4"/>
      <c r="J7" s="4"/>
      <c r="K7" s="4"/>
      <c r="L7" s="4"/>
      <c r="M7" s="4"/>
      <c r="N7" s="4"/>
      <c r="O7" s="4"/>
      <c r="P7" s="4"/>
      <c r="Q7" s="4"/>
      <c r="R7" s="4"/>
      <c r="S7" s="4"/>
      <c r="T7" s="4"/>
      <c r="U7" s="4"/>
      <c r="V7" s="4"/>
      <c r="W7" s="4"/>
      <c r="X7" s="4"/>
      <c r="Y7" s="4"/>
      <c r="Z7" s="4"/>
    </row>
    <row r="8" hidden="1">
      <c r="A8" s="4"/>
      <c r="B8" s="4"/>
      <c r="C8" s="4"/>
      <c r="D8" s="4"/>
      <c r="E8" s="4"/>
      <c r="F8" s="4" t="s">
        <v>717</v>
      </c>
      <c r="G8" s="4"/>
      <c r="H8" s="4"/>
      <c r="I8" s="4"/>
      <c r="J8" s="4"/>
      <c r="K8" s="4"/>
      <c r="L8" s="4"/>
      <c r="M8" s="4"/>
      <c r="N8" s="4"/>
      <c r="O8" s="4"/>
      <c r="P8" s="4"/>
      <c r="Q8" s="4"/>
      <c r="R8" s="4"/>
      <c r="S8" s="4"/>
      <c r="T8" s="4"/>
      <c r="U8" s="4"/>
      <c r="V8" s="4"/>
      <c r="W8" s="4"/>
      <c r="X8" s="4"/>
      <c r="Y8" s="4"/>
      <c r="Z8" s="4"/>
    </row>
    <row r="9" hidden="1">
      <c r="A9" s="4"/>
      <c r="B9" s="4"/>
      <c r="C9" s="4"/>
      <c r="D9" s="4"/>
      <c r="E9" s="4"/>
      <c r="F9" s="4" t="s">
        <v>718</v>
      </c>
      <c r="G9" s="4"/>
      <c r="H9" s="4"/>
      <c r="I9" s="4"/>
      <c r="J9" s="4"/>
      <c r="K9" s="4"/>
      <c r="L9" s="4"/>
      <c r="M9" s="4"/>
      <c r="N9" s="4"/>
      <c r="O9" s="4"/>
      <c r="P9" s="4"/>
      <c r="Q9" s="4"/>
      <c r="R9" s="4"/>
      <c r="S9" s="4"/>
      <c r="T9" s="4"/>
      <c r="U9" s="4"/>
      <c r="V9" s="4"/>
      <c r="W9" s="4"/>
      <c r="X9" s="4"/>
      <c r="Y9" s="4"/>
      <c r="Z9" s="4"/>
    </row>
    <row r="10" hidden="1">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67" t="s">
        <v>230</v>
      </c>
      <c r="B11" s="67" t="s">
        <v>719</v>
      </c>
      <c r="C11" s="67" t="s">
        <v>720</v>
      </c>
      <c r="D11" s="67" t="s">
        <v>976</v>
      </c>
      <c r="E11" s="67" t="s">
        <v>977</v>
      </c>
      <c r="F11" s="67" t="s">
        <v>724</v>
      </c>
      <c r="G11" s="67" t="s">
        <v>978</v>
      </c>
      <c r="H11" s="67" t="s">
        <v>979</v>
      </c>
      <c r="I11" s="67" t="s">
        <v>980</v>
      </c>
      <c r="J11" s="67" t="s">
        <v>981</v>
      </c>
      <c r="K11" s="4"/>
      <c r="L11" s="4"/>
      <c r="M11" s="4"/>
      <c r="N11" s="4"/>
      <c r="O11" s="4"/>
      <c r="P11" s="4"/>
      <c r="Q11" s="4"/>
      <c r="R11" s="4"/>
      <c r="S11" s="4"/>
      <c r="T11" s="4"/>
      <c r="U11" s="4"/>
      <c r="V11" s="4"/>
      <c r="W11" s="4"/>
      <c r="X11" s="4"/>
      <c r="Y11" s="4"/>
      <c r="Z11" s="4"/>
    </row>
    <row r="12" ht="14.25" customHeight="1">
      <c r="A12" s="68">
        <v>1.0</v>
      </c>
      <c r="B12" s="68">
        <v>2.0</v>
      </c>
      <c r="C12" s="68">
        <v>3.0</v>
      </c>
      <c r="D12" s="68">
        <v>4.0</v>
      </c>
      <c r="E12" s="68">
        <v>5.0</v>
      </c>
      <c r="F12" s="68">
        <v>6.0</v>
      </c>
      <c r="G12" s="68">
        <v>7.0</v>
      </c>
      <c r="H12" s="68">
        <v>8.0</v>
      </c>
      <c r="I12" s="68">
        <v>9.0</v>
      </c>
      <c r="J12" s="68">
        <v>10.0</v>
      </c>
      <c r="K12" s="4"/>
      <c r="L12" s="206" t="s">
        <v>967</v>
      </c>
      <c r="M12" s="7"/>
      <c r="N12" s="4"/>
      <c r="O12" s="4"/>
      <c r="P12" s="4"/>
      <c r="Q12" s="4"/>
      <c r="R12" s="4"/>
      <c r="S12" s="4"/>
      <c r="T12" s="4"/>
      <c r="U12" s="4"/>
      <c r="V12" s="4"/>
      <c r="W12" s="4"/>
      <c r="X12" s="4"/>
      <c r="Y12" s="4"/>
      <c r="Z12" s="4"/>
    </row>
    <row r="13">
      <c r="A13" s="219" t="s">
        <v>241</v>
      </c>
      <c r="B13" s="162" t="s">
        <v>982</v>
      </c>
      <c r="C13" s="175" t="s">
        <v>983</v>
      </c>
      <c r="D13" s="162" t="s">
        <v>777</v>
      </c>
      <c r="E13" s="162" t="s">
        <v>984</v>
      </c>
      <c r="F13" s="163" t="s">
        <v>718</v>
      </c>
      <c r="G13" s="164" t="s">
        <v>985</v>
      </c>
      <c r="H13" s="164" t="s">
        <v>95</v>
      </c>
      <c r="I13" s="179" t="s">
        <v>986</v>
      </c>
      <c r="J13" s="175" t="s">
        <v>987</v>
      </c>
      <c r="K13" s="220"/>
      <c r="L13" s="220" t="s">
        <v>988</v>
      </c>
      <c r="M13" s="220">
        <f>COUNTA(B13:B1048576)</f>
        <v>1</v>
      </c>
      <c r="N13" s="220"/>
      <c r="O13" s="220"/>
      <c r="P13" s="220"/>
      <c r="Q13" s="220"/>
      <c r="R13" s="220"/>
      <c r="S13" s="220"/>
      <c r="T13" s="220"/>
      <c r="U13" s="220"/>
      <c r="V13" s="220"/>
      <c r="W13" s="220"/>
      <c r="X13" s="220"/>
      <c r="Y13" s="220"/>
      <c r="Z13" s="220"/>
    </row>
    <row r="14" ht="14.25" customHeight="1">
      <c r="A14" s="95" t="s">
        <v>247</v>
      </c>
      <c r="B14" s="70"/>
      <c r="C14" s="91"/>
      <c r="D14" s="70"/>
      <c r="E14" s="91"/>
      <c r="F14" s="91"/>
      <c r="G14" s="91"/>
      <c r="H14" s="91"/>
      <c r="I14" s="91"/>
      <c r="J14" s="91"/>
      <c r="K14" s="4"/>
      <c r="L14" s="4"/>
      <c r="M14" s="4"/>
      <c r="N14" s="4"/>
      <c r="O14" s="4"/>
      <c r="P14" s="4"/>
      <c r="Q14" s="4"/>
      <c r="R14" s="4"/>
      <c r="S14" s="4"/>
      <c r="T14" s="4"/>
      <c r="U14" s="4"/>
      <c r="V14" s="4"/>
      <c r="W14" s="4"/>
      <c r="X14" s="4"/>
      <c r="Y14" s="4"/>
      <c r="Z14" s="4"/>
    </row>
    <row r="15" ht="14.25" customHeight="1">
      <c r="A15" s="95" t="s">
        <v>252</v>
      </c>
      <c r="B15" s="70"/>
      <c r="C15" s="91"/>
      <c r="D15" s="70"/>
      <c r="E15" s="91"/>
      <c r="F15" s="91"/>
      <c r="G15" s="91"/>
      <c r="H15" s="91"/>
      <c r="I15" s="91"/>
      <c r="J15" s="91"/>
      <c r="K15" s="4"/>
      <c r="L15" s="144" t="s">
        <v>695</v>
      </c>
      <c r="M15" s="4"/>
      <c r="N15" s="4"/>
      <c r="O15" s="4"/>
      <c r="P15" s="4"/>
      <c r="Q15" s="4"/>
      <c r="R15" s="4"/>
      <c r="S15" s="4"/>
      <c r="T15" s="4"/>
      <c r="U15" s="4"/>
      <c r="V15" s="4"/>
      <c r="W15" s="4"/>
      <c r="X15" s="4"/>
      <c r="Y15" s="4"/>
      <c r="Z15" s="4"/>
    </row>
    <row r="16" ht="14.25" customHeight="1">
      <c r="A16" s="95" t="s">
        <v>257</v>
      </c>
      <c r="B16" s="70"/>
      <c r="C16" s="91"/>
      <c r="D16" s="70"/>
      <c r="E16" s="91"/>
      <c r="F16" s="91"/>
      <c r="G16" s="91"/>
      <c r="H16" s="91"/>
      <c r="I16" s="91"/>
      <c r="J16" s="91"/>
      <c r="K16" s="4"/>
      <c r="L16" s="158" t="s">
        <v>989</v>
      </c>
      <c r="P16" s="4"/>
      <c r="Q16" s="4"/>
      <c r="R16" s="4"/>
      <c r="S16" s="4"/>
      <c r="T16" s="4"/>
      <c r="U16" s="4"/>
      <c r="V16" s="4"/>
      <c r="W16" s="4"/>
      <c r="X16" s="4"/>
      <c r="Y16" s="4"/>
      <c r="Z16" s="4"/>
    </row>
    <row r="17" ht="14.25" customHeight="1">
      <c r="A17" s="95" t="s">
        <v>262</v>
      </c>
      <c r="B17" s="70"/>
      <c r="C17" s="91"/>
      <c r="D17" s="70"/>
      <c r="E17" s="91"/>
      <c r="F17" s="91"/>
      <c r="G17" s="91"/>
      <c r="H17" s="91"/>
      <c r="I17" s="91"/>
      <c r="J17" s="91"/>
      <c r="K17" s="4"/>
      <c r="P17" s="4"/>
      <c r="Q17" s="4"/>
      <c r="R17" s="4"/>
      <c r="S17" s="4"/>
      <c r="T17" s="4"/>
      <c r="U17" s="4"/>
      <c r="V17" s="4"/>
      <c r="W17" s="4"/>
      <c r="X17" s="4"/>
      <c r="Y17" s="4"/>
      <c r="Z17" s="4"/>
    </row>
    <row r="18" ht="14.25" customHeight="1">
      <c r="A18" s="4"/>
      <c r="B18" s="4"/>
      <c r="C18" s="4"/>
      <c r="D18" s="4"/>
      <c r="E18" s="4"/>
      <c r="F18" s="4"/>
      <c r="G18" s="4"/>
      <c r="H18" s="4"/>
      <c r="I18" s="4"/>
      <c r="J18" s="4"/>
      <c r="K18" s="4"/>
      <c r="P18" s="4"/>
      <c r="Q18" s="4"/>
      <c r="R18" s="4"/>
      <c r="S18" s="4"/>
      <c r="T18" s="4"/>
      <c r="U18" s="4"/>
      <c r="V18" s="4"/>
      <c r="W18" s="4"/>
      <c r="X18" s="4"/>
      <c r="Y18" s="4"/>
      <c r="Z18" s="4"/>
    </row>
    <row r="19" ht="14.25" customHeight="1">
      <c r="A19" s="4"/>
      <c r="B19" s="4"/>
      <c r="C19" s="4"/>
      <c r="D19" s="4"/>
      <c r="E19" s="4"/>
      <c r="F19" s="4"/>
      <c r="G19" s="4"/>
      <c r="H19" s="4"/>
      <c r="I19" s="4"/>
      <c r="J19" s="4"/>
      <c r="K19" s="4"/>
      <c r="P19" s="4"/>
      <c r="Q19" s="4"/>
      <c r="R19" s="4"/>
      <c r="S19" s="4"/>
      <c r="T19" s="4"/>
      <c r="U19" s="4"/>
      <c r="V19" s="4"/>
      <c r="W19" s="4"/>
      <c r="X19" s="4"/>
      <c r="Y19" s="4"/>
      <c r="Z19" s="4"/>
    </row>
    <row r="20" ht="14.25" customHeight="1">
      <c r="A20" s="4"/>
      <c r="B20" s="4"/>
      <c r="C20" s="4"/>
      <c r="D20" s="4"/>
      <c r="E20" s="4"/>
      <c r="F20" s="4"/>
      <c r="G20" s="4"/>
      <c r="H20" s="4"/>
      <c r="I20" s="4"/>
      <c r="J20" s="4"/>
      <c r="K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F221" s="106"/>
      <c r="J221" s="106"/>
    </row>
    <row r="222" ht="15.75" customHeight="1">
      <c r="F222" s="106"/>
      <c r="J222" s="106"/>
    </row>
    <row r="223" ht="15.75" customHeight="1">
      <c r="F223" s="106"/>
      <c r="J223" s="106"/>
    </row>
    <row r="224" ht="15.75" customHeight="1">
      <c r="F224" s="106"/>
      <c r="J224" s="106"/>
    </row>
    <row r="225" ht="15.75" customHeight="1">
      <c r="F225" s="106"/>
      <c r="J225" s="106"/>
    </row>
    <row r="226" ht="15.75" customHeight="1">
      <c r="F226" s="106"/>
      <c r="J226" s="106"/>
    </row>
    <row r="227" ht="15.75" customHeight="1">
      <c r="F227" s="106"/>
      <c r="J227" s="106"/>
    </row>
    <row r="228" ht="15.75" customHeight="1">
      <c r="F228" s="106"/>
      <c r="J228" s="106"/>
    </row>
    <row r="229" ht="15.75" customHeight="1">
      <c r="F229" s="106"/>
      <c r="J229" s="106"/>
    </row>
    <row r="230" ht="15.75" customHeight="1">
      <c r="F230" s="106"/>
      <c r="J230" s="106"/>
    </row>
    <row r="231" ht="15.75" customHeight="1">
      <c r="F231" s="106"/>
      <c r="J231" s="106"/>
    </row>
    <row r="232" ht="15.75" customHeight="1">
      <c r="F232" s="106"/>
      <c r="J232" s="106"/>
    </row>
    <row r="233" ht="15.75" customHeight="1">
      <c r="F233" s="106"/>
      <c r="J233" s="106"/>
    </row>
    <row r="234" ht="15.75" customHeight="1">
      <c r="F234" s="106"/>
      <c r="J234" s="106"/>
    </row>
    <row r="235" ht="15.75" customHeight="1">
      <c r="F235" s="106"/>
      <c r="J235" s="106"/>
    </row>
    <row r="236" ht="15.75" customHeight="1">
      <c r="F236" s="106"/>
      <c r="J236" s="106"/>
    </row>
    <row r="237" ht="15.75" customHeight="1">
      <c r="F237" s="106"/>
      <c r="J237" s="106"/>
    </row>
    <row r="238" ht="15.75" customHeight="1">
      <c r="F238" s="106"/>
      <c r="J238" s="106"/>
    </row>
    <row r="239" ht="15.75" customHeight="1">
      <c r="F239" s="106"/>
      <c r="J239" s="106"/>
    </row>
    <row r="240" ht="15.75" customHeight="1">
      <c r="F240" s="106"/>
      <c r="J240" s="106"/>
    </row>
    <row r="241" ht="15.75" customHeight="1">
      <c r="F241" s="106"/>
      <c r="J241" s="106"/>
    </row>
    <row r="242" ht="15.75" customHeight="1">
      <c r="F242" s="106"/>
      <c r="J242" s="106"/>
    </row>
    <row r="243" ht="15.75" customHeight="1">
      <c r="F243" s="106"/>
      <c r="J243" s="106"/>
    </row>
    <row r="244" ht="15.75" customHeight="1">
      <c r="F244" s="106"/>
      <c r="J244" s="106"/>
    </row>
    <row r="245" ht="15.75" customHeight="1">
      <c r="F245" s="106"/>
      <c r="J245" s="106"/>
    </row>
    <row r="246" ht="15.75" customHeight="1">
      <c r="F246" s="106"/>
      <c r="J246" s="106"/>
    </row>
    <row r="247" ht="15.75" customHeight="1">
      <c r="F247" s="106"/>
      <c r="J247" s="106"/>
    </row>
    <row r="248" ht="15.75" customHeight="1">
      <c r="F248" s="106"/>
      <c r="J248" s="106"/>
    </row>
    <row r="249" ht="15.75" customHeight="1">
      <c r="F249" s="106"/>
      <c r="J249" s="106"/>
    </row>
    <row r="250" ht="15.75" customHeight="1">
      <c r="F250" s="106"/>
      <c r="J250" s="106"/>
    </row>
    <row r="251" ht="15.75" customHeight="1">
      <c r="F251" s="106"/>
      <c r="J251" s="106"/>
    </row>
    <row r="252" ht="15.75" customHeight="1">
      <c r="F252" s="106"/>
      <c r="J252" s="106"/>
    </row>
    <row r="253" ht="15.75" customHeight="1">
      <c r="F253" s="106"/>
      <c r="J253" s="106"/>
    </row>
    <row r="254" ht="15.75" customHeight="1">
      <c r="F254" s="106"/>
      <c r="J254" s="106"/>
    </row>
    <row r="255" ht="15.75" customHeight="1">
      <c r="F255" s="106"/>
      <c r="J255" s="106"/>
    </row>
    <row r="256" ht="15.75" customHeight="1">
      <c r="F256" s="106"/>
      <c r="J256" s="106"/>
    </row>
    <row r="257" ht="15.75" customHeight="1">
      <c r="F257" s="106"/>
      <c r="J257" s="106"/>
    </row>
    <row r="258" ht="15.75" customHeight="1">
      <c r="F258" s="106"/>
      <c r="J258" s="106"/>
    </row>
    <row r="259" ht="15.75" customHeight="1">
      <c r="F259" s="106"/>
      <c r="J259" s="106"/>
    </row>
    <row r="260" ht="15.75" customHeight="1">
      <c r="F260" s="106"/>
      <c r="J260" s="106"/>
    </row>
    <row r="261" ht="15.75" customHeight="1">
      <c r="F261" s="106"/>
      <c r="J261" s="106"/>
    </row>
    <row r="262" ht="15.75" customHeight="1">
      <c r="F262" s="106"/>
      <c r="J262" s="106"/>
    </row>
    <row r="263" ht="15.75" customHeight="1">
      <c r="F263" s="106"/>
      <c r="J263" s="106"/>
    </row>
    <row r="264" ht="15.75" customHeight="1">
      <c r="F264" s="106"/>
      <c r="J264" s="106"/>
    </row>
    <row r="265" ht="15.75" customHeight="1">
      <c r="F265" s="106"/>
      <c r="J265" s="106"/>
    </row>
    <row r="266" ht="15.75" customHeight="1">
      <c r="F266" s="106"/>
      <c r="J266" s="106"/>
    </row>
    <row r="267" ht="15.75" customHeight="1">
      <c r="F267" s="106"/>
      <c r="J267" s="106"/>
    </row>
    <row r="268" ht="15.75" customHeight="1">
      <c r="F268" s="106"/>
      <c r="J268" s="106"/>
    </row>
    <row r="269" ht="15.75" customHeight="1">
      <c r="F269" s="106"/>
      <c r="J269" s="106"/>
    </row>
    <row r="270" ht="15.75" customHeight="1">
      <c r="F270" s="106"/>
      <c r="J270" s="106"/>
    </row>
    <row r="271" ht="15.75" customHeight="1">
      <c r="F271" s="106"/>
      <c r="J271" s="106"/>
    </row>
    <row r="272" ht="15.75" customHeight="1">
      <c r="F272" s="106"/>
      <c r="J272" s="106"/>
    </row>
    <row r="273" ht="15.75" customHeight="1">
      <c r="F273" s="106"/>
      <c r="J273" s="106"/>
    </row>
    <row r="274" ht="15.75" customHeight="1">
      <c r="F274" s="106"/>
      <c r="J274" s="106"/>
    </row>
    <row r="275" ht="15.75" customHeight="1">
      <c r="F275" s="106"/>
      <c r="J275" s="106"/>
    </row>
    <row r="276" ht="15.75" customHeight="1">
      <c r="F276" s="106"/>
      <c r="J276" s="106"/>
    </row>
    <row r="277" ht="15.75" customHeight="1">
      <c r="F277" s="106"/>
      <c r="J277" s="106"/>
    </row>
    <row r="278" ht="15.75" customHeight="1">
      <c r="F278" s="106"/>
      <c r="J278" s="106"/>
    </row>
    <row r="279" ht="15.75" customHeight="1">
      <c r="F279" s="106"/>
      <c r="J279" s="106"/>
    </row>
    <row r="280" ht="15.75" customHeight="1">
      <c r="F280" s="106"/>
      <c r="J280" s="106"/>
    </row>
    <row r="281" ht="15.75" customHeight="1">
      <c r="F281" s="106"/>
      <c r="J281" s="106"/>
    </row>
    <row r="282" ht="15.75" customHeight="1">
      <c r="F282" s="106"/>
      <c r="J282" s="106"/>
    </row>
    <row r="283" ht="15.75" customHeight="1">
      <c r="F283" s="106"/>
      <c r="J283" s="106"/>
    </row>
    <row r="284" ht="15.75" customHeight="1">
      <c r="F284" s="106"/>
      <c r="J284" s="106"/>
    </row>
    <row r="285" ht="15.75" customHeight="1">
      <c r="F285" s="106"/>
      <c r="J285" s="106"/>
    </row>
    <row r="286" ht="15.75" customHeight="1">
      <c r="F286" s="106"/>
      <c r="J286" s="106"/>
    </row>
    <row r="287" ht="15.75" customHeight="1">
      <c r="F287" s="106"/>
      <c r="J287" s="106"/>
    </row>
    <row r="288" ht="15.75" customHeight="1">
      <c r="F288" s="106"/>
      <c r="J288" s="106"/>
    </row>
    <row r="289" ht="15.75" customHeight="1">
      <c r="F289" s="106"/>
      <c r="J289" s="106"/>
    </row>
    <row r="290" ht="15.75" customHeight="1">
      <c r="F290" s="106"/>
      <c r="J290" s="106"/>
    </row>
    <row r="291" ht="15.75" customHeight="1">
      <c r="F291" s="106"/>
      <c r="J291" s="106"/>
    </row>
    <row r="292" ht="15.75" customHeight="1">
      <c r="F292" s="106"/>
      <c r="J292" s="106"/>
    </row>
    <row r="293" ht="15.75" customHeight="1">
      <c r="F293" s="106"/>
      <c r="J293" s="106"/>
    </row>
    <row r="294" ht="15.75" customHeight="1">
      <c r="F294" s="106"/>
      <c r="J294" s="106"/>
    </row>
    <row r="295" ht="15.75" customHeight="1">
      <c r="F295" s="106"/>
      <c r="J295" s="106"/>
    </row>
    <row r="296" ht="15.75" customHeight="1">
      <c r="F296" s="106"/>
      <c r="J296" s="106"/>
    </row>
    <row r="297" ht="15.75" customHeight="1">
      <c r="F297" s="106"/>
      <c r="J297" s="106"/>
    </row>
    <row r="298" ht="15.75" customHeight="1">
      <c r="F298" s="106"/>
      <c r="J298" s="106"/>
    </row>
    <row r="299" ht="15.75" customHeight="1">
      <c r="F299" s="106"/>
      <c r="J299" s="106"/>
    </row>
    <row r="300" ht="15.75" customHeight="1">
      <c r="F300" s="106"/>
      <c r="J300" s="106"/>
    </row>
    <row r="301" ht="15.75" customHeight="1">
      <c r="F301" s="106"/>
      <c r="J301" s="106"/>
    </row>
    <row r="302" ht="15.75" customHeight="1">
      <c r="F302" s="106"/>
      <c r="J302" s="106"/>
    </row>
    <row r="303" ht="15.75" customHeight="1">
      <c r="F303" s="106"/>
      <c r="J303" s="106"/>
    </row>
    <row r="304" ht="15.75" customHeight="1">
      <c r="F304" s="106"/>
      <c r="J304" s="106"/>
    </row>
    <row r="305" ht="15.75" customHeight="1">
      <c r="F305" s="106"/>
      <c r="J305" s="106"/>
    </row>
    <row r="306" ht="15.75" customHeight="1">
      <c r="F306" s="106"/>
      <c r="J306" s="106"/>
    </row>
    <row r="307" ht="15.75" customHeight="1">
      <c r="F307" s="106"/>
      <c r="J307" s="106"/>
    </row>
    <row r="308" ht="15.75" customHeight="1">
      <c r="F308" s="106"/>
      <c r="J308" s="106"/>
    </row>
    <row r="309" ht="15.75" customHeight="1">
      <c r="F309" s="106"/>
      <c r="J309" s="106"/>
    </row>
    <row r="310" ht="15.75" customHeight="1">
      <c r="F310" s="106"/>
      <c r="J310" s="106"/>
    </row>
    <row r="311" ht="15.75" customHeight="1">
      <c r="F311" s="106"/>
      <c r="J311" s="106"/>
    </row>
    <row r="312" ht="15.75" customHeight="1">
      <c r="F312" s="106"/>
      <c r="J312" s="106"/>
    </row>
    <row r="313" ht="15.75" customHeight="1">
      <c r="F313" s="106"/>
      <c r="J313" s="106"/>
    </row>
    <row r="314" ht="15.75" customHeight="1">
      <c r="F314" s="106"/>
      <c r="J314" s="106"/>
    </row>
    <row r="315" ht="15.75" customHeight="1">
      <c r="F315" s="106"/>
      <c r="J315" s="106"/>
    </row>
    <row r="316" ht="15.75" customHeight="1">
      <c r="F316" s="106"/>
      <c r="J316" s="106"/>
    </row>
    <row r="317" ht="15.75" customHeight="1">
      <c r="F317" s="106"/>
      <c r="J317" s="106"/>
    </row>
    <row r="318" ht="15.75" customHeight="1">
      <c r="F318" s="106"/>
      <c r="J318" s="106"/>
    </row>
    <row r="319" ht="15.75" customHeight="1">
      <c r="F319" s="106"/>
      <c r="J319" s="106"/>
    </row>
    <row r="320" ht="15.75" customHeight="1">
      <c r="F320" s="106"/>
      <c r="J320" s="106"/>
    </row>
    <row r="321" ht="15.75" customHeight="1">
      <c r="F321" s="106"/>
      <c r="J321" s="106"/>
    </row>
    <row r="322" ht="15.75" customHeight="1">
      <c r="F322" s="106"/>
      <c r="J322" s="106"/>
    </row>
    <row r="323" ht="15.75" customHeight="1">
      <c r="F323" s="106"/>
      <c r="J323" s="106"/>
    </row>
    <row r="324" ht="15.75" customHeight="1">
      <c r="F324" s="106"/>
      <c r="J324" s="106"/>
    </row>
    <row r="325" ht="15.75" customHeight="1">
      <c r="F325" s="106"/>
      <c r="J325" s="106"/>
    </row>
    <row r="326" ht="15.75" customHeight="1">
      <c r="F326" s="106"/>
      <c r="J326" s="106"/>
    </row>
    <row r="327" ht="15.75" customHeight="1">
      <c r="F327" s="106"/>
      <c r="J327" s="106"/>
    </row>
    <row r="328" ht="15.75" customHeight="1">
      <c r="F328" s="106"/>
      <c r="J328" s="106"/>
    </row>
    <row r="329" ht="15.75" customHeight="1">
      <c r="F329" s="106"/>
      <c r="J329" s="106"/>
    </row>
    <row r="330" ht="15.75" customHeight="1">
      <c r="F330" s="106"/>
      <c r="J330" s="106"/>
    </row>
    <row r="331" ht="15.75" customHeight="1">
      <c r="F331" s="106"/>
      <c r="J331" s="106"/>
    </row>
    <row r="332" ht="15.75" customHeight="1">
      <c r="F332" s="106"/>
      <c r="J332" s="106"/>
    </row>
    <row r="333" ht="15.75" customHeight="1">
      <c r="F333" s="106"/>
      <c r="J333" s="106"/>
    </row>
    <row r="334" ht="15.75" customHeight="1">
      <c r="F334" s="106"/>
      <c r="J334" s="106"/>
    </row>
    <row r="335" ht="15.75" customHeight="1">
      <c r="F335" s="106"/>
      <c r="J335" s="106"/>
    </row>
    <row r="336" ht="15.75" customHeight="1">
      <c r="F336" s="106"/>
      <c r="J336" s="106"/>
    </row>
    <row r="337" ht="15.75" customHeight="1">
      <c r="F337" s="106"/>
      <c r="J337" s="106"/>
    </row>
    <row r="338" ht="15.75" customHeight="1">
      <c r="F338" s="106"/>
      <c r="J338" s="106"/>
    </row>
    <row r="339" ht="15.75" customHeight="1">
      <c r="F339" s="106"/>
      <c r="J339" s="106"/>
    </row>
    <row r="340" ht="15.75" customHeight="1">
      <c r="F340" s="106"/>
      <c r="J340" s="106"/>
    </row>
    <row r="341" ht="15.75" customHeight="1">
      <c r="F341" s="106"/>
      <c r="J341" s="106"/>
    </row>
    <row r="342" ht="15.75" customHeight="1">
      <c r="F342" s="106"/>
      <c r="J342" s="106"/>
    </row>
    <row r="343" ht="15.75" customHeight="1">
      <c r="F343" s="106"/>
      <c r="J343" s="106"/>
    </row>
    <row r="344" ht="15.75" customHeight="1">
      <c r="F344" s="106"/>
      <c r="J344" s="106"/>
    </row>
    <row r="345" ht="15.75" customHeight="1">
      <c r="F345" s="106"/>
      <c r="J345" s="106"/>
    </row>
    <row r="346" ht="15.75" customHeight="1">
      <c r="F346" s="106"/>
      <c r="J346" s="106"/>
    </row>
    <row r="347" ht="15.75" customHeight="1">
      <c r="F347" s="106"/>
      <c r="J347" s="106"/>
    </row>
    <row r="348" ht="15.75" customHeight="1">
      <c r="F348" s="106"/>
      <c r="J348" s="106"/>
    </row>
    <row r="349" ht="15.75" customHeight="1">
      <c r="F349" s="106"/>
      <c r="J349" s="106"/>
    </row>
    <row r="350" ht="15.75" customHeight="1">
      <c r="F350" s="106"/>
      <c r="J350" s="106"/>
    </row>
    <row r="351" ht="15.75" customHeight="1">
      <c r="F351" s="106"/>
      <c r="J351" s="106"/>
    </row>
    <row r="352" ht="15.75" customHeight="1">
      <c r="F352" s="106"/>
      <c r="J352" s="106"/>
    </row>
    <row r="353" ht="15.75" customHeight="1">
      <c r="F353" s="106"/>
      <c r="J353" s="106"/>
    </row>
    <row r="354" ht="15.75" customHeight="1">
      <c r="F354" s="106"/>
      <c r="J354" s="106"/>
    </row>
    <row r="355" ht="15.75" customHeight="1">
      <c r="F355" s="106"/>
      <c r="J355" s="106"/>
    </row>
    <row r="356" ht="15.75" customHeight="1">
      <c r="F356" s="106"/>
      <c r="J356" s="106"/>
    </row>
    <row r="357" ht="15.75" customHeight="1">
      <c r="F357" s="106"/>
      <c r="J357" s="106"/>
    </row>
    <row r="358" ht="15.75" customHeight="1">
      <c r="F358" s="106"/>
      <c r="J358" s="106"/>
    </row>
    <row r="359" ht="15.75" customHeight="1">
      <c r="F359" s="106"/>
      <c r="J359" s="106"/>
    </row>
    <row r="360" ht="15.75" customHeight="1">
      <c r="F360" s="106"/>
      <c r="J360" s="106"/>
    </row>
    <row r="361" ht="15.75" customHeight="1">
      <c r="F361" s="106"/>
      <c r="J361" s="106"/>
    </row>
    <row r="362" ht="15.75" customHeight="1">
      <c r="F362" s="106"/>
      <c r="J362" s="106"/>
    </row>
    <row r="363" ht="15.75" customHeight="1">
      <c r="F363" s="106"/>
      <c r="J363" s="106"/>
    </row>
    <row r="364" ht="15.75" customHeight="1">
      <c r="F364" s="106"/>
      <c r="J364" s="106"/>
    </row>
    <row r="365" ht="15.75" customHeight="1">
      <c r="F365" s="106"/>
      <c r="J365" s="106"/>
    </row>
    <row r="366" ht="15.75" customHeight="1">
      <c r="F366" s="106"/>
      <c r="J366" s="106"/>
    </row>
    <row r="367" ht="15.75" customHeight="1">
      <c r="F367" s="106"/>
      <c r="J367" s="106"/>
    </row>
    <row r="368" ht="15.75" customHeight="1">
      <c r="F368" s="106"/>
      <c r="J368" s="106"/>
    </row>
    <row r="369" ht="15.75" customHeight="1">
      <c r="F369" s="106"/>
      <c r="J369" s="106"/>
    </row>
    <row r="370" ht="15.75" customHeight="1">
      <c r="F370" s="106"/>
      <c r="J370" s="106"/>
    </row>
    <row r="371" ht="15.75" customHeight="1">
      <c r="F371" s="106"/>
      <c r="J371" s="106"/>
    </row>
    <row r="372" ht="15.75" customHeight="1">
      <c r="F372" s="106"/>
      <c r="J372" s="106"/>
    </row>
    <row r="373" ht="15.75" customHeight="1">
      <c r="F373" s="106"/>
      <c r="J373" s="106"/>
    </row>
    <row r="374" ht="15.75" customHeight="1">
      <c r="F374" s="106"/>
      <c r="J374" s="106"/>
    </row>
    <row r="375" ht="15.75" customHeight="1">
      <c r="F375" s="106"/>
      <c r="J375" s="106"/>
    </row>
    <row r="376" ht="15.75" customHeight="1">
      <c r="F376" s="106"/>
      <c r="J376" s="106"/>
    </row>
    <row r="377" ht="15.75" customHeight="1">
      <c r="F377" s="106"/>
      <c r="J377" s="106"/>
    </row>
    <row r="378" ht="15.75" customHeight="1">
      <c r="F378" s="106"/>
      <c r="J378" s="106"/>
    </row>
    <row r="379" ht="15.75" customHeight="1">
      <c r="F379" s="106"/>
      <c r="J379" s="106"/>
    </row>
    <row r="380" ht="15.75" customHeight="1">
      <c r="F380" s="106"/>
      <c r="J380" s="106"/>
    </row>
    <row r="381" ht="15.75" customHeight="1">
      <c r="F381" s="106"/>
      <c r="J381" s="106"/>
    </row>
    <row r="382" ht="15.75" customHeight="1">
      <c r="F382" s="106"/>
      <c r="J382" s="106"/>
    </row>
    <row r="383" ht="15.75" customHeight="1">
      <c r="F383" s="106"/>
      <c r="J383" s="106"/>
    </row>
    <row r="384" ht="15.75" customHeight="1">
      <c r="F384" s="106"/>
      <c r="J384" s="106"/>
    </row>
    <row r="385" ht="15.75" customHeight="1">
      <c r="F385" s="106"/>
      <c r="J385" s="106"/>
    </row>
    <row r="386" ht="15.75" customHeight="1">
      <c r="F386" s="106"/>
      <c r="J386" s="106"/>
    </row>
    <row r="387" ht="15.75" customHeight="1">
      <c r="F387" s="106"/>
      <c r="J387" s="106"/>
    </row>
    <row r="388" ht="15.75" customHeight="1">
      <c r="F388" s="106"/>
      <c r="J388" s="106"/>
    </row>
    <row r="389" ht="15.75" customHeight="1">
      <c r="F389" s="106"/>
      <c r="J389" s="106"/>
    </row>
    <row r="390" ht="15.75" customHeight="1">
      <c r="F390" s="106"/>
      <c r="J390" s="106"/>
    </row>
    <row r="391" ht="15.75" customHeight="1">
      <c r="F391" s="106"/>
      <c r="J391" s="106"/>
    </row>
    <row r="392" ht="15.75" customHeight="1">
      <c r="F392" s="106"/>
      <c r="J392" s="106"/>
    </row>
    <row r="393" ht="15.75" customHeight="1">
      <c r="F393" s="106"/>
      <c r="J393" s="106"/>
    </row>
    <row r="394" ht="15.75" customHeight="1">
      <c r="F394" s="106"/>
      <c r="J394" s="106"/>
    </row>
    <row r="395" ht="15.75" customHeight="1">
      <c r="F395" s="106"/>
      <c r="J395" s="106"/>
    </row>
    <row r="396" ht="15.75" customHeight="1">
      <c r="F396" s="106"/>
      <c r="J396" s="106"/>
    </row>
    <row r="397" ht="15.75" customHeight="1">
      <c r="F397" s="106"/>
      <c r="J397" s="106"/>
    </row>
    <row r="398" ht="15.75" customHeight="1">
      <c r="F398" s="106"/>
      <c r="J398" s="106"/>
    </row>
    <row r="399" ht="15.75" customHeight="1">
      <c r="F399" s="106"/>
      <c r="J399" s="106"/>
    </row>
    <row r="400" ht="15.75" customHeight="1">
      <c r="F400" s="106"/>
      <c r="J400" s="106"/>
    </row>
    <row r="401" ht="15.75" customHeight="1">
      <c r="F401" s="106"/>
      <c r="J401" s="106"/>
    </row>
    <row r="402" ht="15.75" customHeight="1">
      <c r="F402" s="106"/>
      <c r="J402" s="106"/>
    </row>
    <row r="403" ht="15.75" customHeight="1">
      <c r="F403" s="106"/>
      <c r="J403" s="106"/>
    </row>
    <row r="404" ht="15.75" customHeight="1">
      <c r="F404" s="106"/>
      <c r="J404" s="106"/>
    </row>
    <row r="405" ht="15.75" customHeight="1">
      <c r="F405" s="106"/>
      <c r="J405" s="106"/>
    </row>
    <row r="406" ht="15.75" customHeight="1">
      <c r="F406" s="106"/>
      <c r="J406" s="106"/>
    </row>
    <row r="407" ht="15.75" customHeight="1">
      <c r="F407" s="106"/>
      <c r="J407" s="106"/>
    </row>
    <row r="408" ht="15.75" customHeight="1">
      <c r="F408" s="106"/>
      <c r="J408" s="106"/>
    </row>
    <row r="409" ht="15.75" customHeight="1">
      <c r="F409" s="106"/>
      <c r="J409" s="106"/>
    </row>
    <row r="410" ht="15.75" customHeight="1">
      <c r="F410" s="106"/>
      <c r="J410" s="106"/>
    </row>
    <row r="411" ht="15.75" customHeight="1">
      <c r="F411" s="106"/>
      <c r="J411" s="106"/>
    </row>
    <row r="412" ht="15.75" customHeight="1">
      <c r="F412" s="106"/>
      <c r="J412" s="106"/>
    </row>
    <row r="413" ht="15.75" customHeight="1">
      <c r="F413" s="106"/>
      <c r="J413" s="106"/>
    </row>
    <row r="414" ht="15.75" customHeight="1">
      <c r="F414" s="106"/>
      <c r="J414" s="106"/>
    </row>
    <row r="415" ht="15.75" customHeight="1">
      <c r="F415" s="106"/>
      <c r="J415" s="106"/>
    </row>
    <row r="416" ht="15.75" customHeight="1">
      <c r="F416" s="106"/>
      <c r="J416" s="106"/>
    </row>
    <row r="417" ht="15.75" customHeight="1">
      <c r="F417" s="106"/>
      <c r="J417" s="106"/>
    </row>
    <row r="418" ht="15.75" customHeight="1">
      <c r="F418" s="106"/>
      <c r="J418" s="106"/>
    </row>
    <row r="419" ht="15.75" customHeight="1">
      <c r="F419" s="106"/>
      <c r="J419" s="106"/>
    </row>
    <row r="420" ht="15.75" customHeight="1">
      <c r="F420" s="106"/>
      <c r="J420" s="106"/>
    </row>
    <row r="421" ht="15.75" customHeight="1">
      <c r="F421" s="106"/>
      <c r="J421" s="106"/>
    </row>
    <row r="422" ht="15.75" customHeight="1">
      <c r="F422" s="106"/>
      <c r="J422" s="106"/>
    </row>
    <row r="423" ht="15.75" customHeight="1">
      <c r="F423" s="106"/>
      <c r="J423" s="106"/>
    </row>
    <row r="424" ht="15.75" customHeight="1">
      <c r="F424" s="106"/>
      <c r="J424" s="106"/>
    </row>
    <row r="425" ht="15.75" customHeight="1">
      <c r="F425" s="106"/>
      <c r="J425" s="106"/>
    </row>
    <row r="426" ht="15.75" customHeight="1">
      <c r="F426" s="106"/>
      <c r="J426" s="106"/>
    </row>
    <row r="427" ht="15.75" customHeight="1">
      <c r="F427" s="106"/>
      <c r="J427" s="106"/>
    </row>
    <row r="428" ht="15.75" customHeight="1">
      <c r="F428" s="106"/>
      <c r="J428" s="106"/>
    </row>
    <row r="429" ht="15.75" customHeight="1">
      <c r="F429" s="106"/>
      <c r="J429" s="106"/>
    </row>
    <row r="430" ht="15.75" customHeight="1">
      <c r="F430" s="106"/>
      <c r="J430" s="106"/>
    </row>
    <row r="431" ht="15.75" customHeight="1">
      <c r="F431" s="106"/>
      <c r="J431" s="106"/>
    </row>
    <row r="432" ht="15.75" customHeight="1">
      <c r="F432" s="106"/>
      <c r="J432" s="106"/>
    </row>
    <row r="433" ht="15.75" customHeight="1">
      <c r="F433" s="106"/>
      <c r="J433" s="106"/>
    </row>
    <row r="434" ht="15.75" customHeight="1">
      <c r="F434" s="106"/>
      <c r="J434" s="106"/>
    </row>
    <row r="435" ht="15.75" customHeight="1">
      <c r="F435" s="106"/>
      <c r="J435" s="106"/>
    </row>
    <row r="436" ht="15.75" customHeight="1">
      <c r="F436" s="106"/>
      <c r="J436" s="106"/>
    </row>
    <row r="437" ht="15.75" customHeight="1">
      <c r="F437" s="106"/>
      <c r="J437" s="106"/>
    </row>
    <row r="438" ht="15.75" customHeight="1">
      <c r="F438" s="106"/>
      <c r="J438" s="106"/>
    </row>
    <row r="439" ht="15.75" customHeight="1">
      <c r="F439" s="106"/>
      <c r="J439" s="106"/>
    </row>
    <row r="440" ht="15.75" customHeight="1">
      <c r="F440" s="106"/>
      <c r="J440" s="106"/>
    </row>
    <row r="441" ht="15.75" customHeight="1">
      <c r="F441" s="106"/>
      <c r="J441" s="106"/>
    </row>
    <row r="442" ht="15.75" customHeight="1">
      <c r="F442" s="106"/>
      <c r="J442" s="106"/>
    </row>
    <row r="443" ht="15.75" customHeight="1">
      <c r="F443" s="106"/>
      <c r="J443" s="106"/>
    </row>
    <row r="444" ht="15.75" customHeight="1">
      <c r="F444" s="106"/>
      <c r="J444" s="106"/>
    </row>
    <row r="445" ht="15.75" customHeight="1">
      <c r="F445" s="106"/>
      <c r="J445" s="106"/>
    </row>
    <row r="446" ht="15.75" customHeight="1">
      <c r="F446" s="106"/>
      <c r="J446" s="106"/>
    </row>
    <row r="447" ht="15.75" customHeight="1">
      <c r="F447" s="106"/>
      <c r="J447" s="106"/>
    </row>
    <row r="448" ht="15.75" customHeight="1">
      <c r="F448" s="106"/>
      <c r="J448" s="106"/>
    </row>
    <row r="449" ht="15.75" customHeight="1">
      <c r="F449" s="106"/>
      <c r="J449" s="106"/>
    </row>
    <row r="450" ht="15.75" customHeight="1">
      <c r="F450" s="106"/>
      <c r="J450" s="106"/>
    </row>
    <row r="451" ht="15.75" customHeight="1">
      <c r="F451" s="106"/>
      <c r="J451" s="106"/>
    </row>
    <row r="452" ht="15.75" customHeight="1">
      <c r="F452" s="106"/>
      <c r="J452" s="106"/>
    </row>
    <row r="453" ht="15.75" customHeight="1">
      <c r="F453" s="106"/>
      <c r="J453" s="106"/>
    </row>
    <row r="454" ht="15.75" customHeight="1">
      <c r="F454" s="106"/>
      <c r="J454" s="106"/>
    </row>
    <row r="455" ht="15.75" customHeight="1">
      <c r="F455" s="106"/>
      <c r="J455" s="106"/>
    </row>
    <row r="456" ht="15.75" customHeight="1">
      <c r="F456" s="106"/>
      <c r="J456" s="106"/>
    </row>
    <row r="457" ht="15.75" customHeight="1">
      <c r="F457" s="106"/>
      <c r="J457" s="106"/>
    </row>
    <row r="458" ht="15.75" customHeight="1">
      <c r="F458" s="106"/>
      <c r="J458" s="106"/>
    </row>
    <row r="459" ht="15.75" customHeight="1">
      <c r="F459" s="106"/>
      <c r="J459" s="106"/>
    </row>
    <row r="460" ht="15.75" customHeight="1">
      <c r="F460" s="106"/>
      <c r="J460" s="106"/>
    </row>
    <row r="461" ht="15.75" customHeight="1">
      <c r="F461" s="106"/>
      <c r="J461" s="106"/>
    </row>
    <row r="462" ht="15.75" customHeight="1">
      <c r="F462" s="106"/>
      <c r="J462" s="106"/>
    </row>
    <row r="463" ht="15.75" customHeight="1">
      <c r="F463" s="106"/>
      <c r="J463" s="106"/>
    </row>
    <row r="464" ht="15.75" customHeight="1">
      <c r="F464" s="106"/>
      <c r="J464" s="106"/>
    </row>
    <row r="465" ht="15.75" customHeight="1">
      <c r="F465" s="106"/>
      <c r="J465" s="106"/>
    </row>
    <row r="466" ht="15.75" customHeight="1">
      <c r="F466" s="106"/>
      <c r="J466" s="106"/>
    </row>
    <row r="467" ht="15.75" customHeight="1">
      <c r="F467" s="106"/>
      <c r="J467" s="106"/>
    </row>
    <row r="468" ht="15.75" customHeight="1">
      <c r="F468" s="106"/>
      <c r="J468" s="106"/>
    </row>
    <row r="469" ht="15.75" customHeight="1">
      <c r="F469" s="106"/>
      <c r="J469" s="106"/>
    </row>
    <row r="470" ht="15.75" customHeight="1">
      <c r="F470" s="106"/>
      <c r="J470" s="106"/>
    </row>
    <row r="471" ht="15.75" customHeight="1">
      <c r="F471" s="106"/>
      <c r="J471" s="106"/>
    </row>
    <row r="472" ht="15.75" customHeight="1">
      <c r="F472" s="106"/>
      <c r="J472" s="106"/>
    </row>
    <row r="473" ht="15.75" customHeight="1">
      <c r="F473" s="106"/>
      <c r="J473" s="106"/>
    </row>
    <row r="474" ht="15.75" customHeight="1">
      <c r="F474" s="106"/>
      <c r="J474" s="106"/>
    </row>
    <row r="475" ht="15.75" customHeight="1">
      <c r="F475" s="106"/>
      <c r="J475" s="106"/>
    </row>
    <row r="476" ht="15.75" customHeight="1">
      <c r="F476" s="106"/>
      <c r="J476" s="106"/>
    </row>
    <row r="477" ht="15.75" customHeight="1">
      <c r="F477" s="106"/>
      <c r="J477" s="106"/>
    </row>
    <row r="478" ht="15.75" customHeight="1">
      <c r="F478" s="106"/>
      <c r="J478" s="106"/>
    </row>
    <row r="479" ht="15.75" customHeight="1">
      <c r="F479" s="106"/>
      <c r="J479" s="106"/>
    </row>
    <row r="480" ht="15.75" customHeight="1">
      <c r="F480" s="106"/>
      <c r="J480" s="106"/>
    </row>
    <row r="481" ht="15.75" customHeight="1">
      <c r="F481" s="106"/>
      <c r="J481" s="106"/>
    </row>
    <row r="482" ht="15.75" customHeight="1">
      <c r="F482" s="106"/>
      <c r="J482" s="106"/>
    </row>
    <row r="483" ht="15.75" customHeight="1">
      <c r="F483" s="106"/>
      <c r="J483" s="106"/>
    </row>
    <row r="484" ht="15.75" customHeight="1">
      <c r="F484" s="106"/>
      <c r="J484" s="106"/>
    </row>
    <row r="485" ht="15.75" customHeight="1">
      <c r="F485" s="106"/>
      <c r="J485" s="106"/>
    </row>
    <row r="486" ht="15.75" customHeight="1">
      <c r="F486" s="106"/>
      <c r="J486" s="106"/>
    </row>
    <row r="487" ht="15.75" customHeight="1">
      <c r="F487" s="106"/>
      <c r="J487" s="106"/>
    </row>
    <row r="488" ht="15.75" customHeight="1">
      <c r="F488" s="106"/>
      <c r="J488" s="106"/>
    </row>
    <row r="489" ht="15.75" customHeight="1">
      <c r="F489" s="106"/>
      <c r="J489" s="106"/>
    </row>
    <row r="490" ht="15.75" customHeight="1">
      <c r="F490" s="106"/>
      <c r="J490" s="106"/>
    </row>
    <row r="491" ht="15.75" customHeight="1">
      <c r="F491" s="106"/>
      <c r="J491" s="106"/>
    </row>
    <row r="492" ht="15.75" customHeight="1">
      <c r="F492" s="106"/>
      <c r="J492" s="106"/>
    </row>
    <row r="493" ht="15.75" customHeight="1">
      <c r="F493" s="106"/>
      <c r="J493" s="106"/>
    </row>
    <row r="494" ht="15.75" customHeight="1">
      <c r="F494" s="106"/>
      <c r="J494" s="106"/>
    </row>
    <row r="495" ht="15.75" customHeight="1">
      <c r="F495" s="106"/>
      <c r="J495" s="106"/>
    </row>
    <row r="496" ht="15.75" customHeight="1">
      <c r="F496" s="106"/>
      <c r="J496" s="106"/>
    </row>
    <row r="497" ht="15.75" customHeight="1">
      <c r="F497" s="106"/>
      <c r="J497" s="106"/>
    </row>
    <row r="498" ht="15.75" customHeight="1">
      <c r="F498" s="106"/>
      <c r="J498" s="106"/>
    </row>
    <row r="499" ht="15.75" customHeight="1">
      <c r="F499" s="106"/>
      <c r="J499" s="106"/>
    </row>
    <row r="500" ht="15.75" customHeight="1">
      <c r="F500" s="106"/>
      <c r="J500" s="106"/>
    </row>
    <row r="501" ht="15.75" customHeight="1">
      <c r="F501" s="106"/>
      <c r="J501" s="106"/>
    </row>
    <row r="502" ht="15.75" customHeight="1">
      <c r="F502" s="106"/>
      <c r="J502" s="106"/>
    </row>
    <row r="503" ht="15.75" customHeight="1">
      <c r="F503" s="106"/>
      <c r="J503" s="106"/>
    </row>
    <row r="504" ht="15.75" customHeight="1">
      <c r="F504" s="106"/>
      <c r="J504" s="106"/>
    </row>
    <row r="505" ht="15.75" customHeight="1">
      <c r="F505" s="106"/>
      <c r="J505" s="106"/>
    </row>
    <row r="506" ht="15.75" customHeight="1">
      <c r="F506" s="106"/>
      <c r="J506" s="106"/>
    </row>
    <row r="507" ht="15.75" customHeight="1">
      <c r="F507" s="106"/>
      <c r="J507" s="106"/>
    </row>
    <row r="508" ht="15.75" customHeight="1">
      <c r="F508" s="106"/>
      <c r="J508" s="106"/>
    </row>
    <row r="509" ht="15.75" customHeight="1">
      <c r="F509" s="106"/>
      <c r="J509" s="106"/>
    </row>
    <row r="510" ht="15.75" customHeight="1">
      <c r="F510" s="106"/>
      <c r="J510" s="106"/>
    </row>
    <row r="511" ht="15.75" customHeight="1">
      <c r="F511" s="106"/>
      <c r="J511" s="106"/>
    </row>
    <row r="512" ht="15.75" customHeight="1">
      <c r="F512" s="106"/>
      <c r="J512" s="106"/>
    </row>
    <row r="513" ht="15.75" customHeight="1">
      <c r="F513" s="106"/>
      <c r="J513" s="106"/>
    </row>
    <row r="514" ht="15.75" customHeight="1">
      <c r="F514" s="106"/>
      <c r="J514" s="106"/>
    </row>
    <row r="515" ht="15.75" customHeight="1">
      <c r="F515" s="106"/>
      <c r="J515" s="106"/>
    </row>
    <row r="516" ht="15.75" customHeight="1">
      <c r="F516" s="106"/>
      <c r="J516" s="106"/>
    </row>
    <row r="517" ht="15.75" customHeight="1">
      <c r="F517" s="106"/>
      <c r="J517" s="106"/>
    </row>
    <row r="518" ht="15.75" customHeight="1">
      <c r="F518" s="106"/>
      <c r="J518" s="106"/>
    </row>
    <row r="519" ht="15.75" customHeight="1">
      <c r="F519" s="106"/>
      <c r="J519" s="106"/>
    </row>
    <row r="520" ht="15.75" customHeight="1">
      <c r="F520" s="106"/>
      <c r="J520" s="106"/>
    </row>
    <row r="521" ht="15.75" customHeight="1">
      <c r="F521" s="106"/>
      <c r="J521" s="106"/>
    </row>
    <row r="522" ht="15.75" customHeight="1">
      <c r="F522" s="106"/>
      <c r="J522" s="106"/>
    </row>
    <row r="523" ht="15.75" customHeight="1">
      <c r="F523" s="106"/>
      <c r="J523" s="106"/>
    </row>
    <row r="524" ht="15.75" customHeight="1">
      <c r="F524" s="106"/>
      <c r="J524" s="106"/>
    </row>
    <row r="525" ht="15.75" customHeight="1">
      <c r="F525" s="106"/>
      <c r="J525" s="106"/>
    </row>
    <row r="526" ht="15.75" customHeight="1">
      <c r="F526" s="106"/>
      <c r="J526" s="106"/>
    </row>
    <row r="527" ht="15.75" customHeight="1">
      <c r="F527" s="106"/>
      <c r="J527" s="106"/>
    </row>
    <row r="528" ht="15.75" customHeight="1">
      <c r="F528" s="106"/>
      <c r="J528" s="106"/>
    </row>
    <row r="529" ht="15.75" customHeight="1">
      <c r="F529" s="106"/>
      <c r="J529" s="106"/>
    </row>
    <row r="530" ht="15.75" customHeight="1">
      <c r="F530" s="106"/>
      <c r="J530" s="106"/>
    </row>
    <row r="531" ht="15.75" customHeight="1">
      <c r="F531" s="106"/>
      <c r="J531" s="106"/>
    </row>
    <row r="532" ht="15.75" customHeight="1">
      <c r="F532" s="106"/>
      <c r="J532" s="106"/>
    </row>
    <row r="533" ht="15.75" customHeight="1">
      <c r="F533" s="106"/>
      <c r="J533" s="106"/>
    </row>
    <row r="534" ht="15.75" customHeight="1">
      <c r="F534" s="106"/>
      <c r="J534" s="106"/>
    </row>
    <row r="535" ht="15.75" customHeight="1">
      <c r="F535" s="106"/>
      <c r="J535" s="106"/>
    </row>
    <row r="536" ht="15.75" customHeight="1">
      <c r="F536" s="106"/>
      <c r="J536" s="106"/>
    </row>
    <row r="537" ht="15.75" customHeight="1">
      <c r="F537" s="106"/>
      <c r="J537" s="106"/>
    </row>
    <row r="538" ht="15.75" customHeight="1">
      <c r="F538" s="106"/>
      <c r="J538" s="106"/>
    </row>
    <row r="539" ht="15.75" customHeight="1">
      <c r="F539" s="106"/>
      <c r="J539" s="106"/>
    </row>
    <row r="540" ht="15.75" customHeight="1">
      <c r="F540" s="106"/>
      <c r="J540" s="106"/>
    </row>
    <row r="541" ht="15.75" customHeight="1">
      <c r="F541" s="106"/>
      <c r="J541" s="106"/>
    </row>
    <row r="542" ht="15.75" customHeight="1">
      <c r="F542" s="106"/>
      <c r="J542" s="106"/>
    </row>
    <row r="543" ht="15.75" customHeight="1">
      <c r="F543" s="106"/>
      <c r="J543" s="106"/>
    </row>
    <row r="544" ht="15.75" customHeight="1">
      <c r="F544" s="106"/>
      <c r="J544" s="106"/>
    </row>
    <row r="545" ht="15.75" customHeight="1">
      <c r="F545" s="106"/>
      <c r="J545" s="106"/>
    </row>
    <row r="546" ht="15.75" customHeight="1">
      <c r="F546" s="106"/>
      <c r="J546" s="106"/>
    </row>
    <row r="547" ht="15.75" customHeight="1">
      <c r="F547" s="106"/>
      <c r="J547" s="106"/>
    </row>
    <row r="548" ht="15.75" customHeight="1">
      <c r="F548" s="106"/>
      <c r="J548" s="106"/>
    </row>
    <row r="549" ht="15.75" customHeight="1">
      <c r="F549" s="106"/>
      <c r="J549" s="106"/>
    </row>
    <row r="550" ht="15.75" customHeight="1">
      <c r="F550" s="106"/>
      <c r="J550" s="106"/>
    </row>
    <row r="551" ht="15.75" customHeight="1">
      <c r="F551" s="106"/>
      <c r="J551" s="106"/>
    </row>
    <row r="552" ht="15.75" customHeight="1">
      <c r="F552" s="106"/>
      <c r="J552" s="106"/>
    </row>
    <row r="553" ht="15.75" customHeight="1">
      <c r="F553" s="106"/>
      <c r="J553" s="106"/>
    </row>
    <row r="554" ht="15.75" customHeight="1">
      <c r="F554" s="106"/>
      <c r="J554" s="106"/>
    </row>
    <row r="555" ht="15.75" customHeight="1">
      <c r="F555" s="106"/>
      <c r="J555" s="106"/>
    </row>
    <row r="556" ht="15.75" customHeight="1">
      <c r="F556" s="106"/>
      <c r="J556" s="106"/>
    </row>
    <row r="557" ht="15.75" customHeight="1">
      <c r="F557" s="106"/>
      <c r="J557" s="106"/>
    </row>
    <row r="558" ht="15.75" customHeight="1">
      <c r="F558" s="106"/>
      <c r="J558" s="106"/>
    </row>
    <row r="559" ht="15.75" customHeight="1">
      <c r="F559" s="106"/>
      <c r="J559" s="106"/>
    </row>
    <row r="560" ht="15.75" customHeight="1">
      <c r="F560" s="106"/>
      <c r="J560" s="106"/>
    </row>
    <row r="561" ht="15.75" customHeight="1">
      <c r="F561" s="106"/>
      <c r="J561" s="106"/>
    </row>
    <row r="562" ht="15.75" customHeight="1">
      <c r="F562" s="106"/>
      <c r="J562" s="106"/>
    </row>
    <row r="563" ht="15.75" customHeight="1">
      <c r="F563" s="106"/>
      <c r="J563" s="106"/>
    </row>
    <row r="564" ht="15.75" customHeight="1">
      <c r="F564" s="106"/>
      <c r="J564" s="106"/>
    </row>
    <row r="565" ht="15.75" customHeight="1">
      <c r="F565" s="106"/>
      <c r="J565" s="106"/>
    </row>
    <row r="566" ht="15.75" customHeight="1">
      <c r="F566" s="106"/>
      <c r="J566" s="106"/>
    </row>
    <row r="567" ht="15.75" customHeight="1">
      <c r="F567" s="106"/>
      <c r="J567" s="106"/>
    </row>
    <row r="568" ht="15.75" customHeight="1">
      <c r="F568" s="106"/>
      <c r="J568" s="106"/>
    </row>
    <row r="569" ht="15.75" customHeight="1">
      <c r="F569" s="106"/>
      <c r="J569" s="106"/>
    </row>
    <row r="570" ht="15.75" customHeight="1">
      <c r="F570" s="106"/>
      <c r="J570" s="106"/>
    </row>
    <row r="571" ht="15.75" customHeight="1">
      <c r="F571" s="106"/>
      <c r="J571" s="106"/>
    </row>
    <row r="572" ht="15.75" customHeight="1">
      <c r="F572" s="106"/>
      <c r="J572" s="106"/>
    </row>
    <row r="573" ht="15.75" customHeight="1">
      <c r="F573" s="106"/>
      <c r="J573" s="106"/>
    </row>
    <row r="574" ht="15.75" customHeight="1">
      <c r="F574" s="106"/>
      <c r="J574" s="106"/>
    </row>
    <row r="575" ht="15.75" customHeight="1">
      <c r="F575" s="106"/>
      <c r="J575" s="106"/>
    </row>
    <row r="576" ht="15.75" customHeight="1">
      <c r="F576" s="106"/>
      <c r="J576" s="106"/>
    </row>
    <row r="577" ht="15.75" customHeight="1">
      <c r="F577" s="106"/>
      <c r="J577" s="106"/>
    </row>
    <row r="578" ht="15.75" customHeight="1">
      <c r="F578" s="106"/>
      <c r="J578" s="106"/>
    </row>
    <row r="579" ht="15.75" customHeight="1">
      <c r="F579" s="106"/>
      <c r="J579" s="106"/>
    </row>
    <row r="580" ht="15.75" customHeight="1">
      <c r="F580" s="106"/>
      <c r="J580" s="106"/>
    </row>
    <row r="581" ht="15.75" customHeight="1">
      <c r="F581" s="106"/>
      <c r="J581" s="106"/>
    </row>
    <row r="582" ht="15.75" customHeight="1">
      <c r="F582" s="106"/>
      <c r="J582" s="106"/>
    </row>
    <row r="583" ht="15.75" customHeight="1">
      <c r="F583" s="106"/>
      <c r="J583" s="106"/>
    </row>
    <row r="584" ht="15.75" customHeight="1">
      <c r="F584" s="106"/>
      <c r="J584" s="106"/>
    </row>
    <row r="585" ht="15.75" customHeight="1">
      <c r="F585" s="106"/>
      <c r="J585" s="106"/>
    </row>
    <row r="586" ht="15.75" customHeight="1">
      <c r="F586" s="106"/>
      <c r="J586" s="106"/>
    </row>
    <row r="587" ht="15.75" customHeight="1">
      <c r="F587" s="106"/>
      <c r="J587" s="106"/>
    </row>
    <row r="588" ht="15.75" customHeight="1">
      <c r="F588" s="106"/>
      <c r="J588" s="106"/>
    </row>
    <row r="589" ht="15.75" customHeight="1">
      <c r="F589" s="106"/>
      <c r="J589" s="106"/>
    </row>
    <row r="590" ht="15.75" customHeight="1">
      <c r="F590" s="106"/>
      <c r="J590" s="106"/>
    </row>
    <row r="591" ht="15.75" customHeight="1">
      <c r="F591" s="106"/>
      <c r="J591" s="106"/>
    </row>
    <row r="592" ht="15.75" customHeight="1">
      <c r="F592" s="106"/>
      <c r="J592" s="106"/>
    </row>
    <row r="593" ht="15.75" customHeight="1">
      <c r="F593" s="106"/>
      <c r="J593" s="106"/>
    </row>
    <row r="594" ht="15.75" customHeight="1">
      <c r="F594" s="106"/>
      <c r="J594" s="106"/>
    </row>
    <row r="595" ht="15.75" customHeight="1">
      <c r="F595" s="106"/>
      <c r="J595" s="106"/>
    </row>
    <row r="596" ht="15.75" customHeight="1">
      <c r="F596" s="106"/>
      <c r="J596" s="106"/>
    </row>
    <row r="597" ht="15.75" customHeight="1">
      <c r="F597" s="106"/>
      <c r="J597" s="106"/>
    </row>
    <row r="598" ht="15.75" customHeight="1">
      <c r="F598" s="106"/>
      <c r="J598" s="106"/>
    </row>
    <row r="599" ht="15.75" customHeight="1">
      <c r="F599" s="106"/>
      <c r="J599" s="106"/>
    </row>
    <row r="600" ht="15.75" customHeight="1">
      <c r="F600" s="106"/>
      <c r="J600" s="106"/>
    </row>
    <row r="601" ht="15.75" customHeight="1">
      <c r="F601" s="106"/>
      <c r="J601" s="106"/>
    </row>
    <row r="602" ht="15.75" customHeight="1">
      <c r="F602" s="106"/>
      <c r="J602" s="106"/>
    </row>
    <row r="603" ht="15.75" customHeight="1">
      <c r="F603" s="106"/>
      <c r="J603" s="106"/>
    </row>
    <row r="604" ht="15.75" customHeight="1">
      <c r="F604" s="106"/>
      <c r="J604" s="106"/>
    </row>
    <row r="605" ht="15.75" customHeight="1">
      <c r="F605" s="106"/>
      <c r="J605" s="106"/>
    </row>
    <row r="606" ht="15.75" customHeight="1">
      <c r="F606" s="106"/>
      <c r="J606" s="106"/>
    </row>
    <row r="607" ht="15.75" customHeight="1">
      <c r="F607" s="106"/>
      <c r="J607" s="106"/>
    </row>
    <row r="608" ht="15.75" customHeight="1">
      <c r="F608" s="106"/>
      <c r="J608" s="106"/>
    </row>
    <row r="609" ht="15.75" customHeight="1">
      <c r="F609" s="106"/>
      <c r="J609" s="106"/>
    </row>
    <row r="610" ht="15.75" customHeight="1">
      <c r="F610" s="106"/>
      <c r="J610" s="106"/>
    </row>
    <row r="611" ht="15.75" customHeight="1">
      <c r="F611" s="106"/>
      <c r="J611" s="106"/>
    </row>
    <row r="612" ht="15.75" customHeight="1">
      <c r="F612" s="106"/>
      <c r="J612" s="106"/>
    </row>
    <row r="613" ht="15.75" customHeight="1">
      <c r="F613" s="106"/>
      <c r="J613" s="106"/>
    </row>
    <row r="614" ht="15.75" customHeight="1">
      <c r="F614" s="106"/>
      <c r="J614" s="106"/>
    </row>
    <row r="615" ht="15.75" customHeight="1">
      <c r="F615" s="106"/>
      <c r="J615" s="106"/>
    </row>
    <row r="616" ht="15.75" customHeight="1">
      <c r="F616" s="106"/>
      <c r="J616" s="106"/>
    </row>
    <row r="617" ht="15.75" customHeight="1">
      <c r="F617" s="106"/>
      <c r="J617" s="106"/>
    </row>
    <row r="618" ht="15.75" customHeight="1">
      <c r="F618" s="106"/>
      <c r="J618" s="106"/>
    </row>
    <row r="619" ht="15.75" customHeight="1">
      <c r="F619" s="106"/>
      <c r="J619" s="106"/>
    </row>
    <row r="620" ht="15.75" customHeight="1">
      <c r="F620" s="106"/>
      <c r="J620" s="106"/>
    </row>
    <row r="621" ht="15.75" customHeight="1">
      <c r="F621" s="106"/>
      <c r="J621" s="106"/>
    </row>
    <row r="622" ht="15.75" customHeight="1">
      <c r="F622" s="106"/>
      <c r="J622" s="106"/>
    </row>
    <row r="623" ht="15.75" customHeight="1">
      <c r="F623" s="106"/>
      <c r="J623" s="106"/>
    </row>
    <row r="624" ht="15.75" customHeight="1">
      <c r="F624" s="106"/>
      <c r="J624" s="106"/>
    </row>
    <row r="625" ht="15.75" customHeight="1">
      <c r="F625" s="106"/>
      <c r="J625" s="106"/>
    </row>
    <row r="626" ht="15.75" customHeight="1">
      <c r="F626" s="106"/>
      <c r="J626" s="106"/>
    </row>
    <row r="627" ht="15.75" customHeight="1">
      <c r="F627" s="106"/>
      <c r="J627" s="106"/>
    </row>
    <row r="628" ht="15.75" customHeight="1">
      <c r="F628" s="106"/>
      <c r="J628" s="106"/>
    </row>
    <row r="629" ht="15.75" customHeight="1">
      <c r="F629" s="106"/>
      <c r="J629" s="106"/>
    </row>
    <row r="630" ht="15.75" customHeight="1">
      <c r="F630" s="106"/>
      <c r="J630" s="106"/>
    </row>
    <row r="631" ht="15.75" customHeight="1">
      <c r="F631" s="106"/>
      <c r="J631" s="106"/>
    </row>
    <row r="632" ht="15.75" customHeight="1">
      <c r="F632" s="106"/>
      <c r="J632" s="106"/>
    </row>
    <row r="633" ht="15.75" customHeight="1">
      <c r="F633" s="106"/>
      <c r="J633" s="106"/>
    </row>
    <row r="634" ht="15.75" customHeight="1">
      <c r="F634" s="106"/>
      <c r="J634" s="106"/>
    </row>
    <row r="635" ht="15.75" customHeight="1">
      <c r="F635" s="106"/>
      <c r="J635" s="106"/>
    </row>
    <row r="636" ht="15.75" customHeight="1">
      <c r="F636" s="106"/>
      <c r="J636" s="106"/>
    </row>
    <row r="637" ht="15.75" customHeight="1">
      <c r="F637" s="106"/>
      <c r="J637" s="106"/>
    </row>
    <row r="638" ht="15.75" customHeight="1">
      <c r="F638" s="106"/>
      <c r="J638" s="106"/>
    </row>
    <row r="639" ht="15.75" customHeight="1">
      <c r="F639" s="106"/>
      <c r="J639" s="106"/>
    </row>
    <row r="640" ht="15.75" customHeight="1">
      <c r="F640" s="106"/>
      <c r="J640" s="106"/>
    </row>
    <row r="641" ht="15.75" customHeight="1">
      <c r="F641" s="106"/>
      <c r="J641" s="106"/>
    </row>
    <row r="642" ht="15.75" customHeight="1">
      <c r="F642" s="106"/>
      <c r="J642" s="106"/>
    </row>
    <row r="643" ht="15.75" customHeight="1">
      <c r="F643" s="106"/>
      <c r="J643" s="106"/>
    </row>
    <row r="644" ht="15.75" customHeight="1">
      <c r="F644" s="106"/>
      <c r="J644" s="106"/>
    </row>
    <row r="645" ht="15.75" customHeight="1">
      <c r="F645" s="106"/>
      <c r="J645" s="106"/>
    </row>
    <row r="646" ht="15.75" customHeight="1">
      <c r="F646" s="106"/>
      <c r="J646" s="106"/>
    </row>
    <row r="647" ht="15.75" customHeight="1">
      <c r="F647" s="106"/>
      <c r="J647" s="106"/>
    </row>
    <row r="648" ht="15.75" customHeight="1">
      <c r="F648" s="106"/>
      <c r="J648" s="106"/>
    </row>
    <row r="649" ht="15.75" customHeight="1">
      <c r="F649" s="106"/>
      <c r="J649" s="106"/>
    </row>
    <row r="650" ht="15.75" customHeight="1">
      <c r="F650" s="106"/>
      <c r="J650" s="106"/>
    </row>
    <row r="651" ht="15.75" customHeight="1">
      <c r="F651" s="106"/>
      <c r="J651" s="106"/>
    </row>
    <row r="652" ht="15.75" customHeight="1">
      <c r="F652" s="106"/>
      <c r="J652" s="106"/>
    </row>
    <row r="653" ht="15.75" customHeight="1">
      <c r="F653" s="106"/>
      <c r="J653" s="106"/>
    </row>
    <row r="654" ht="15.75" customHeight="1">
      <c r="F654" s="106"/>
      <c r="J654" s="106"/>
    </row>
    <row r="655" ht="15.75" customHeight="1">
      <c r="F655" s="106"/>
      <c r="J655" s="106"/>
    </row>
    <row r="656" ht="15.75" customHeight="1">
      <c r="F656" s="106"/>
      <c r="J656" s="106"/>
    </row>
    <row r="657" ht="15.75" customHeight="1">
      <c r="F657" s="106"/>
      <c r="J657" s="106"/>
    </row>
    <row r="658" ht="15.75" customHeight="1">
      <c r="F658" s="106"/>
      <c r="J658" s="106"/>
    </row>
    <row r="659" ht="15.75" customHeight="1">
      <c r="F659" s="106"/>
      <c r="J659" s="106"/>
    </row>
    <row r="660" ht="15.75" customHeight="1">
      <c r="F660" s="106"/>
      <c r="J660" s="106"/>
    </row>
    <row r="661" ht="15.75" customHeight="1">
      <c r="F661" s="106"/>
      <c r="J661" s="106"/>
    </row>
    <row r="662" ht="15.75" customHeight="1">
      <c r="F662" s="106"/>
      <c r="J662" s="106"/>
    </row>
    <row r="663" ht="15.75" customHeight="1">
      <c r="F663" s="106"/>
      <c r="J663" s="106"/>
    </row>
    <row r="664" ht="15.75" customHeight="1">
      <c r="F664" s="106"/>
      <c r="J664" s="106"/>
    </row>
    <row r="665" ht="15.75" customHeight="1">
      <c r="F665" s="106"/>
      <c r="J665" s="106"/>
    </row>
    <row r="666" ht="15.75" customHeight="1">
      <c r="F666" s="106"/>
      <c r="J666" s="106"/>
    </row>
    <row r="667" ht="15.75" customHeight="1">
      <c r="F667" s="106"/>
      <c r="J667" s="106"/>
    </row>
    <row r="668" ht="15.75" customHeight="1">
      <c r="F668" s="106"/>
      <c r="J668" s="106"/>
    </row>
    <row r="669" ht="15.75" customHeight="1">
      <c r="F669" s="106"/>
      <c r="J669" s="106"/>
    </row>
    <row r="670" ht="15.75" customHeight="1">
      <c r="F670" s="106"/>
      <c r="J670" s="106"/>
    </row>
    <row r="671" ht="15.75" customHeight="1">
      <c r="F671" s="106"/>
      <c r="J671" s="106"/>
    </row>
    <row r="672" ht="15.75" customHeight="1">
      <c r="F672" s="106"/>
      <c r="J672" s="106"/>
    </row>
    <row r="673" ht="15.75" customHeight="1">
      <c r="F673" s="106"/>
      <c r="J673" s="106"/>
    </row>
    <row r="674" ht="15.75" customHeight="1">
      <c r="F674" s="106"/>
      <c r="J674" s="106"/>
    </row>
    <row r="675" ht="15.75" customHeight="1">
      <c r="F675" s="106"/>
      <c r="J675" s="106"/>
    </row>
    <row r="676" ht="15.75" customHeight="1">
      <c r="F676" s="106"/>
      <c r="J676" s="106"/>
    </row>
    <row r="677" ht="15.75" customHeight="1">
      <c r="F677" s="106"/>
      <c r="J677" s="106"/>
    </row>
    <row r="678" ht="15.75" customHeight="1">
      <c r="F678" s="106"/>
      <c r="J678" s="106"/>
    </row>
    <row r="679" ht="15.75" customHeight="1">
      <c r="F679" s="106"/>
      <c r="J679" s="106"/>
    </row>
    <row r="680" ht="15.75" customHeight="1">
      <c r="F680" s="106"/>
      <c r="J680" s="106"/>
    </row>
    <row r="681" ht="15.75" customHeight="1">
      <c r="F681" s="106"/>
      <c r="J681" s="106"/>
    </row>
    <row r="682" ht="15.75" customHeight="1">
      <c r="F682" s="106"/>
      <c r="J682" s="106"/>
    </row>
    <row r="683" ht="15.75" customHeight="1">
      <c r="F683" s="106"/>
      <c r="J683" s="106"/>
    </row>
    <row r="684" ht="15.75" customHeight="1">
      <c r="F684" s="106"/>
      <c r="J684" s="106"/>
    </row>
    <row r="685" ht="15.75" customHeight="1">
      <c r="F685" s="106"/>
      <c r="J685" s="106"/>
    </row>
    <row r="686" ht="15.75" customHeight="1">
      <c r="F686" s="106"/>
      <c r="J686" s="106"/>
    </row>
    <row r="687" ht="15.75" customHeight="1">
      <c r="F687" s="106"/>
      <c r="J687" s="106"/>
    </row>
    <row r="688" ht="15.75" customHeight="1">
      <c r="F688" s="106"/>
      <c r="J688" s="106"/>
    </row>
    <row r="689" ht="15.75" customHeight="1">
      <c r="F689" s="106"/>
      <c r="J689" s="106"/>
    </row>
    <row r="690" ht="15.75" customHeight="1">
      <c r="F690" s="106"/>
      <c r="J690" s="106"/>
    </row>
    <row r="691" ht="15.75" customHeight="1">
      <c r="F691" s="106"/>
      <c r="J691" s="106"/>
    </row>
    <row r="692" ht="15.75" customHeight="1">
      <c r="F692" s="106"/>
      <c r="J692" s="106"/>
    </row>
    <row r="693" ht="15.75" customHeight="1">
      <c r="F693" s="106"/>
      <c r="J693" s="106"/>
    </row>
    <row r="694" ht="15.75" customHeight="1">
      <c r="F694" s="106"/>
      <c r="J694" s="106"/>
    </row>
    <row r="695" ht="15.75" customHeight="1">
      <c r="F695" s="106"/>
      <c r="J695" s="106"/>
    </row>
    <row r="696" ht="15.75" customHeight="1">
      <c r="F696" s="106"/>
      <c r="J696" s="106"/>
    </row>
    <row r="697" ht="15.75" customHeight="1">
      <c r="F697" s="106"/>
      <c r="J697" s="106"/>
    </row>
    <row r="698" ht="15.75" customHeight="1">
      <c r="F698" s="106"/>
      <c r="J698" s="106"/>
    </row>
    <row r="699" ht="15.75" customHeight="1">
      <c r="F699" s="106"/>
      <c r="J699" s="106"/>
    </row>
    <row r="700" ht="15.75" customHeight="1">
      <c r="F700" s="106"/>
      <c r="J700" s="106"/>
    </row>
    <row r="701" ht="15.75" customHeight="1">
      <c r="F701" s="106"/>
      <c r="J701" s="106"/>
    </row>
    <row r="702" ht="15.75" customHeight="1">
      <c r="F702" s="106"/>
      <c r="J702" s="106"/>
    </row>
    <row r="703" ht="15.75" customHeight="1">
      <c r="F703" s="106"/>
      <c r="J703" s="106"/>
    </row>
    <row r="704" ht="15.75" customHeight="1">
      <c r="F704" s="106"/>
      <c r="J704" s="106"/>
    </row>
    <row r="705" ht="15.75" customHeight="1">
      <c r="F705" s="106"/>
      <c r="J705" s="106"/>
    </row>
    <row r="706" ht="15.75" customHeight="1">
      <c r="F706" s="106"/>
      <c r="J706" s="106"/>
    </row>
    <row r="707" ht="15.75" customHeight="1">
      <c r="F707" s="106"/>
      <c r="J707" s="106"/>
    </row>
    <row r="708" ht="15.75" customHeight="1">
      <c r="F708" s="106"/>
      <c r="J708" s="106"/>
    </row>
    <row r="709" ht="15.75" customHeight="1">
      <c r="F709" s="106"/>
      <c r="J709" s="106"/>
    </row>
    <row r="710" ht="15.75" customHeight="1">
      <c r="F710" s="106"/>
      <c r="J710" s="106"/>
    </row>
    <row r="711" ht="15.75" customHeight="1">
      <c r="F711" s="106"/>
      <c r="J711" s="106"/>
    </row>
    <row r="712" ht="15.75" customHeight="1">
      <c r="F712" s="106"/>
      <c r="J712" s="106"/>
    </row>
    <row r="713" ht="15.75" customHeight="1">
      <c r="F713" s="106"/>
      <c r="J713" s="106"/>
    </row>
    <row r="714" ht="15.75" customHeight="1">
      <c r="F714" s="106"/>
      <c r="J714" s="106"/>
    </row>
    <row r="715" ht="15.75" customHeight="1">
      <c r="F715" s="106"/>
      <c r="J715" s="106"/>
    </row>
    <row r="716" ht="15.75" customHeight="1">
      <c r="F716" s="106"/>
      <c r="J716" s="106"/>
    </row>
    <row r="717" ht="15.75" customHeight="1">
      <c r="F717" s="106"/>
      <c r="J717" s="106"/>
    </row>
    <row r="718" ht="15.75" customHeight="1">
      <c r="F718" s="106"/>
      <c r="J718" s="106"/>
    </row>
    <row r="719" ht="15.75" customHeight="1">
      <c r="F719" s="106"/>
      <c r="J719" s="106"/>
    </row>
    <row r="720" ht="15.75" customHeight="1">
      <c r="F720" s="106"/>
      <c r="J720" s="106"/>
    </row>
    <row r="721" ht="15.75" customHeight="1">
      <c r="F721" s="106"/>
      <c r="J721" s="106"/>
    </row>
    <row r="722" ht="15.75" customHeight="1">
      <c r="F722" s="106"/>
      <c r="J722" s="106"/>
    </row>
    <row r="723" ht="15.75" customHeight="1">
      <c r="F723" s="106"/>
      <c r="J723" s="106"/>
    </row>
    <row r="724" ht="15.75" customHeight="1">
      <c r="F724" s="106"/>
      <c r="J724" s="106"/>
    </row>
    <row r="725" ht="15.75" customHeight="1">
      <c r="F725" s="106"/>
      <c r="J725" s="106"/>
    </row>
    <row r="726" ht="15.75" customHeight="1">
      <c r="F726" s="106"/>
      <c r="J726" s="106"/>
    </row>
    <row r="727" ht="15.75" customHeight="1">
      <c r="F727" s="106"/>
      <c r="J727" s="106"/>
    </row>
    <row r="728" ht="15.75" customHeight="1">
      <c r="F728" s="106"/>
      <c r="J728" s="106"/>
    </row>
    <row r="729" ht="15.75" customHeight="1">
      <c r="F729" s="106"/>
      <c r="J729" s="106"/>
    </row>
    <row r="730" ht="15.75" customHeight="1">
      <c r="F730" s="106"/>
      <c r="J730" s="106"/>
    </row>
    <row r="731" ht="15.75" customHeight="1">
      <c r="F731" s="106"/>
      <c r="J731" s="106"/>
    </row>
    <row r="732" ht="15.75" customHeight="1">
      <c r="F732" s="106"/>
      <c r="J732" s="106"/>
    </row>
    <row r="733" ht="15.75" customHeight="1">
      <c r="F733" s="106"/>
      <c r="J733" s="106"/>
    </row>
    <row r="734" ht="15.75" customHeight="1">
      <c r="F734" s="106"/>
      <c r="J734" s="106"/>
    </row>
    <row r="735" ht="15.75" customHeight="1">
      <c r="F735" s="106"/>
      <c r="J735" s="106"/>
    </row>
    <row r="736" ht="15.75" customHeight="1">
      <c r="F736" s="106"/>
      <c r="J736" s="106"/>
    </row>
    <row r="737" ht="15.75" customHeight="1">
      <c r="F737" s="106"/>
      <c r="J737" s="106"/>
    </row>
    <row r="738" ht="15.75" customHeight="1">
      <c r="F738" s="106"/>
      <c r="J738" s="106"/>
    </row>
    <row r="739" ht="15.75" customHeight="1">
      <c r="F739" s="106"/>
      <c r="J739" s="106"/>
    </row>
    <row r="740" ht="15.75" customHeight="1">
      <c r="F740" s="106"/>
      <c r="J740" s="106"/>
    </row>
    <row r="741" ht="15.75" customHeight="1">
      <c r="F741" s="106"/>
      <c r="J741" s="106"/>
    </row>
    <row r="742" ht="15.75" customHeight="1">
      <c r="F742" s="106"/>
      <c r="J742" s="106"/>
    </row>
    <row r="743" ht="15.75" customHeight="1">
      <c r="F743" s="106"/>
      <c r="J743" s="106"/>
    </row>
    <row r="744" ht="15.75" customHeight="1">
      <c r="F744" s="106"/>
      <c r="J744" s="106"/>
    </row>
    <row r="745" ht="15.75" customHeight="1">
      <c r="F745" s="106"/>
      <c r="J745" s="106"/>
    </row>
    <row r="746" ht="15.75" customHeight="1">
      <c r="F746" s="106"/>
      <c r="J746" s="106"/>
    </row>
    <row r="747" ht="15.75" customHeight="1">
      <c r="F747" s="106"/>
      <c r="J747" s="106"/>
    </row>
    <row r="748" ht="15.75" customHeight="1">
      <c r="F748" s="106"/>
      <c r="J748" s="106"/>
    </row>
    <row r="749" ht="15.75" customHeight="1">
      <c r="F749" s="106"/>
      <c r="J749" s="106"/>
    </row>
    <row r="750" ht="15.75" customHeight="1">
      <c r="F750" s="106"/>
      <c r="J750" s="106"/>
    </row>
    <row r="751" ht="15.75" customHeight="1">
      <c r="F751" s="106"/>
      <c r="J751" s="106"/>
    </row>
    <row r="752" ht="15.75" customHeight="1">
      <c r="F752" s="106"/>
      <c r="J752" s="106"/>
    </row>
    <row r="753" ht="15.75" customHeight="1">
      <c r="F753" s="106"/>
      <c r="J753" s="106"/>
    </row>
    <row r="754" ht="15.75" customHeight="1">
      <c r="F754" s="106"/>
      <c r="J754" s="106"/>
    </row>
    <row r="755" ht="15.75" customHeight="1">
      <c r="F755" s="106"/>
      <c r="J755" s="106"/>
    </row>
    <row r="756" ht="15.75" customHeight="1">
      <c r="F756" s="106"/>
      <c r="J756" s="106"/>
    </row>
    <row r="757" ht="15.75" customHeight="1">
      <c r="F757" s="106"/>
      <c r="J757" s="106"/>
    </row>
    <row r="758" ht="15.75" customHeight="1">
      <c r="F758" s="106"/>
      <c r="J758" s="106"/>
    </row>
    <row r="759" ht="15.75" customHeight="1">
      <c r="F759" s="106"/>
      <c r="J759" s="106"/>
    </row>
    <row r="760" ht="15.75" customHeight="1">
      <c r="F760" s="106"/>
      <c r="J760" s="106"/>
    </row>
    <row r="761" ht="15.75" customHeight="1">
      <c r="F761" s="106"/>
      <c r="J761" s="106"/>
    </row>
    <row r="762" ht="15.75" customHeight="1">
      <c r="F762" s="106"/>
      <c r="J762" s="106"/>
    </row>
    <row r="763" ht="15.75" customHeight="1">
      <c r="F763" s="106"/>
      <c r="J763" s="106"/>
    </row>
    <row r="764" ht="15.75" customHeight="1">
      <c r="F764" s="106"/>
      <c r="J764" s="106"/>
    </row>
    <row r="765" ht="15.75" customHeight="1">
      <c r="F765" s="106"/>
      <c r="J765" s="106"/>
    </row>
    <row r="766" ht="15.75" customHeight="1">
      <c r="F766" s="106"/>
      <c r="J766" s="106"/>
    </row>
    <row r="767" ht="15.75" customHeight="1">
      <c r="F767" s="106"/>
      <c r="J767" s="106"/>
    </row>
    <row r="768" ht="15.75" customHeight="1">
      <c r="F768" s="106"/>
      <c r="J768" s="106"/>
    </row>
    <row r="769" ht="15.75" customHeight="1">
      <c r="F769" s="106"/>
      <c r="J769" s="106"/>
    </row>
    <row r="770" ht="15.75" customHeight="1">
      <c r="F770" s="106"/>
      <c r="J770" s="106"/>
    </row>
    <row r="771" ht="15.75" customHeight="1">
      <c r="F771" s="106"/>
      <c r="J771" s="106"/>
    </row>
    <row r="772" ht="15.75" customHeight="1">
      <c r="F772" s="106"/>
      <c r="J772" s="106"/>
    </row>
    <row r="773" ht="15.75" customHeight="1">
      <c r="F773" s="106"/>
      <c r="J773" s="106"/>
    </row>
    <row r="774" ht="15.75" customHeight="1">
      <c r="F774" s="106"/>
      <c r="J774" s="106"/>
    </row>
    <row r="775" ht="15.75" customHeight="1">
      <c r="F775" s="106"/>
      <c r="J775" s="106"/>
    </row>
    <row r="776" ht="15.75" customHeight="1">
      <c r="F776" s="106"/>
      <c r="J776" s="106"/>
    </row>
    <row r="777" ht="15.75" customHeight="1">
      <c r="F777" s="106"/>
      <c r="J777" s="106"/>
    </row>
    <row r="778" ht="15.75" customHeight="1">
      <c r="F778" s="106"/>
      <c r="J778" s="106"/>
    </row>
    <row r="779" ht="15.75" customHeight="1">
      <c r="F779" s="106"/>
      <c r="J779" s="106"/>
    </row>
    <row r="780" ht="15.75" customHeight="1">
      <c r="F780" s="106"/>
      <c r="J780" s="106"/>
    </row>
    <row r="781" ht="15.75" customHeight="1">
      <c r="F781" s="106"/>
      <c r="J781" s="106"/>
    </row>
    <row r="782" ht="15.75" customHeight="1">
      <c r="F782" s="106"/>
      <c r="J782" s="106"/>
    </row>
    <row r="783" ht="15.75" customHeight="1">
      <c r="F783" s="106"/>
      <c r="J783" s="106"/>
    </row>
    <row r="784" ht="15.75" customHeight="1">
      <c r="F784" s="106"/>
      <c r="J784" s="106"/>
    </row>
    <row r="785" ht="15.75" customHeight="1">
      <c r="F785" s="106"/>
      <c r="J785" s="106"/>
    </row>
    <row r="786" ht="15.75" customHeight="1">
      <c r="F786" s="106"/>
      <c r="J786" s="106"/>
    </row>
    <row r="787" ht="15.75" customHeight="1">
      <c r="F787" s="106"/>
      <c r="J787" s="106"/>
    </row>
    <row r="788" ht="15.75" customHeight="1">
      <c r="F788" s="106"/>
      <c r="J788" s="106"/>
    </row>
    <row r="789" ht="15.75" customHeight="1">
      <c r="F789" s="106"/>
      <c r="J789" s="106"/>
    </row>
    <row r="790" ht="15.75" customHeight="1">
      <c r="F790" s="106"/>
      <c r="J790" s="106"/>
    </row>
    <row r="791" ht="15.75" customHeight="1">
      <c r="F791" s="106"/>
      <c r="J791" s="106"/>
    </row>
    <row r="792" ht="15.75" customHeight="1">
      <c r="F792" s="106"/>
      <c r="J792" s="106"/>
    </row>
    <row r="793" ht="15.75" customHeight="1">
      <c r="F793" s="106"/>
      <c r="J793" s="106"/>
    </row>
    <row r="794" ht="15.75" customHeight="1">
      <c r="F794" s="106"/>
      <c r="J794" s="106"/>
    </row>
    <row r="795" ht="15.75" customHeight="1">
      <c r="F795" s="106"/>
      <c r="J795" s="106"/>
    </row>
    <row r="796" ht="15.75" customHeight="1">
      <c r="F796" s="106"/>
      <c r="J796" s="106"/>
    </row>
    <row r="797" ht="15.75" customHeight="1">
      <c r="F797" s="106"/>
      <c r="J797" s="106"/>
    </row>
    <row r="798" ht="15.75" customHeight="1">
      <c r="F798" s="106"/>
      <c r="J798" s="106"/>
    </row>
    <row r="799" ht="15.75" customHeight="1">
      <c r="F799" s="106"/>
      <c r="J799" s="106"/>
    </row>
    <row r="800" ht="15.75" customHeight="1">
      <c r="F800" s="106"/>
      <c r="J800" s="106"/>
    </row>
    <row r="801" ht="15.75" customHeight="1">
      <c r="F801" s="106"/>
      <c r="J801" s="106"/>
    </row>
    <row r="802" ht="15.75" customHeight="1">
      <c r="F802" s="106"/>
      <c r="J802" s="106"/>
    </row>
    <row r="803" ht="15.75" customHeight="1">
      <c r="F803" s="106"/>
      <c r="J803" s="106"/>
    </row>
    <row r="804" ht="15.75" customHeight="1">
      <c r="F804" s="106"/>
      <c r="J804" s="106"/>
    </row>
    <row r="805" ht="15.75" customHeight="1">
      <c r="F805" s="106"/>
      <c r="J805" s="106"/>
    </row>
    <row r="806" ht="15.75" customHeight="1">
      <c r="F806" s="106"/>
      <c r="J806" s="106"/>
    </row>
    <row r="807" ht="15.75" customHeight="1">
      <c r="F807" s="106"/>
      <c r="J807" s="106"/>
    </row>
    <row r="808" ht="15.75" customHeight="1">
      <c r="F808" s="106"/>
      <c r="J808" s="106"/>
    </row>
    <row r="809" ht="15.75" customHeight="1">
      <c r="F809" s="106"/>
      <c r="J809" s="106"/>
    </row>
    <row r="810" ht="15.75" customHeight="1">
      <c r="F810" s="106"/>
      <c r="J810" s="106"/>
    </row>
    <row r="811" ht="15.75" customHeight="1">
      <c r="F811" s="106"/>
      <c r="J811" s="106"/>
    </row>
    <row r="812" ht="15.75" customHeight="1">
      <c r="F812" s="106"/>
      <c r="J812" s="106"/>
    </row>
    <row r="813" ht="15.75" customHeight="1">
      <c r="F813" s="106"/>
      <c r="J813" s="106"/>
    </row>
    <row r="814" ht="15.75" customHeight="1">
      <c r="F814" s="106"/>
      <c r="J814" s="106"/>
    </row>
    <row r="815" ht="15.75" customHeight="1">
      <c r="F815" s="106"/>
      <c r="J815" s="106"/>
    </row>
    <row r="816" ht="15.75" customHeight="1">
      <c r="F816" s="106"/>
      <c r="J816" s="106"/>
    </row>
    <row r="817" ht="15.75" customHeight="1">
      <c r="F817" s="106"/>
      <c r="J817" s="106"/>
    </row>
    <row r="818" ht="15.75" customHeight="1">
      <c r="F818" s="106"/>
      <c r="J818" s="106"/>
    </row>
    <row r="819" ht="15.75" customHeight="1">
      <c r="F819" s="106"/>
      <c r="J819" s="106"/>
    </row>
    <row r="820" ht="15.75" customHeight="1">
      <c r="F820" s="106"/>
      <c r="J820" s="106"/>
    </row>
    <row r="821" ht="15.75" customHeight="1">
      <c r="F821" s="106"/>
      <c r="J821" s="106"/>
    </row>
    <row r="822" ht="15.75" customHeight="1">
      <c r="F822" s="106"/>
      <c r="J822" s="106"/>
    </row>
    <row r="823" ht="15.75" customHeight="1">
      <c r="F823" s="106"/>
      <c r="J823" s="106"/>
    </row>
    <row r="824" ht="15.75" customHeight="1">
      <c r="F824" s="106"/>
      <c r="J824" s="106"/>
    </row>
    <row r="825" ht="15.75" customHeight="1">
      <c r="F825" s="106"/>
      <c r="J825" s="106"/>
    </row>
    <row r="826" ht="15.75" customHeight="1">
      <c r="F826" s="106"/>
      <c r="J826" s="106"/>
    </row>
    <row r="827" ht="15.75" customHeight="1">
      <c r="F827" s="106"/>
      <c r="J827" s="106"/>
    </row>
    <row r="828" ht="15.75" customHeight="1">
      <c r="F828" s="106"/>
      <c r="J828" s="106"/>
    </row>
    <row r="829" ht="15.75" customHeight="1">
      <c r="F829" s="106"/>
      <c r="J829" s="106"/>
    </row>
    <row r="830" ht="15.75" customHeight="1">
      <c r="F830" s="106"/>
      <c r="J830" s="106"/>
    </row>
    <row r="831" ht="15.75" customHeight="1">
      <c r="F831" s="106"/>
      <c r="J831" s="106"/>
    </row>
    <row r="832" ht="15.75" customHeight="1">
      <c r="F832" s="106"/>
      <c r="J832" s="106"/>
    </row>
    <row r="833" ht="15.75" customHeight="1">
      <c r="F833" s="106"/>
      <c r="J833" s="106"/>
    </row>
    <row r="834" ht="15.75" customHeight="1">
      <c r="F834" s="106"/>
      <c r="J834" s="106"/>
    </row>
    <row r="835" ht="15.75" customHeight="1">
      <c r="F835" s="106"/>
      <c r="J835" s="106"/>
    </row>
    <row r="836" ht="15.75" customHeight="1">
      <c r="F836" s="106"/>
      <c r="J836" s="106"/>
    </row>
    <row r="837" ht="15.75" customHeight="1">
      <c r="F837" s="106"/>
      <c r="J837" s="106"/>
    </row>
    <row r="838" ht="15.75" customHeight="1">
      <c r="F838" s="106"/>
      <c r="J838" s="106"/>
    </row>
    <row r="839" ht="15.75" customHeight="1">
      <c r="F839" s="106"/>
      <c r="J839" s="106"/>
    </row>
    <row r="840" ht="15.75" customHeight="1">
      <c r="F840" s="106"/>
      <c r="J840" s="106"/>
    </row>
    <row r="841" ht="15.75" customHeight="1">
      <c r="F841" s="106"/>
      <c r="J841" s="106"/>
    </row>
    <row r="842" ht="15.75" customHeight="1">
      <c r="F842" s="106"/>
      <c r="J842" s="106"/>
    </row>
    <row r="843" ht="15.75" customHeight="1">
      <c r="F843" s="106"/>
      <c r="J843" s="106"/>
    </row>
    <row r="844" ht="15.75" customHeight="1">
      <c r="F844" s="106"/>
      <c r="J844" s="106"/>
    </row>
    <row r="845" ht="15.75" customHeight="1">
      <c r="F845" s="106"/>
      <c r="J845" s="106"/>
    </row>
    <row r="846" ht="15.75" customHeight="1">
      <c r="F846" s="106"/>
      <c r="J846" s="106"/>
    </row>
    <row r="847" ht="15.75" customHeight="1">
      <c r="F847" s="106"/>
      <c r="J847" s="106"/>
    </row>
    <row r="848" ht="15.75" customHeight="1">
      <c r="F848" s="106"/>
      <c r="J848" s="106"/>
    </row>
    <row r="849" ht="15.75" customHeight="1">
      <c r="F849" s="106"/>
      <c r="J849" s="106"/>
    </row>
    <row r="850" ht="15.75" customHeight="1">
      <c r="F850" s="106"/>
      <c r="J850" s="106"/>
    </row>
    <row r="851" ht="15.75" customHeight="1">
      <c r="F851" s="106"/>
      <c r="J851" s="106"/>
    </row>
    <row r="852" ht="15.75" customHeight="1">
      <c r="F852" s="106"/>
      <c r="J852" s="106"/>
    </row>
    <row r="853" ht="15.75" customHeight="1">
      <c r="F853" s="106"/>
      <c r="J853" s="106"/>
    </row>
    <row r="854" ht="15.75" customHeight="1">
      <c r="F854" s="106"/>
      <c r="J854" s="106"/>
    </row>
    <row r="855" ht="15.75" customHeight="1">
      <c r="F855" s="106"/>
      <c r="J855" s="106"/>
    </row>
    <row r="856" ht="15.75" customHeight="1">
      <c r="F856" s="106"/>
      <c r="J856" s="106"/>
    </row>
    <row r="857" ht="15.75" customHeight="1">
      <c r="F857" s="106"/>
      <c r="J857" s="106"/>
    </row>
    <row r="858" ht="15.75" customHeight="1">
      <c r="F858" s="106"/>
      <c r="J858" s="106"/>
    </row>
    <row r="859" ht="15.75" customHeight="1">
      <c r="F859" s="106"/>
      <c r="J859" s="106"/>
    </row>
    <row r="860" ht="15.75" customHeight="1">
      <c r="F860" s="106"/>
      <c r="J860" s="106"/>
    </row>
    <row r="861" ht="15.75" customHeight="1">
      <c r="F861" s="106"/>
      <c r="J861" s="106"/>
    </row>
    <row r="862" ht="15.75" customHeight="1">
      <c r="F862" s="106"/>
      <c r="J862" s="106"/>
    </row>
    <row r="863" ht="15.75" customHeight="1">
      <c r="F863" s="106"/>
      <c r="J863" s="106"/>
    </row>
    <row r="864" ht="15.75" customHeight="1">
      <c r="F864" s="106"/>
      <c r="J864" s="106"/>
    </row>
    <row r="865" ht="15.75" customHeight="1">
      <c r="F865" s="106"/>
      <c r="J865" s="106"/>
    </row>
    <row r="866" ht="15.75" customHeight="1">
      <c r="F866" s="106"/>
      <c r="J866" s="106"/>
    </row>
    <row r="867" ht="15.75" customHeight="1">
      <c r="F867" s="106"/>
      <c r="J867" s="106"/>
    </row>
    <row r="868" ht="15.75" customHeight="1">
      <c r="F868" s="106"/>
      <c r="J868" s="106"/>
    </row>
    <row r="869" ht="15.75" customHeight="1">
      <c r="F869" s="106"/>
      <c r="J869" s="106"/>
    </row>
    <row r="870" ht="15.75" customHeight="1">
      <c r="F870" s="106"/>
      <c r="J870" s="106"/>
    </row>
    <row r="871" ht="15.75" customHeight="1">
      <c r="F871" s="106"/>
      <c r="J871" s="106"/>
    </row>
    <row r="872" ht="15.75" customHeight="1">
      <c r="F872" s="106"/>
      <c r="J872" s="106"/>
    </row>
    <row r="873" ht="15.75" customHeight="1">
      <c r="F873" s="106"/>
      <c r="J873" s="106"/>
    </row>
    <row r="874" ht="15.75" customHeight="1">
      <c r="F874" s="106"/>
      <c r="J874" s="106"/>
    </row>
    <row r="875" ht="15.75" customHeight="1">
      <c r="F875" s="106"/>
      <c r="J875" s="106"/>
    </row>
    <row r="876" ht="15.75" customHeight="1">
      <c r="F876" s="106"/>
      <c r="J876" s="106"/>
    </row>
    <row r="877" ht="15.75" customHeight="1">
      <c r="F877" s="106"/>
      <c r="J877" s="106"/>
    </row>
    <row r="878" ht="15.75" customHeight="1">
      <c r="F878" s="106"/>
      <c r="J878" s="106"/>
    </row>
    <row r="879" ht="15.75" customHeight="1">
      <c r="F879" s="106"/>
      <c r="J879" s="106"/>
    </row>
    <row r="880" ht="15.75" customHeight="1">
      <c r="F880" s="106"/>
      <c r="J880" s="106"/>
    </row>
    <row r="881" ht="15.75" customHeight="1">
      <c r="F881" s="106"/>
      <c r="J881" s="106"/>
    </row>
    <row r="882" ht="15.75" customHeight="1">
      <c r="F882" s="106"/>
      <c r="J882" s="106"/>
    </row>
    <row r="883" ht="15.75" customHeight="1">
      <c r="F883" s="106"/>
      <c r="J883" s="106"/>
    </row>
    <row r="884" ht="15.75" customHeight="1">
      <c r="F884" s="106"/>
      <c r="J884" s="106"/>
    </row>
    <row r="885" ht="15.75" customHeight="1">
      <c r="F885" s="106"/>
      <c r="J885" s="106"/>
    </row>
    <row r="886" ht="15.75" customHeight="1">
      <c r="F886" s="106"/>
      <c r="J886" s="106"/>
    </row>
    <row r="887" ht="15.75" customHeight="1">
      <c r="F887" s="106"/>
      <c r="J887" s="106"/>
    </row>
    <row r="888" ht="15.75" customHeight="1">
      <c r="F888" s="106"/>
      <c r="J888" s="106"/>
    </row>
    <row r="889" ht="15.75" customHeight="1">
      <c r="F889" s="106"/>
      <c r="J889" s="106"/>
    </row>
    <row r="890" ht="15.75" customHeight="1">
      <c r="F890" s="106"/>
      <c r="J890" s="106"/>
    </row>
    <row r="891" ht="15.75" customHeight="1">
      <c r="F891" s="106"/>
      <c r="J891" s="106"/>
    </row>
    <row r="892" ht="15.75" customHeight="1">
      <c r="F892" s="106"/>
      <c r="J892" s="106"/>
    </row>
    <row r="893" ht="15.75" customHeight="1">
      <c r="F893" s="106"/>
      <c r="J893" s="106"/>
    </row>
    <row r="894" ht="15.75" customHeight="1">
      <c r="F894" s="106"/>
      <c r="J894" s="106"/>
    </row>
    <row r="895" ht="15.75" customHeight="1">
      <c r="F895" s="106"/>
      <c r="J895" s="106"/>
    </row>
    <row r="896" ht="15.75" customHeight="1">
      <c r="F896" s="106"/>
      <c r="J896" s="106"/>
    </row>
    <row r="897" ht="15.75" customHeight="1">
      <c r="F897" s="106"/>
      <c r="J897" s="106"/>
    </row>
    <row r="898" ht="15.75" customHeight="1">
      <c r="F898" s="106"/>
      <c r="J898" s="106"/>
    </row>
    <row r="899" ht="15.75" customHeight="1">
      <c r="F899" s="106"/>
      <c r="J899" s="106"/>
    </row>
    <row r="900" ht="15.75" customHeight="1">
      <c r="F900" s="106"/>
      <c r="J900" s="106"/>
    </row>
    <row r="901" ht="15.75" customHeight="1">
      <c r="F901" s="106"/>
      <c r="J901" s="106"/>
    </row>
    <row r="902" ht="15.75" customHeight="1">
      <c r="F902" s="106"/>
      <c r="J902" s="106"/>
    </row>
    <row r="903" ht="15.75" customHeight="1">
      <c r="F903" s="106"/>
      <c r="J903" s="106"/>
    </row>
    <row r="904" ht="15.75" customHeight="1">
      <c r="F904" s="106"/>
      <c r="J904" s="106"/>
    </row>
    <row r="905" ht="15.75" customHeight="1">
      <c r="F905" s="106"/>
      <c r="J905" s="106"/>
    </row>
    <row r="906" ht="15.75" customHeight="1">
      <c r="F906" s="106"/>
      <c r="J906" s="106"/>
    </row>
    <row r="907" ht="15.75" customHeight="1">
      <c r="F907" s="106"/>
      <c r="J907" s="106"/>
    </row>
    <row r="908" ht="15.75" customHeight="1">
      <c r="F908" s="106"/>
      <c r="J908" s="106"/>
    </row>
    <row r="909" ht="15.75" customHeight="1">
      <c r="F909" s="106"/>
      <c r="J909" s="106"/>
    </row>
    <row r="910" ht="15.75" customHeight="1">
      <c r="F910" s="106"/>
      <c r="J910" s="106"/>
    </row>
    <row r="911" ht="15.75" customHeight="1">
      <c r="F911" s="106"/>
      <c r="J911" s="106"/>
    </row>
    <row r="912" ht="15.75" customHeight="1">
      <c r="F912" s="106"/>
      <c r="J912" s="106"/>
    </row>
    <row r="913" ht="15.75" customHeight="1">
      <c r="F913" s="106"/>
      <c r="J913" s="106"/>
    </row>
    <row r="914" ht="15.75" customHeight="1">
      <c r="F914" s="106"/>
      <c r="J914" s="106"/>
    </row>
    <row r="915" ht="15.75" customHeight="1">
      <c r="F915" s="106"/>
      <c r="J915" s="106"/>
    </row>
    <row r="916" ht="15.75" customHeight="1">
      <c r="F916" s="106"/>
      <c r="J916" s="106"/>
    </row>
    <row r="917" ht="15.75" customHeight="1">
      <c r="F917" s="106"/>
      <c r="J917" s="106"/>
    </row>
    <row r="918" ht="15.75" customHeight="1">
      <c r="F918" s="106"/>
      <c r="J918" s="106"/>
    </row>
    <row r="919" ht="15.75" customHeight="1">
      <c r="F919" s="106"/>
      <c r="J919" s="106"/>
    </row>
    <row r="920" ht="15.75" customHeight="1">
      <c r="F920" s="106"/>
      <c r="J920" s="106"/>
    </row>
    <row r="921" ht="15.75" customHeight="1">
      <c r="F921" s="106"/>
      <c r="J921" s="106"/>
    </row>
    <row r="922" ht="15.75" customHeight="1">
      <c r="F922" s="106"/>
      <c r="J922" s="106"/>
    </row>
    <row r="923" ht="15.75" customHeight="1">
      <c r="F923" s="106"/>
      <c r="J923" s="106"/>
    </row>
    <row r="924" ht="15.75" customHeight="1">
      <c r="F924" s="106"/>
      <c r="J924" s="106"/>
    </row>
    <row r="925" ht="15.75" customHeight="1">
      <c r="F925" s="106"/>
      <c r="J925" s="106"/>
    </row>
    <row r="926" ht="15.75" customHeight="1">
      <c r="F926" s="106"/>
      <c r="J926" s="106"/>
    </row>
    <row r="927" ht="15.75" customHeight="1">
      <c r="F927" s="106"/>
      <c r="J927" s="106"/>
    </row>
    <row r="928" ht="15.75" customHeight="1">
      <c r="F928" s="106"/>
      <c r="J928" s="106"/>
    </row>
    <row r="929" ht="15.75" customHeight="1">
      <c r="F929" s="106"/>
      <c r="J929" s="106"/>
    </row>
    <row r="930" ht="15.75" customHeight="1">
      <c r="F930" s="106"/>
      <c r="J930" s="106"/>
    </row>
    <row r="931" ht="15.75" customHeight="1">
      <c r="F931" s="106"/>
      <c r="J931" s="106"/>
    </row>
    <row r="932" ht="15.75" customHeight="1">
      <c r="F932" s="106"/>
      <c r="J932" s="106"/>
    </row>
    <row r="933" ht="15.75" customHeight="1">
      <c r="F933" s="106"/>
      <c r="J933" s="106"/>
    </row>
    <row r="934" ht="15.75" customHeight="1">
      <c r="F934" s="106"/>
      <c r="J934" s="106"/>
    </row>
    <row r="935" ht="15.75" customHeight="1">
      <c r="F935" s="106"/>
      <c r="J935" s="106"/>
    </row>
    <row r="936" ht="15.75" customHeight="1">
      <c r="F936" s="106"/>
      <c r="J936" s="106"/>
    </row>
    <row r="937" ht="15.75" customHeight="1">
      <c r="F937" s="106"/>
      <c r="J937" s="106"/>
    </row>
    <row r="938" ht="15.75" customHeight="1">
      <c r="F938" s="106"/>
      <c r="J938" s="106"/>
    </row>
    <row r="939" ht="15.75" customHeight="1">
      <c r="F939" s="106"/>
      <c r="J939" s="106"/>
    </row>
    <row r="940" ht="15.75" customHeight="1">
      <c r="F940" s="106"/>
      <c r="J940" s="106"/>
    </row>
    <row r="941" ht="15.75" customHeight="1">
      <c r="F941" s="106"/>
      <c r="J941" s="106"/>
    </row>
    <row r="942" ht="15.75" customHeight="1">
      <c r="F942" s="106"/>
      <c r="J942" s="106"/>
    </row>
    <row r="943" ht="15.75" customHeight="1">
      <c r="F943" s="106"/>
      <c r="J943" s="106"/>
    </row>
    <row r="944" ht="15.75" customHeight="1">
      <c r="F944" s="106"/>
      <c r="J944" s="106"/>
    </row>
    <row r="945" ht="15.75" customHeight="1">
      <c r="F945" s="106"/>
      <c r="J945" s="106"/>
    </row>
    <row r="946" ht="15.75" customHeight="1">
      <c r="F946" s="106"/>
      <c r="J946" s="106"/>
    </row>
    <row r="947" ht="15.75" customHeight="1">
      <c r="F947" s="106"/>
      <c r="J947" s="106"/>
    </row>
    <row r="948" ht="15.75" customHeight="1">
      <c r="F948" s="106"/>
      <c r="J948" s="106"/>
    </row>
    <row r="949" ht="15.75" customHeight="1">
      <c r="F949" s="106"/>
      <c r="J949" s="106"/>
    </row>
    <row r="950" ht="15.75" customHeight="1">
      <c r="F950" s="106"/>
      <c r="J950" s="106"/>
    </row>
    <row r="951" ht="15.75" customHeight="1">
      <c r="F951" s="106"/>
      <c r="J951" s="106"/>
    </row>
    <row r="952" ht="15.75" customHeight="1">
      <c r="F952" s="106"/>
      <c r="J952" s="106"/>
    </row>
    <row r="953" ht="15.75" customHeight="1">
      <c r="F953" s="106"/>
      <c r="J953" s="106"/>
    </row>
    <row r="954" ht="15.75" customHeight="1">
      <c r="F954" s="106"/>
      <c r="J954" s="106"/>
    </row>
    <row r="955" ht="15.75" customHeight="1">
      <c r="F955" s="106"/>
      <c r="J955" s="106"/>
    </row>
    <row r="956" ht="15.75" customHeight="1">
      <c r="F956" s="106"/>
      <c r="J956" s="106"/>
    </row>
    <row r="957" ht="15.75" customHeight="1">
      <c r="F957" s="106"/>
      <c r="J957" s="106"/>
    </row>
    <row r="958" ht="15.75" customHeight="1">
      <c r="F958" s="106"/>
      <c r="J958" s="106"/>
    </row>
    <row r="959" ht="15.75" customHeight="1">
      <c r="F959" s="106"/>
      <c r="J959" s="106"/>
    </row>
    <row r="960" ht="15.75" customHeight="1">
      <c r="F960" s="106"/>
      <c r="J960" s="106"/>
    </row>
    <row r="961" ht="15.75" customHeight="1">
      <c r="F961" s="106"/>
      <c r="J961" s="106"/>
    </row>
    <row r="962" ht="15.75" customHeight="1">
      <c r="F962" s="106"/>
      <c r="J962" s="106"/>
    </row>
    <row r="963" ht="15.75" customHeight="1">
      <c r="F963" s="106"/>
      <c r="J963" s="106"/>
    </row>
    <row r="964" ht="15.75" customHeight="1">
      <c r="F964" s="106"/>
      <c r="J964" s="106"/>
    </row>
    <row r="965" ht="15.75" customHeight="1">
      <c r="F965" s="106"/>
      <c r="J965" s="106"/>
    </row>
    <row r="966" ht="15.75" customHeight="1">
      <c r="F966" s="106"/>
      <c r="J966" s="106"/>
    </row>
    <row r="967" ht="15.75" customHeight="1">
      <c r="F967" s="106"/>
      <c r="J967" s="106"/>
    </row>
    <row r="968" ht="15.75" customHeight="1">
      <c r="F968" s="106"/>
      <c r="J968" s="106"/>
    </row>
    <row r="969" ht="15.75" customHeight="1">
      <c r="F969" s="106"/>
      <c r="J969" s="106"/>
    </row>
    <row r="970" ht="15.75" customHeight="1">
      <c r="F970" s="106"/>
      <c r="J970" s="106"/>
    </row>
    <row r="971" ht="15.75" customHeight="1">
      <c r="F971" s="106"/>
      <c r="J971" s="106"/>
    </row>
    <row r="972" ht="15.75" customHeight="1">
      <c r="F972" s="106"/>
      <c r="J972" s="106"/>
    </row>
    <row r="973" ht="15.75" customHeight="1">
      <c r="F973" s="106"/>
      <c r="J973" s="106"/>
    </row>
    <row r="974" ht="15.75" customHeight="1">
      <c r="F974" s="106"/>
      <c r="J974" s="106"/>
    </row>
    <row r="975" ht="15.75" customHeight="1">
      <c r="F975" s="106"/>
      <c r="J975" s="106"/>
    </row>
    <row r="976" ht="15.75" customHeight="1">
      <c r="F976" s="106"/>
      <c r="J976" s="106"/>
    </row>
    <row r="977" ht="15.75" customHeight="1">
      <c r="F977" s="106"/>
      <c r="J977" s="106"/>
    </row>
    <row r="978" ht="15.75" customHeight="1">
      <c r="F978" s="106"/>
      <c r="J978" s="106"/>
    </row>
    <row r="979" ht="15.75" customHeight="1">
      <c r="F979" s="106"/>
      <c r="J979" s="106"/>
    </row>
    <row r="980" ht="15.75" customHeight="1">
      <c r="F980" s="106"/>
      <c r="J980" s="106"/>
    </row>
    <row r="981" ht="15.75" customHeight="1">
      <c r="F981" s="106"/>
      <c r="J981" s="106"/>
    </row>
    <row r="982" ht="15.75" customHeight="1">
      <c r="F982" s="106"/>
      <c r="J982" s="106"/>
    </row>
    <row r="983" ht="15.75" customHeight="1">
      <c r="F983" s="106"/>
      <c r="J983" s="106"/>
    </row>
    <row r="984" ht="15.75" customHeight="1">
      <c r="F984" s="106"/>
      <c r="J984" s="106"/>
    </row>
    <row r="985" ht="15.75" customHeight="1">
      <c r="F985" s="106"/>
      <c r="J985" s="106"/>
    </row>
    <row r="986" ht="15.75" customHeight="1">
      <c r="F986" s="106"/>
      <c r="J986" s="106"/>
    </row>
    <row r="987" ht="15.75" customHeight="1">
      <c r="F987" s="106"/>
      <c r="J987" s="106"/>
    </row>
    <row r="988" ht="15.75" customHeight="1">
      <c r="F988" s="106"/>
      <c r="J988" s="106"/>
    </row>
    <row r="989" ht="15.75" customHeight="1">
      <c r="F989" s="106"/>
      <c r="J989" s="106"/>
    </row>
    <row r="990" ht="15.75" customHeight="1">
      <c r="F990" s="106"/>
      <c r="J990" s="106"/>
    </row>
    <row r="991" ht="15.75" customHeight="1">
      <c r="F991" s="106"/>
      <c r="J991" s="106"/>
    </row>
    <row r="992" ht="15.75" customHeight="1">
      <c r="F992" s="106"/>
      <c r="J992" s="106"/>
    </row>
    <row r="993" ht="15.75" customHeight="1">
      <c r="F993" s="106"/>
      <c r="J993" s="106"/>
    </row>
    <row r="994" ht="15.75" customHeight="1">
      <c r="F994" s="106"/>
      <c r="J994" s="106"/>
    </row>
    <row r="995" ht="15.75" customHeight="1">
      <c r="F995" s="106"/>
      <c r="J995" s="106"/>
    </row>
    <row r="996" ht="15.75" customHeight="1">
      <c r="F996" s="106"/>
      <c r="J996" s="106"/>
    </row>
    <row r="997" ht="15.75" customHeight="1">
      <c r="F997" s="106"/>
      <c r="J997" s="106"/>
    </row>
    <row r="998" ht="15.75" customHeight="1">
      <c r="F998" s="106"/>
      <c r="J998" s="106"/>
    </row>
    <row r="999" ht="15.75" customHeight="1">
      <c r="F999" s="106"/>
      <c r="J999" s="106"/>
    </row>
    <row r="1000" ht="15.75" customHeight="1">
      <c r="F1000" s="106"/>
      <c r="J1000" s="106"/>
    </row>
  </sheetData>
  <mergeCells count="2">
    <mergeCell ref="L12:M12"/>
    <mergeCell ref="L16:O20"/>
  </mergeCells>
  <dataValidations>
    <dataValidation type="list" allowBlank="1" showErrorMessage="1" sqref="F13">
      <formula1>$H$4:$H$9</formula1>
    </dataValidation>
    <dataValidation type="list" allowBlank="1" showErrorMessage="1" sqref="F14:F1000">
      <formula1>$F$4:$F$9</formula1>
    </dataValidation>
    <dataValidation type="list" allowBlank="1" showErrorMessage="1" sqref="J14:J1000">
      <formula1>$E$4:$E$5</formula1>
    </dataValidation>
  </dataValidations>
  <hyperlinks>
    <hyperlink display="&lt;&lt;&lt; Daftar Tabel" location="'Daftar Tabel'!A1" ref="K1"/>
  </hyperlink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75"/>
    <col customWidth="1" min="2" max="2" width="20.25"/>
    <col customWidth="1" min="3" max="3" width="10.25"/>
    <col customWidth="1" min="4" max="4" width="12.38"/>
    <col customWidth="1" min="5" max="6" width="9.25"/>
    <col customWidth="1" min="7" max="8" width="11.75"/>
    <col customWidth="1" min="9" max="9" width="9.25"/>
    <col customWidth="1" min="10" max="10" width="12.75"/>
    <col customWidth="1" min="11" max="26" width="7.75"/>
  </cols>
  <sheetData>
    <row r="1" ht="14.25" customHeight="1">
      <c r="A1" s="108" t="s">
        <v>990</v>
      </c>
      <c r="B1" s="4"/>
      <c r="C1" s="4"/>
      <c r="D1" s="4"/>
      <c r="E1" s="4"/>
      <c r="F1" s="4"/>
      <c r="G1" s="4"/>
      <c r="H1" s="4"/>
      <c r="I1" s="4"/>
      <c r="J1" s="61" t="s">
        <v>205</v>
      </c>
      <c r="K1" s="4"/>
      <c r="L1" s="4"/>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14.25" customHeight="1">
      <c r="A3" s="221" t="s">
        <v>991</v>
      </c>
      <c r="B3" s="4"/>
      <c r="C3" s="4"/>
      <c r="D3" s="4"/>
      <c r="E3" s="4"/>
      <c r="F3" s="4"/>
      <c r="G3" s="4"/>
      <c r="H3" s="4"/>
      <c r="I3" s="4"/>
      <c r="J3" s="4"/>
      <c r="K3" s="4"/>
      <c r="L3" s="4"/>
      <c r="M3" s="4"/>
      <c r="N3" s="4"/>
      <c r="O3" s="4"/>
      <c r="P3" s="4"/>
      <c r="Q3" s="4"/>
      <c r="R3" s="4"/>
      <c r="S3" s="4"/>
      <c r="T3" s="4"/>
      <c r="U3" s="4"/>
      <c r="V3" s="4"/>
      <c r="W3" s="4"/>
      <c r="X3" s="4"/>
      <c r="Y3" s="4"/>
      <c r="Z3" s="4"/>
    </row>
    <row r="4">
      <c r="A4" s="67" t="s">
        <v>230</v>
      </c>
      <c r="B4" s="67" t="s">
        <v>992</v>
      </c>
      <c r="C4" s="67" t="s">
        <v>993</v>
      </c>
      <c r="D4" s="67" t="s">
        <v>994</v>
      </c>
      <c r="E4" s="67" t="s">
        <v>995</v>
      </c>
      <c r="F4" s="67" t="s">
        <v>977</v>
      </c>
      <c r="G4" s="67" t="s">
        <v>996</v>
      </c>
      <c r="H4" s="67" t="s">
        <v>997</v>
      </c>
      <c r="I4" s="67" t="s">
        <v>998</v>
      </c>
      <c r="J4" s="4"/>
      <c r="K4" s="4"/>
      <c r="L4" s="4"/>
      <c r="M4" s="4"/>
      <c r="N4" s="4"/>
      <c r="O4" s="4"/>
      <c r="P4" s="4"/>
      <c r="Q4" s="4"/>
      <c r="R4" s="4"/>
      <c r="S4" s="4"/>
      <c r="T4" s="4"/>
      <c r="U4" s="4"/>
      <c r="V4" s="4"/>
      <c r="W4" s="4"/>
      <c r="X4" s="4"/>
      <c r="Y4" s="4"/>
      <c r="Z4" s="4"/>
    </row>
    <row r="5" ht="14.25" customHeight="1">
      <c r="A5" s="68">
        <v>1.0</v>
      </c>
      <c r="B5" s="68">
        <v>2.0</v>
      </c>
      <c r="C5" s="68">
        <v>3.0</v>
      </c>
      <c r="D5" s="68">
        <v>4.0</v>
      </c>
      <c r="E5" s="68">
        <v>5.0</v>
      </c>
      <c r="F5" s="68">
        <v>6.0</v>
      </c>
      <c r="G5" s="68">
        <v>7.0</v>
      </c>
      <c r="H5" s="68">
        <v>8.0</v>
      </c>
      <c r="I5" s="68">
        <v>9.0</v>
      </c>
      <c r="J5" s="53" t="s">
        <v>698</v>
      </c>
      <c r="K5" s="4"/>
      <c r="L5" s="4"/>
      <c r="M5" s="4"/>
      <c r="N5" s="4"/>
      <c r="O5" s="4"/>
      <c r="P5" s="4"/>
      <c r="Q5" s="4"/>
      <c r="R5" s="4"/>
      <c r="S5" s="4"/>
      <c r="T5" s="4"/>
      <c r="U5" s="4"/>
      <c r="V5" s="4"/>
      <c r="W5" s="4"/>
      <c r="X5" s="4"/>
      <c r="Y5" s="4"/>
      <c r="Z5" s="4"/>
    </row>
    <row r="6" ht="14.25" customHeight="1">
      <c r="A6" s="69">
        <v>1.0</v>
      </c>
      <c r="B6" s="70"/>
      <c r="C6" s="91"/>
      <c r="D6" s="91"/>
      <c r="E6" s="91"/>
      <c r="F6" s="91"/>
      <c r="G6" s="91"/>
      <c r="H6" s="91"/>
      <c r="I6" s="91"/>
      <c r="J6" s="4"/>
      <c r="K6" s="4"/>
      <c r="L6" s="4"/>
      <c r="M6" s="4"/>
      <c r="N6" s="4"/>
      <c r="O6" s="4"/>
      <c r="P6" s="4"/>
      <c r="Q6" s="4"/>
      <c r="R6" s="4"/>
      <c r="S6" s="4"/>
      <c r="T6" s="4"/>
      <c r="U6" s="4"/>
      <c r="V6" s="4"/>
      <c r="W6" s="4"/>
      <c r="X6" s="4"/>
      <c r="Y6" s="4"/>
      <c r="Z6" s="4"/>
    </row>
    <row r="7" ht="14.25" customHeight="1">
      <c r="A7" s="69">
        <v>2.0</v>
      </c>
      <c r="B7" s="70"/>
      <c r="C7" s="91"/>
      <c r="D7" s="91"/>
      <c r="E7" s="91"/>
      <c r="F7" s="91"/>
      <c r="G7" s="91"/>
      <c r="H7" s="91"/>
      <c r="I7" s="91"/>
      <c r="J7" s="4"/>
      <c r="K7" s="4"/>
      <c r="L7" s="4"/>
      <c r="M7" s="4"/>
      <c r="N7" s="4"/>
      <c r="O7" s="4"/>
      <c r="P7" s="4"/>
      <c r="Q7" s="4"/>
      <c r="R7" s="4"/>
      <c r="S7" s="4"/>
      <c r="T7" s="4"/>
      <c r="U7" s="4"/>
      <c r="V7" s="4"/>
      <c r="W7" s="4"/>
      <c r="X7" s="4"/>
      <c r="Y7" s="4"/>
      <c r="Z7" s="4"/>
    </row>
    <row r="8" ht="14.25" customHeight="1">
      <c r="A8" s="69">
        <v>3.0</v>
      </c>
      <c r="B8" s="70"/>
      <c r="C8" s="91"/>
      <c r="D8" s="91"/>
      <c r="E8" s="91"/>
      <c r="F8" s="91"/>
      <c r="G8" s="91"/>
      <c r="H8" s="91"/>
      <c r="I8" s="91"/>
      <c r="J8" s="4"/>
      <c r="K8" s="4"/>
      <c r="L8" s="4"/>
      <c r="M8" s="4"/>
      <c r="N8" s="4"/>
      <c r="O8" s="4"/>
      <c r="P8" s="4"/>
      <c r="Q8" s="4"/>
      <c r="R8" s="4"/>
      <c r="S8" s="4"/>
      <c r="T8" s="4"/>
      <c r="U8" s="4"/>
      <c r="V8" s="4"/>
      <c r="W8" s="4"/>
      <c r="X8" s="4"/>
      <c r="Y8" s="4"/>
      <c r="Z8" s="4"/>
    </row>
    <row r="9" ht="14.25" customHeight="1">
      <c r="A9" s="69">
        <v>4.0</v>
      </c>
      <c r="B9" s="70"/>
      <c r="C9" s="91"/>
      <c r="D9" s="91"/>
      <c r="E9" s="91"/>
      <c r="F9" s="91"/>
      <c r="G9" s="91"/>
      <c r="H9" s="91"/>
      <c r="I9" s="91"/>
      <c r="J9" s="4"/>
      <c r="K9" s="4"/>
      <c r="L9" s="4"/>
      <c r="M9" s="4"/>
      <c r="N9" s="4"/>
      <c r="O9" s="4"/>
      <c r="P9" s="4"/>
      <c r="Q9" s="4"/>
      <c r="R9" s="4"/>
      <c r="S9" s="4"/>
      <c r="T9" s="4"/>
      <c r="U9" s="4"/>
      <c r="V9" s="4"/>
      <c r="W9" s="4"/>
      <c r="X9" s="4"/>
      <c r="Y9" s="4"/>
      <c r="Z9" s="4"/>
    </row>
    <row r="10" ht="14.25" customHeight="1">
      <c r="A10" s="69">
        <v>5.0</v>
      </c>
      <c r="B10" s="70"/>
      <c r="C10" s="91"/>
      <c r="D10" s="91"/>
      <c r="E10" s="91"/>
      <c r="F10" s="91"/>
      <c r="G10" s="91"/>
      <c r="H10" s="91"/>
      <c r="I10" s="91"/>
      <c r="J10" s="4"/>
      <c r="K10" s="4"/>
      <c r="L10" s="4"/>
      <c r="M10" s="4"/>
      <c r="N10" s="4"/>
      <c r="O10" s="4"/>
      <c r="P10" s="4"/>
      <c r="Q10" s="4"/>
      <c r="R10" s="4"/>
      <c r="S10" s="4"/>
      <c r="T10" s="4"/>
      <c r="U10" s="4"/>
      <c r="V10" s="4"/>
      <c r="W10" s="4"/>
      <c r="X10" s="4"/>
      <c r="Y10" s="4"/>
      <c r="Z10" s="4"/>
    </row>
    <row r="11" ht="14.25" customHeight="1">
      <c r="A11" s="69" t="s">
        <v>999</v>
      </c>
      <c r="B11" s="70"/>
      <c r="C11" s="91"/>
      <c r="D11" s="91"/>
      <c r="E11" s="91"/>
      <c r="F11" s="91"/>
      <c r="G11" s="91"/>
      <c r="H11" s="91"/>
      <c r="I11" s="91"/>
      <c r="J11" s="4"/>
      <c r="K11" s="4"/>
      <c r="L11" s="4"/>
      <c r="M11" s="4"/>
      <c r="N11" s="4"/>
      <c r="O11" s="4"/>
      <c r="P11" s="4"/>
      <c r="Q11" s="4"/>
      <c r="R11" s="4"/>
      <c r="S11" s="4"/>
      <c r="T11" s="4"/>
      <c r="U11" s="4"/>
      <c r="V11" s="4"/>
      <c r="W11" s="4"/>
      <c r="X11" s="4"/>
      <c r="Y11" s="4"/>
      <c r="Z11" s="4"/>
    </row>
    <row r="12"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6">
      <formula1>$F$4:$F$9</formula1>
    </dataValidation>
  </dataValidations>
  <hyperlinks>
    <hyperlink display="&lt;&lt;&lt; Daftar Tabel" location="'Daftar Tabel'!A1" ref="J1"/>
  </hyperlink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4.75"/>
    <col customWidth="1" min="2" max="2" width="21.0"/>
    <col customWidth="1" min="3" max="3" width="17.75"/>
    <col customWidth="1" min="4" max="4" width="16.38"/>
    <col customWidth="1" min="5" max="7" width="8.25"/>
    <col customWidth="1" min="8" max="8" width="8.75"/>
    <col customWidth="1" min="9" max="9" width="12.75"/>
    <col customWidth="1" min="10" max="13" width="7.75"/>
    <col customWidth="1" min="14" max="26" width="12.75"/>
  </cols>
  <sheetData>
    <row r="1" ht="14.25" customHeight="1">
      <c r="A1" s="222" t="s">
        <v>1000</v>
      </c>
      <c r="D1" s="223"/>
      <c r="I1" s="61" t="s">
        <v>205</v>
      </c>
    </row>
    <row r="2" ht="14.25" hidden="1" customHeight="1">
      <c r="A2" s="222"/>
      <c r="D2" s="223"/>
      <c r="I2" s="224"/>
    </row>
    <row r="3" ht="14.25" hidden="1" customHeight="1">
      <c r="A3" s="222"/>
      <c r="B3" s="106" t="s">
        <v>228</v>
      </c>
      <c r="D3" s="223"/>
      <c r="I3" s="224"/>
    </row>
    <row r="4" ht="14.25" hidden="1" customHeight="1">
      <c r="A4" s="222"/>
      <c r="D4" s="223"/>
      <c r="I4" s="224"/>
    </row>
    <row r="5" ht="14.25" hidden="1" customHeight="1">
      <c r="A5" s="222"/>
      <c r="B5" s="106" t="s">
        <v>229</v>
      </c>
      <c r="D5" s="223"/>
      <c r="I5" s="224"/>
    </row>
    <row r="6" ht="14.25" customHeight="1">
      <c r="A6" s="222"/>
      <c r="D6" s="223"/>
    </row>
    <row r="7" ht="20.25" customHeight="1">
      <c r="A7" s="62" t="s">
        <v>230</v>
      </c>
      <c r="B7" s="62" t="s">
        <v>719</v>
      </c>
      <c r="C7" s="62" t="s">
        <v>977</v>
      </c>
      <c r="D7" s="62" t="s">
        <v>1001</v>
      </c>
      <c r="E7" s="63" t="s">
        <v>232</v>
      </c>
      <c r="F7" s="64"/>
      <c r="G7" s="65"/>
      <c r="H7" s="62" t="s">
        <v>1002</v>
      </c>
    </row>
    <row r="8" ht="27.75" customHeight="1">
      <c r="A8" s="66"/>
      <c r="B8" s="66"/>
      <c r="C8" s="66"/>
      <c r="D8" s="66"/>
      <c r="E8" s="67" t="s">
        <v>1003</v>
      </c>
      <c r="F8" s="67" t="s">
        <v>239</v>
      </c>
      <c r="G8" s="67" t="s">
        <v>238</v>
      </c>
      <c r="H8" s="66"/>
    </row>
    <row r="9" ht="14.25" customHeight="1">
      <c r="A9" s="225">
        <v>1.0</v>
      </c>
      <c r="B9" s="226">
        <v>2.0</v>
      </c>
      <c r="C9" s="226">
        <v>3.0</v>
      </c>
      <c r="D9" s="226">
        <v>4.0</v>
      </c>
      <c r="E9" s="68">
        <v>5.0</v>
      </c>
      <c r="F9" s="68">
        <v>6.0</v>
      </c>
      <c r="G9" s="68">
        <v>7.0</v>
      </c>
      <c r="H9" s="68">
        <v>8.0</v>
      </c>
      <c r="I9" s="53" t="s">
        <v>533</v>
      </c>
    </row>
    <row r="10">
      <c r="A10" s="69">
        <v>1.0</v>
      </c>
      <c r="B10" s="72" t="s">
        <v>775</v>
      </c>
      <c r="C10" s="72" t="s">
        <v>778</v>
      </c>
      <c r="D10" s="72" t="s">
        <v>1004</v>
      </c>
      <c r="E10" s="91"/>
      <c r="F10" s="73" t="s">
        <v>229</v>
      </c>
      <c r="G10" s="91"/>
      <c r="H10" s="73">
        <v>2021.0</v>
      </c>
      <c r="I10" s="227"/>
      <c r="J10" s="228" t="s">
        <v>967</v>
      </c>
      <c r="K10" s="7"/>
      <c r="L10" s="227"/>
      <c r="M10" s="227"/>
      <c r="N10" s="227"/>
      <c r="O10" s="227"/>
      <c r="P10" s="227"/>
      <c r="Q10" s="227"/>
      <c r="R10" s="227"/>
      <c r="S10" s="227"/>
      <c r="T10" s="227"/>
      <c r="U10" s="227"/>
      <c r="V10" s="227"/>
      <c r="W10" s="227"/>
      <c r="X10" s="227"/>
      <c r="Y10" s="227"/>
      <c r="Z10" s="227"/>
    </row>
    <row r="11">
      <c r="A11" s="69">
        <v>2.0</v>
      </c>
      <c r="B11" s="72" t="s">
        <v>972</v>
      </c>
      <c r="C11" s="229" t="s">
        <v>1005</v>
      </c>
      <c r="D11" s="72" t="s">
        <v>1006</v>
      </c>
      <c r="E11" s="91"/>
      <c r="F11" s="91"/>
      <c r="G11" s="73" t="s">
        <v>229</v>
      </c>
      <c r="H11" s="73">
        <v>2021.0</v>
      </c>
      <c r="I11" s="227"/>
      <c r="J11" s="220" t="s">
        <v>1007</v>
      </c>
      <c r="K11" s="220">
        <f>COUNTA(D10:D1048550)</f>
        <v>24</v>
      </c>
      <c r="L11" s="227"/>
      <c r="M11" s="227"/>
      <c r="N11" s="227"/>
      <c r="O11" s="227"/>
      <c r="P11" s="227"/>
      <c r="Q11" s="227"/>
      <c r="R11" s="227"/>
      <c r="S11" s="227"/>
      <c r="T11" s="227"/>
      <c r="U11" s="227"/>
      <c r="V11" s="227"/>
      <c r="W11" s="227"/>
      <c r="X11" s="227"/>
      <c r="Y11" s="227"/>
      <c r="Z11" s="227"/>
    </row>
    <row r="12">
      <c r="A12" s="69">
        <v>3.0</v>
      </c>
      <c r="B12" s="72" t="s">
        <v>823</v>
      </c>
      <c r="C12" s="72" t="s">
        <v>1008</v>
      </c>
      <c r="D12" s="72" t="s">
        <v>1009</v>
      </c>
      <c r="E12" s="91"/>
      <c r="F12" s="91"/>
      <c r="G12" s="73" t="s">
        <v>229</v>
      </c>
      <c r="H12" s="73">
        <v>2021.0</v>
      </c>
      <c r="I12" s="227"/>
      <c r="J12" s="220" t="s">
        <v>767</v>
      </c>
      <c r="K12" s="220">
        <f>COUNTA(B10:B1048550)</f>
        <v>26</v>
      </c>
      <c r="L12" s="227"/>
      <c r="M12" s="227"/>
      <c r="N12" s="227"/>
      <c r="O12" s="227"/>
      <c r="P12" s="227"/>
      <c r="Q12" s="227"/>
      <c r="R12" s="227"/>
      <c r="S12" s="227"/>
      <c r="T12" s="227"/>
      <c r="U12" s="227"/>
      <c r="V12" s="227"/>
      <c r="W12" s="227"/>
      <c r="X12" s="227"/>
      <c r="Y12" s="227"/>
      <c r="Z12" s="227"/>
    </row>
    <row r="13">
      <c r="A13" s="69">
        <v>4.0</v>
      </c>
      <c r="B13" s="72" t="s">
        <v>831</v>
      </c>
      <c r="C13" s="229" t="s">
        <v>1010</v>
      </c>
      <c r="D13" s="72" t="s">
        <v>1011</v>
      </c>
      <c r="E13" s="73" t="s">
        <v>229</v>
      </c>
      <c r="F13" s="91"/>
      <c r="G13" s="91"/>
      <c r="H13" s="73">
        <v>2022.0</v>
      </c>
      <c r="I13" s="227"/>
      <c r="J13" s="227"/>
      <c r="K13" s="227"/>
      <c r="L13" s="227"/>
      <c r="M13" s="227"/>
      <c r="N13" s="227"/>
      <c r="O13" s="227"/>
      <c r="P13" s="227"/>
      <c r="Q13" s="227"/>
      <c r="R13" s="227"/>
      <c r="S13" s="227"/>
      <c r="T13" s="227"/>
      <c r="U13" s="227"/>
      <c r="V13" s="227"/>
      <c r="W13" s="227"/>
      <c r="X13" s="227"/>
      <c r="Y13" s="227"/>
      <c r="Z13" s="227"/>
    </row>
    <row r="14">
      <c r="A14" s="69">
        <v>5.0</v>
      </c>
      <c r="B14" s="72" t="s">
        <v>831</v>
      </c>
      <c r="C14" s="229" t="s">
        <v>1010</v>
      </c>
      <c r="D14" s="72" t="s">
        <v>1012</v>
      </c>
      <c r="E14" s="91"/>
      <c r="F14" s="73" t="s">
        <v>229</v>
      </c>
      <c r="G14" s="91"/>
      <c r="H14" s="73">
        <v>2022.0</v>
      </c>
      <c r="I14" s="227"/>
      <c r="J14" s="227"/>
      <c r="K14" s="227"/>
      <c r="L14" s="227"/>
      <c r="M14" s="227"/>
      <c r="N14" s="227"/>
      <c r="O14" s="227"/>
      <c r="P14" s="227"/>
      <c r="Q14" s="227"/>
      <c r="R14" s="227"/>
      <c r="S14" s="227"/>
      <c r="T14" s="227"/>
      <c r="U14" s="227"/>
      <c r="V14" s="227"/>
      <c r="W14" s="227"/>
      <c r="X14" s="227"/>
      <c r="Y14" s="227"/>
      <c r="Z14" s="227"/>
    </row>
    <row r="15">
      <c r="A15" s="69">
        <v>6.0</v>
      </c>
      <c r="B15" s="72" t="s">
        <v>789</v>
      </c>
      <c r="C15" s="229" t="s">
        <v>1013</v>
      </c>
      <c r="D15" s="72" t="s">
        <v>1014</v>
      </c>
      <c r="E15" s="73" t="s">
        <v>229</v>
      </c>
      <c r="F15" s="91"/>
      <c r="G15" s="91"/>
      <c r="H15" s="73">
        <v>2022.0</v>
      </c>
      <c r="I15" s="227"/>
      <c r="J15" s="230" t="s">
        <v>695</v>
      </c>
      <c r="K15" s="227"/>
      <c r="L15" s="227"/>
      <c r="M15" s="227"/>
      <c r="N15" s="227"/>
      <c r="O15" s="227"/>
      <c r="P15" s="227"/>
      <c r="Q15" s="227"/>
      <c r="R15" s="227"/>
      <c r="S15" s="227"/>
      <c r="T15" s="227"/>
      <c r="U15" s="227"/>
      <c r="V15" s="227"/>
      <c r="W15" s="227"/>
      <c r="X15" s="227"/>
      <c r="Y15" s="227"/>
      <c r="Z15" s="227"/>
    </row>
    <row r="16">
      <c r="A16" s="69">
        <v>7.0</v>
      </c>
      <c r="B16" s="72" t="s">
        <v>789</v>
      </c>
      <c r="C16" s="229" t="s">
        <v>1013</v>
      </c>
      <c r="D16" s="72" t="s">
        <v>1015</v>
      </c>
      <c r="E16" s="73" t="s">
        <v>229</v>
      </c>
      <c r="F16" s="91"/>
      <c r="G16" s="91"/>
      <c r="H16" s="73">
        <v>2022.0</v>
      </c>
      <c r="I16" s="227"/>
      <c r="J16" s="231" t="s">
        <v>1016</v>
      </c>
      <c r="N16" s="227"/>
      <c r="O16" s="227"/>
      <c r="P16" s="227"/>
      <c r="Q16" s="227"/>
      <c r="R16" s="227"/>
      <c r="S16" s="227"/>
      <c r="T16" s="227"/>
      <c r="U16" s="227"/>
      <c r="V16" s="227"/>
      <c r="W16" s="227"/>
      <c r="X16" s="227"/>
      <c r="Y16" s="227"/>
      <c r="Z16" s="227"/>
    </row>
    <row r="17">
      <c r="A17" s="69">
        <v>8.0</v>
      </c>
      <c r="B17" s="72" t="s">
        <v>812</v>
      </c>
      <c r="C17" s="229" t="s">
        <v>1017</v>
      </c>
      <c r="D17" s="72" t="s">
        <v>1018</v>
      </c>
      <c r="E17" s="73" t="s">
        <v>229</v>
      </c>
      <c r="F17" s="91"/>
      <c r="G17" s="91"/>
      <c r="H17" s="73">
        <v>2022.0</v>
      </c>
      <c r="I17" s="227"/>
      <c r="N17" s="227"/>
      <c r="O17" s="227"/>
      <c r="P17" s="227"/>
      <c r="Q17" s="227"/>
      <c r="R17" s="227"/>
      <c r="S17" s="227"/>
      <c r="T17" s="227"/>
      <c r="U17" s="227"/>
      <c r="V17" s="227"/>
      <c r="W17" s="227"/>
      <c r="X17" s="227"/>
      <c r="Y17" s="227"/>
      <c r="Z17" s="227"/>
    </row>
    <row r="18">
      <c r="A18" s="69">
        <v>9.0</v>
      </c>
      <c r="B18" s="72" t="s">
        <v>971</v>
      </c>
      <c r="C18" s="229" t="s">
        <v>1019</v>
      </c>
      <c r="D18" s="72" t="s">
        <v>1020</v>
      </c>
      <c r="E18" s="73" t="s">
        <v>229</v>
      </c>
      <c r="F18" s="91"/>
      <c r="G18" s="91"/>
      <c r="H18" s="73">
        <v>2022.0</v>
      </c>
      <c r="I18" s="227"/>
      <c r="N18" s="227"/>
      <c r="O18" s="227"/>
      <c r="P18" s="227"/>
      <c r="Q18" s="227"/>
      <c r="R18" s="227"/>
      <c r="S18" s="227"/>
      <c r="T18" s="227"/>
      <c r="U18" s="227"/>
      <c r="V18" s="227"/>
      <c r="W18" s="227"/>
      <c r="X18" s="227"/>
      <c r="Y18" s="227"/>
      <c r="Z18" s="227"/>
    </row>
    <row r="19">
      <c r="A19" s="69">
        <v>10.0</v>
      </c>
      <c r="B19" s="72" t="s">
        <v>831</v>
      </c>
      <c r="C19" s="229" t="s">
        <v>1010</v>
      </c>
      <c r="D19" s="72" t="s">
        <v>1021</v>
      </c>
      <c r="E19" s="91"/>
      <c r="F19" s="73" t="s">
        <v>229</v>
      </c>
      <c r="G19" s="91"/>
      <c r="H19" s="73">
        <v>2023.0</v>
      </c>
      <c r="I19" s="227"/>
      <c r="N19" s="227"/>
      <c r="O19" s="227"/>
      <c r="P19" s="227"/>
      <c r="Q19" s="227"/>
      <c r="R19" s="227"/>
      <c r="S19" s="227"/>
      <c r="T19" s="227"/>
      <c r="U19" s="227"/>
      <c r="V19" s="227"/>
      <c r="W19" s="227"/>
      <c r="X19" s="227"/>
      <c r="Y19" s="227"/>
      <c r="Z19" s="227"/>
    </row>
    <row r="20">
      <c r="A20" s="69">
        <v>11.0</v>
      </c>
      <c r="B20" s="72" t="s">
        <v>831</v>
      </c>
      <c r="C20" s="229" t="s">
        <v>1010</v>
      </c>
      <c r="D20" s="72" t="s">
        <v>1022</v>
      </c>
      <c r="E20" s="91"/>
      <c r="F20" s="73" t="s">
        <v>229</v>
      </c>
      <c r="G20" s="91"/>
      <c r="H20" s="73">
        <v>2023.0</v>
      </c>
      <c r="I20" s="227"/>
      <c r="N20" s="227"/>
      <c r="O20" s="227"/>
      <c r="P20" s="227"/>
      <c r="Q20" s="227"/>
      <c r="R20" s="227"/>
      <c r="S20" s="227"/>
      <c r="T20" s="227"/>
      <c r="U20" s="227"/>
      <c r="V20" s="227"/>
      <c r="W20" s="227"/>
      <c r="X20" s="227"/>
      <c r="Y20" s="227"/>
      <c r="Z20" s="227"/>
    </row>
    <row r="21" ht="15.75" customHeight="1">
      <c r="A21" s="69">
        <v>12.0</v>
      </c>
      <c r="B21" s="72" t="s">
        <v>831</v>
      </c>
      <c r="C21" s="229" t="s">
        <v>1010</v>
      </c>
      <c r="D21" s="72" t="s">
        <v>1023</v>
      </c>
      <c r="E21" s="73" t="s">
        <v>229</v>
      </c>
      <c r="F21" s="91"/>
      <c r="G21" s="91"/>
      <c r="H21" s="73">
        <v>2023.0</v>
      </c>
      <c r="I21" s="227"/>
      <c r="J21" s="227"/>
      <c r="K21" s="227"/>
      <c r="L21" s="227"/>
      <c r="M21" s="227"/>
      <c r="N21" s="227"/>
      <c r="O21" s="227"/>
      <c r="P21" s="227"/>
      <c r="Q21" s="227"/>
      <c r="R21" s="227"/>
      <c r="S21" s="227"/>
      <c r="T21" s="227"/>
      <c r="U21" s="227"/>
      <c r="V21" s="227"/>
      <c r="W21" s="227"/>
      <c r="X21" s="227"/>
      <c r="Y21" s="227"/>
      <c r="Z21" s="227"/>
    </row>
    <row r="22" ht="15.75" customHeight="1">
      <c r="A22" s="69">
        <v>13.0</v>
      </c>
      <c r="B22" s="72" t="s">
        <v>971</v>
      </c>
      <c r="C22" s="229" t="s">
        <v>1019</v>
      </c>
      <c r="D22" s="72" t="s">
        <v>1024</v>
      </c>
      <c r="E22" s="91"/>
      <c r="F22" s="91"/>
      <c r="G22" s="73" t="s">
        <v>229</v>
      </c>
      <c r="H22" s="73">
        <v>2023.0</v>
      </c>
      <c r="I22" s="227"/>
      <c r="J22" s="231" t="s">
        <v>1025</v>
      </c>
      <c r="N22" s="227"/>
      <c r="O22" s="227"/>
      <c r="P22" s="227"/>
      <c r="Q22" s="227"/>
      <c r="R22" s="227"/>
      <c r="S22" s="227"/>
      <c r="T22" s="227"/>
      <c r="U22" s="227"/>
      <c r="V22" s="227"/>
      <c r="W22" s="227"/>
      <c r="X22" s="227"/>
      <c r="Y22" s="227"/>
      <c r="Z22" s="227"/>
    </row>
    <row r="23" ht="15.75" customHeight="1">
      <c r="A23" s="69">
        <v>14.0</v>
      </c>
      <c r="B23" s="72" t="s">
        <v>971</v>
      </c>
      <c r="C23" s="229" t="s">
        <v>1019</v>
      </c>
      <c r="D23" s="72" t="s">
        <v>1026</v>
      </c>
      <c r="E23" s="73" t="s">
        <v>229</v>
      </c>
      <c r="F23" s="91"/>
      <c r="G23" s="91"/>
      <c r="H23" s="73">
        <v>2023.0</v>
      </c>
      <c r="I23" s="227"/>
      <c r="N23" s="227"/>
      <c r="O23" s="227"/>
      <c r="P23" s="227"/>
      <c r="Q23" s="227"/>
      <c r="R23" s="227"/>
      <c r="S23" s="227"/>
      <c r="T23" s="227"/>
      <c r="U23" s="227"/>
      <c r="V23" s="227"/>
      <c r="W23" s="227"/>
      <c r="X23" s="227"/>
      <c r="Y23" s="227"/>
      <c r="Z23" s="227"/>
    </row>
    <row r="24" ht="15.75" customHeight="1">
      <c r="A24" s="69">
        <v>15.0</v>
      </c>
      <c r="B24" s="72" t="s">
        <v>819</v>
      </c>
      <c r="C24" s="229" t="s">
        <v>1027</v>
      </c>
      <c r="D24" s="72" t="s">
        <v>1028</v>
      </c>
      <c r="E24" s="91"/>
      <c r="F24" s="73" t="s">
        <v>229</v>
      </c>
      <c r="G24" s="91"/>
      <c r="H24" s="73">
        <v>2023.0</v>
      </c>
      <c r="I24" s="227"/>
      <c r="N24" s="227"/>
      <c r="O24" s="227"/>
      <c r="P24" s="227"/>
      <c r="Q24" s="227"/>
      <c r="R24" s="227"/>
      <c r="S24" s="227"/>
      <c r="T24" s="227"/>
      <c r="U24" s="227"/>
      <c r="V24" s="227"/>
      <c r="W24" s="227"/>
      <c r="X24" s="227"/>
      <c r="Y24" s="227"/>
      <c r="Z24" s="227"/>
    </row>
    <row r="25" ht="15.75" customHeight="1">
      <c r="A25" s="69">
        <v>16.0</v>
      </c>
      <c r="B25" s="72" t="s">
        <v>775</v>
      </c>
      <c r="C25" s="72" t="s">
        <v>778</v>
      </c>
      <c r="D25" s="72"/>
      <c r="E25" s="91"/>
      <c r="F25" s="73"/>
      <c r="G25" s="91"/>
      <c r="H25" s="73"/>
      <c r="I25" s="227"/>
      <c r="N25" s="227"/>
      <c r="O25" s="227"/>
      <c r="P25" s="227"/>
      <c r="Q25" s="227"/>
      <c r="R25" s="227"/>
      <c r="S25" s="227"/>
      <c r="T25" s="227"/>
      <c r="U25" s="227"/>
      <c r="V25" s="227"/>
      <c r="W25" s="227"/>
      <c r="X25" s="227"/>
      <c r="Y25" s="227"/>
      <c r="Z25" s="227"/>
    </row>
    <row r="26" ht="15.75" customHeight="1">
      <c r="A26" s="69">
        <v>17.0</v>
      </c>
      <c r="B26" s="72" t="s">
        <v>823</v>
      </c>
      <c r="C26" s="72" t="s">
        <v>1029</v>
      </c>
      <c r="D26" s="72" t="s">
        <v>1030</v>
      </c>
      <c r="E26" s="91"/>
      <c r="F26" s="73" t="s">
        <v>229</v>
      </c>
      <c r="G26" s="91"/>
      <c r="H26" s="73">
        <v>2024.0</v>
      </c>
      <c r="I26" s="227"/>
      <c r="N26" s="227"/>
      <c r="O26" s="227"/>
      <c r="P26" s="227"/>
      <c r="Q26" s="227"/>
      <c r="R26" s="227"/>
      <c r="S26" s="227"/>
      <c r="T26" s="227"/>
      <c r="U26" s="227"/>
      <c r="V26" s="227"/>
      <c r="W26" s="227"/>
      <c r="X26" s="227"/>
      <c r="Y26" s="227"/>
      <c r="Z26" s="227"/>
    </row>
    <row r="27" ht="15.75" customHeight="1">
      <c r="A27" s="69">
        <v>18.0</v>
      </c>
      <c r="B27" s="72" t="s">
        <v>823</v>
      </c>
      <c r="C27" s="72" t="s">
        <v>1029</v>
      </c>
      <c r="D27" s="72" t="s">
        <v>1031</v>
      </c>
      <c r="E27" s="91"/>
      <c r="F27" s="91"/>
      <c r="G27" s="73" t="s">
        <v>229</v>
      </c>
      <c r="H27" s="73">
        <v>2024.0</v>
      </c>
      <c r="I27" s="227"/>
      <c r="N27" s="227"/>
      <c r="O27" s="227"/>
      <c r="P27" s="227"/>
      <c r="Q27" s="227"/>
      <c r="R27" s="227"/>
      <c r="S27" s="227"/>
      <c r="T27" s="227"/>
      <c r="U27" s="227"/>
      <c r="V27" s="227"/>
      <c r="W27" s="227"/>
      <c r="X27" s="227"/>
      <c r="Y27" s="227"/>
      <c r="Z27" s="227"/>
    </row>
    <row r="28" ht="15.75" customHeight="1">
      <c r="A28" s="69">
        <v>19.0</v>
      </c>
      <c r="B28" s="72" t="s">
        <v>775</v>
      </c>
      <c r="C28" s="229" t="s">
        <v>1027</v>
      </c>
      <c r="D28" s="72" t="s">
        <v>1032</v>
      </c>
      <c r="E28" s="73" t="s">
        <v>229</v>
      </c>
      <c r="F28" s="91"/>
      <c r="G28" s="91"/>
      <c r="H28" s="73">
        <v>2024.0</v>
      </c>
      <c r="I28" s="227"/>
      <c r="J28" s="227"/>
      <c r="K28" s="227"/>
      <c r="L28" s="227"/>
      <c r="M28" s="227"/>
      <c r="N28" s="227"/>
      <c r="O28" s="227"/>
      <c r="P28" s="227"/>
      <c r="Q28" s="227"/>
      <c r="R28" s="227"/>
      <c r="S28" s="227"/>
      <c r="T28" s="227"/>
      <c r="U28" s="227"/>
      <c r="V28" s="227"/>
      <c r="W28" s="227"/>
      <c r="X28" s="227"/>
      <c r="Y28" s="227"/>
      <c r="Z28" s="227"/>
    </row>
    <row r="29" ht="15.75" customHeight="1">
      <c r="A29" s="69">
        <v>20.0</v>
      </c>
      <c r="B29" s="232" t="s">
        <v>868</v>
      </c>
      <c r="C29" s="232" t="s">
        <v>1033</v>
      </c>
      <c r="D29" s="154" t="s">
        <v>1034</v>
      </c>
      <c r="E29" s="232" t="s">
        <v>229</v>
      </c>
      <c r="F29" s="232" t="s">
        <v>229</v>
      </c>
      <c r="G29" s="232" t="s">
        <v>229</v>
      </c>
      <c r="H29" s="233" t="s">
        <v>385</v>
      </c>
      <c r="I29" s="227"/>
      <c r="J29" s="227"/>
      <c r="K29" s="227"/>
      <c r="L29" s="227"/>
      <c r="M29" s="227"/>
      <c r="N29" s="227"/>
      <c r="O29" s="227"/>
      <c r="P29" s="227"/>
      <c r="Q29" s="227"/>
      <c r="R29" s="227"/>
      <c r="S29" s="227"/>
      <c r="T29" s="227"/>
      <c r="U29" s="227"/>
      <c r="V29" s="227"/>
      <c r="W29" s="227"/>
      <c r="X29" s="227"/>
      <c r="Y29" s="227"/>
      <c r="Z29" s="227"/>
    </row>
    <row r="30" ht="14.25" customHeight="1">
      <c r="A30" s="69">
        <v>21.0</v>
      </c>
      <c r="B30" s="232" t="s">
        <v>868</v>
      </c>
      <c r="C30" s="232" t="s">
        <v>1033</v>
      </c>
      <c r="D30" s="154" t="s">
        <v>1035</v>
      </c>
      <c r="E30" s="234"/>
      <c r="F30" s="234"/>
      <c r="G30" s="232" t="s">
        <v>229</v>
      </c>
      <c r="H30" s="233">
        <v>2024.0</v>
      </c>
      <c r="I30" s="227"/>
      <c r="J30" s="227"/>
      <c r="K30" s="227"/>
      <c r="L30" s="227"/>
      <c r="M30" s="227"/>
      <c r="N30" s="227"/>
      <c r="O30" s="227"/>
      <c r="P30" s="227"/>
      <c r="Q30" s="227"/>
      <c r="R30" s="227"/>
      <c r="S30" s="227"/>
      <c r="T30" s="227"/>
      <c r="U30" s="227"/>
      <c r="V30" s="227"/>
      <c r="W30" s="227"/>
      <c r="X30" s="227"/>
      <c r="Y30" s="227"/>
      <c r="Z30" s="227"/>
    </row>
    <row r="31" ht="14.25" customHeight="1">
      <c r="A31" s="69">
        <v>22.0</v>
      </c>
      <c r="B31" s="232" t="s">
        <v>868</v>
      </c>
      <c r="C31" s="232" t="s">
        <v>1033</v>
      </c>
      <c r="D31" s="154" t="s">
        <v>1036</v>
      </c>
      <c r="E31" s="234"/>
      <c r="F31" s="232" t="s">
        <v>229</v>
      </c>
      <c r="G31" s="234"/>
      <c r="H31" s="233">
        <v>2024.0</v>
      </c>
      <c r="I31" s="227"/>
      <c r="J31" s="227"/>
      <c r="K31" s="227"/>
      <c r="L31" s="227"/>
      <c r="M31" s="227"/>
      <c r="N31" s="227"/>
      <c r="O31" s="227"/>
      <c r="P31" s="227"/>
      <c r="Q31" s="227"/>
      <c r="R31" s="227"/>
      <c r="S31" s="227"/>
      <c r="T31" s="227"/>
      <c r="U31" s="227"/>
      <c r="V31" s="227"/>
      <c r="W31" s="227"/>
      <c r="X31" s="227"/>
      <c r="Y31" s="227"/>
      <c r="Z31" s="227"/>
    </row>
    <row r="32" ht="14.25" customHeight="1">
      <c r="A32" s="69">
        <v>23.0</v>
      </c>
      <c r="B32" s="232" t="s">
        <v>805</v>
      </c>
      <c r="C32" s="232" t="s">
        <v>1037</v>
      </c>
      <c r="D32" s="154" t="s">
        <v>1035</v>
      </c>
      <c r="E32" s="234"/>
      <c r="F32" s="234"/>
      <c r="G32" s="232" t="s">
        <v>229</v>
      </c>
      <c r="H32" s="233">
        <v>2024.0</v>
      </c>
      <c r="I32" s="227"/>
      <c r="J32" s="227"/>
      <c r="K32" s="227"/>
      <c r="L32" s="227"/>
      <c r="M32" s="227"/>
      <c r="N32" s="227"/>
      <c r="O32" s="227"/>
      <c r="P32" s="227"/>
      <c r="Q32" s="227"/>
      <c r="R32" s="227"/>
      <c r="S32" s="227"/>
      <c r="T32" s="227"/>
      <c r="U32" s="227"/>
      <c r="V32" s="227"/>
      <c r="W32" s="227"/>
      <c r="X32" s="227"/>
      <c r="Y32" s="227"/>
      <c r="Z32" s="227"/>
    </row>
    <row r="33" ht="14.25" customHeight="1">
      <c r="A33" s="69">
        <v>24.0</v>
      </c>
      <c r="B33" s="232" t="s">
        <v>805</v>
      </c>
      <c r="C33" s="232" t="s">
        <v>1038</v>
      </c>
      <c r="D33" s="154" t="s">
        <v>1039</v>
      </c>
      <c r="E33" s="232" t="s">
        <v>229</v>
      </c>
      <c r="F33" s="234"/>
      <c r="G33" s="234"/>
      <c r="H33" s="233">
        <v>2024.0</v>
      </c>
      <c r="I33" s="227"/>
      <c r="J33" s="227"/>
      <c r="K33" s="227"/>
      <c r="L33" s="227"/>
      <c r="M33" s="227"/>
      <c r="N33" s="227"/>
      <c r="O33" s="227"/>
      <c r="P33" s="227"/>
      <c r="Q33" s="227"/>
      <c r="R33" s="227"/>
      <c r="S33" s="227"/>
      <c r="T33" s="227"/>
      <c r="U33" s="227"/>
      <c r="V33" s="227"/>
      <c r="W33" s="227"/>
      <c r="X33" s="227"/>
      <c r="Y33" s="227"/>
      <c r="Z33" s="227"/>
    </row>
    <row r="34" ht="14.25" customHeight="1">
      <c r="A34" s="69">
        <v>25.0</v>
      </c>
      <c r="B34" s="232" t="s">
        <v>805</v>
      </c>
      <c r="C34" s="232" t="s">
        <v>1038</v>
      </c>
      <c r="D34" s="154" t="s">
        <v>1040</v>
      </c>
      <c r="E34" s="232" t="s">
        <v>229</v>
      </c>
      <c r="F34" s="234"/>
      <c r="G34" s="234"/>
      <c r="H34" s="233">
        <v>2023.0</v>
      </c>
      <c r="I34" s="227"/>
      <c r="J34" s="227"/>
      <c r="K34" s="227"/>
      <c r="L34" s="227"/>
      <c r="M34" s="227"/>
      <c r="N34" s="227"/>
      <c r="O34" s="227"/>
      <c r="P34" s="227"/>
      <c r="Q34" s="227"/>
      <c r="R34" s="227"/>
      <c r="S34" s="227"/>
      <c r="T34" s="227"/>
      <c r="U34" s="227"/>
      <c r="V34" s="227"/>
      <c r="W34" s="227"/>
      <c r="X34" s="227"/>
      <c r="Y34" s="227"/>
      <c r="Z34" s="227"/>
    </row>
    <row r="35" ht="14.25" customHeight="1">
      <c r="B35" s="57" t="s">
        <v>944</v>
      </c>
      <c r="D35" s="223"/>
      <c r="E35" s="106"/>
      <c r="F35" s="106"/>
      <c r="G35" s="106"/>
    </row>
    <row r="36" ht="14.25" customHeight="1">
      <c r="D36" s="223"/>
      <c r="E36" s="106"/>
      <c r="F36" s="106"/>
      <c r="G36" s="106"/>
    </row>
    <row r="37" ht="14.25" customHeight="1">
      <c r="D37" s="223"/>
      <c r="E37" s="106"/>
      <c r="F37" s="106"/>
      <c r="G37" s="106"/>
    </row>
    <row r="38" ht="14.25" customHeight="1">
      <c r="D38" s="223"/>
      <c r="E38" s="106"/>
      <c r="F38" s="106"/>
      <c r="G38" s="106"/>
    </row>
    <row r="39" ht="14.25" customHeight="1">
      <c r="D39" s="223"/>
      <c r="E39" s="106"/>
      <c r="F39" s="106"/>
      <c r="G39" s="106"/>
    </row>
    <row r="40" ht="14.25" customHeight="1">
      <c r="D40" s="223"/>
      <c r="E40" s="106"/>
      <c r="F40" s="106"/>
      <c r="G40" s="106"/>
    </row>
    <row r="41" ht="14.25" customHeight="1">
      <c r="D41" s="223"/>
      <c r="E41" s="106"/>
      <c r="F41" s="106"/>
      <c r="G41" s="106"/>
    </row>
    <row r="42" ht="14.25" customHeight="1">
      <c r="D42" s="223"/>
      <c r="E42" s="106"/>
      <c r="F42" s="106"/>
      <c r="G42" s="106"/>
    </row>
    <row r="43" ht="14.25" customHeight="1">
      <c r="D43" s="223"/>
      <c r="E43" s="106"/>
      <c r="F43" s="106"/>
      <c r="G43" s="106"/>
    </row>
    <row r="44" ht="14.25" customHeight="1">
      <c r="D44" s="223"/>
      <c r="E44" s="106"/>
      <c r="F44" s="106"/>
      <c r="G44" s="106"/>
    </row>
    <row r="45" ht="14.25" customHeight="1">
      <c r="D45" s="223"/>
      <c r="E45" s="106"/>
      <c r="F45" s="106"/>
      <c r="G45" s="106"/>
    </row>
    <row r="46" ht="14.25" customHeight="1">
      <c r="D46" s="223"/>
      <c r="E46" s="106"/>
      <c r="F46" s="106"/>
      <c r="G46" s="106"/>
    </row>
    <row r="47" ht="14.25" customHeight="1">
      <c r="D47" s="223"/>
      <c r="E47" s="106"/>
      <c r="F47" s="106"/>
      <c r="G47" s="106"/>
    </row>
    <row r="48" ht="14.25" customHeight="1">
      <c r="D48" s="223"/>
      <c r="E48" s="106"/>
      <c r="F48" s="106"/>
      <c r="G48" s="106"/>
    </row>
    <row r="49" ht="14.25" customHeight="1">
      <c r="D49" s="223"/>
      <c r="E49" s="106"/>
      <c r="F49" s="106"/>
      <c r="G49" s="106"/>
    </row>
    <row r="50" ht="14.25" customHeight="1">
      <c r="D50" s="223"/>
      <c r="E50" s="106"/>
      <c r="F50" s="106"/>
      <c r="G50" s="106"/>
    </row>
    <row r="51" ht="14.25" customHeight="1">
      <c r="D51" s="223"/>
      <c r="E51" s="106"/>
      <c r="F51" s="106"/>
      <c r="G51" s="106"/>
    </row>
    <row r="52" ht="14.25" customHeight="1">
      <c r="D52" s="223"/>
      <c r="E52" s="106"/>
      <c r="F52" s="106"/>
      <c r="G52" s="106"/>
    </row>
    <row r="53" ht="14.25" customHeight="1">
      <c r="D53" s="223"/>
      <c r="E53" s="106"/>
      <c r="F53" s="106"/>
      <c r="G53" s="106"/>
    </row>
    <row r="54" ht="14.25" customHeight="1">
      <c r="D54" s="223"/>
      <c r="E54" s="106"/>
      <c r="F54" s="106"/>
      <c r="G54" s="106"/>
    </row>
    <row r="55" ht="14.25" customHeight="1">
      <c r="D55" s="223"/>
      <c r="E55" s="106"/>
      <c r="F55" s="106"/>
      <c r="G55" s="106"/>
    </row>
    <row r="56" ht="14.25" customHeight="1">
      <c r="D56" s="223"/>
      <c r="E56" s="106"/>
      <c r="F56" s="106"/>
      <c r="G56" s="106"/>
    </row>
    <row r="57" ht="14.25" customHeight="1">
      <c r="D57" s="223"/>
      <c r="E57" s="106"/>
      <c r="F57" s="106"/>
      <c r="G57" s="106"/>
    </row>
    <row r="58" ht="14.25" customHeight="1">
      <c r="D58" s="223"/>
      <c r="E58" s="106"/>
      <c r="F58" s="106"/>
      <c r="G58" s="106"/>
    </row>
    <row r="59" ht="14.25" customHeight="1">
      <c r="D59" s="223"/>
      <c r="E59" s="106"/>
      <c r="F59" s="106"/>
      <c r="G59" s="106"/>
    </row>
    <row r="60" ht="14.25" customHeight="1">
      <c r="D60" s="223"/>
      <c r="E60" s="106"/>
      <c r="F60" s="106"/>
      <c r="G60" s="106"/>
    </row>
    <row r="61" ht="14.25" customHeight="1">
      <c r="D61" s="223"/>
      <c r="E61" s="106"/>
      <c r="F61" s="106"/>
      <c r="G61" s="106"/>
    </row>
    <row r="62" ht="14.25" customHeight="1">
      <c r="D62" s="223"/>
      <c r="E62" s="106"/>
      <c r="F62" s="106"/>
      <c r="G62" s="106"/>
    </row>
    <row r="63" ht="14.25" customHeight="1">
      <c r="D63" s="223"/>
      <c r="E63" s="106"/>
      <c r="F63" s="106"/>
      <c r="G63" s="106"/>
    </row>
    <row r="64" ht="14.25" customHeight="1">
      <c r="D64" s="223"/>
      <c r="E64" s="106"/>
      <c r="F64" s="106"/>
      <c r="G64" s="106"/>
    </row>
    <row r="65" ht="14.25" customHeight="1">
      <c r="D65" s="223"/>
      <c r="E65" s="106"/>
      <c r="F65" s="106"/>
      <c r="G65" s="106"/>
    </row>
    <row r="66" ht="14.25" customHeight="1">
      <c r="D66" s="223"/>
      <c r="E66" s="106"/>
      <c r="F66" s="106"/>
      <c r="G66" s="106"/>
    </row>
    <row r="67" ht="14.25" customHeight="1">
      <c r="D67" s="223"/>
      <c r="E67" s="106"/>
      <c r="F67" s="106"/>
      <c r="G67" s="106"/>
    </row>
    <row r="68" ht="14.25" customHeight="1">
      <c r="D68" s="223"/>
      <c r="E68" s="106"/>
      <c r="F68" s="106"/>
      <c r="G68" s="106"/>
    </row>
    <row r="69" ht="14.25" customHeight="1">
      <c r="D69" s="223"/>
      <c r="E69" s="106"/>
      <c r="F69" s="106"/>
      <c r="G69" s="106"/>
    </row>
    <row r="70" ht="14.25" customHeight="1">
      <c r="D70" s="223"/>
      <c r="E70" s="106"/>
      <c r="F70" s="106"/>
      <c r="G70" s="106"/>
    </row>
    <row r="71" ht="14.25" customHeight="1">
      <c r="D71" s="223"/>
      <c r="E71" s="106"/>
      <c r="F71" s="106"/>
      <c r="G71" s="106"/>
    </row>
    <row r="72" ht="14.25" customHeight="1">
      <c r="D72" s="223"/>
      <c r="E72" s="106"/>
      <c r="F72" s="106"/>
      <c r="G72" s="106"/>
    </row>
    <row r="73" ht="14.25" customHeight="1">
      <c r="D73" s="223"/>
      <c r="E73" s="106"/>
      <c r="F73" s="106"/>
      <c r="G73" s="106"/>
    </row>
    <row r="74" ht="14.25" customHeight="1">
      <c r="D74" s="223"/>
      <c r="E74" s="106"/>
      <c r="F74" s="106"/>
      <c r="G74" s="106"/>
    </row>
    <row r="75" ht="14.25" customHeight="1">
      <c r="D75" s="223"/>
      <c r="E75" s="106"/>
      <c r="F75" s="106"/>
      <c r="G75" s="106"/>
    </row>
    <row r="76" ht="14.25" customHeight="1">
      <c r="D76" s="223"/>
      <c r="E76" s="106"/>
      <c r="F76" s="106"/>
      <c r="G76" s="106"/>
    </row>
    <row r="77" ht="14.25" customHeight="1">
      <c r="D77" s="223"/>
      <c r="E77" s="106"/>
      <c r="F77" s="106"/>
      <c r="G77" s="106"/>
    </row>
    <row r="78" ht="14.25" customHeight="1">
      <c r="D78" s="223"/>
      <c r="E78" s="106"/>
      <c r="F78" s="106"/>
      <c r="G78" s="106"/>
    </row>
    <row r="79" ht="14.25" customHeight="1">
      <c r="D79" s="223"/>
      <c r="E79" s="106"/>
      <c r="F79" s="106"/>
      <c r="G79" s="106"/>
    </row>
    <row r="80" ht="14.25" customHeight="1">
      <c r="D80" s="223"/>
      <c r="E80" s="106"/>
      <c r="F80" s="106"/>
      <c r="G80" s="106"/>
    </row>
    <row r="81" ht="14.25" customHeight="1">
      <c r="D81" s="223"/>
      <c r="E81" s="106"/>
      <c r="F81" s="106"/>
      <c r="G81" s="106"/>
    </row>
    <row r="82" ht="14.25" customHeight="1">
      <c r="D82" s="223"/>
      <c r="E82" s="106"/>
      <c r="F82" s="106"/>
      <c r="G82" s="106"/>
    </row>
    <row r="83" ht="14.25" customHeight="1">
      <c r="D83" s="223"/>
      <c r="E83" s="106"/>
      <c r="F83" s="106"/>
      <c r="G83" s="106"/>
    </row>
    <row r="84" ht="14.25" customHeight="1">
      <c r="D84" s="223"/>
      <c r="E84" s="106"/>
      <c r="F84" s="106"/>
      <c r="G84" s="106"/>
    </row>
    <row r="85" ht="14.25" customHeight="1">
      <c r="D85" s="223"/>
      <c r="E85" s="106"/>
      <c r="F85" s="106"/>
      <c r="G85" s="106"/>
    </row>
    <row r="86" ht="14.25" customHeight="1">
      <c r="D86" s="223"/>
      <c r="E86" s="106"/>
      <c r="F86" s="106"/>
      <c r="G86" s="106"/>
    </row>
    <row r="87" ht="14.25" customHeight="1">
      <c r="D87" s="223"/>
      <c r="E87" s="106"/>
      <c r="F87" s="106"/>
      <c r="G87" s="106"/>
    </row>
    <row r="88" ht="14.25" customHeight="1">
      <c r="D88" s="223"/>
      <c r="E88" s="106"/>
      <c r="F88" s="106"/>
      <c r="G88" s="106"/>
    </row>
    <row r="89" ht="14.25" customHeight="1">
      <c r="D89" s="223"/>
      <c r="E89" s="106"/>
      <c r="F89" s="106"/>
      <c r="G89" s="106"/>
    </row>
    <row r="90" ht="14.25" customHeight="1">
      <c r="D90" s="223"/>
      <c r="E90" s="106"/>
      <c r="F90" s="106"/>
      <c r="G90" s="106"/>
    </row>
    <row r="91" ht="14.25" customHeight="1">
      <c r="D91" s="223"/>
      <c r="E91" s="106"/>
      <c r="F91" s="106"/>
      <c r="G91" s="106"/>
    </row>
    <row r="92" ht="14.25" customHeight="1">
      <c r="D92" s="223"/>
      <c r="E92" s="106"/>
      <c r="F92" s="106"/>
      <c r="G92" s="106"/>
    </row>
    <row r="93" ht="14.25" customHeight="1">
      <c r="D93" s="223"/>
      <c r="E93" s="106"/>
      <c r="F93" s="106"/>
      <c r="G93" s="106"/>
    </row>
    <row r="94" ht="14.25" customHeight="1">
      <c r="D94" s="223"/>
      <c r="E94" s="106"/>
      <c r="F94" s="106"/>
      <c r="G94" s="106"/>
    </row>
    <row r="95" ht="14.25" customHeight="1">
      <c r="D95" s="223"/>
      <c r="E95" s="106"/>
      <c r="F95" s="106"/>
      <c r="G95" s="106"/>
    </row>
    <row r="96" ht="14.25" customHeight="1">
      <c r="D96" s="223"/>
      <c r="E96" s="106"/>
      <c r="F96" s="106"/>
      <c r="G96" s="106"/>
    </row>
    <row r="97" ht="14.25" customHeight="1">
      <c r="D97" s="223"/>
      <c r="E97" s="106"/>
      <c r="F97" s="106"/>
      <c r="G97" s="106"/>
    </row>
    <row r="98" ht="14.25" customHeight="1">
      <c r="D98" s="223"/>
      <c r="E98" s="106"/>
      <c r="F98" s="106"/>
      <c r="G98" s="106"/>
    </row>
    <row r="99" ht="14.25" customHeight="1">
      <c r="D99" s="223"/>
      <c r="E99" s="106"/>
      <c r="F99" s="106"/>
      <c r="G99" s="106"/>
    </row>
    <row r="100" ht="14.25" customHeight="1">
      <c r="D100" s="223"/>
      <c r="E100" s="106"/>
      <c r="F100" s="106"/>
      <c r="G100" s="106"/>
    </row>
    <row r="101" ht="14.25" customHeight="1">
      <c r="D101" s="223"/>
      <c r="E101" s="106"/>
      <c r="F101" s="106"/>
      <c r="G101" s="106"/>
    </row>
    <row r="102" ht="14.25" customHeight="1">
      <c r="D102" s="223"/>
      <c r="E102" s="106"/>
      <c r="F102" s="106"/>
      <c r="G102" s="106"/>
    </row>
    <row r="103" ht="14.25" customHeight="1">
      <c r="D103" s="223"/>
      <c r="E103" s="106"/>
      <c r="F103" s="106"/>
      <c r="G103" s="106"/>
    </row>
    <row r="104" ht="14.25" customHeight="1">
      <c r="D104" s="223"/>
      <c r="E104" s="106"/>
      <c r="F104" s="106"/>
      <c r="G104" s="106"/>
    </row>
    <row r="105" ht="14.25" customHeight="1">
      <c r="D105" s="223"/>
      <c r="E105" s="106"/>
      <c r="F105" s="106"/>
      <c r="G105" s="106"/>
    </row>
    <row r="106" ht="14.25" customHeight="1">
      <c r="D106" s="223"/>
      <c r="E106" s="106"/>
      <c r="F106" s="106"/>
      <c r="G106" s="106"/>
    </row>
    <row r="107" ht="14.25" customHeight="1">
      <c r="D107" s="223"/>
      <c r="E107" s="106"/>
      <c r="F107" s="106"/>
      <c r="G107" s="106"/>
    </row>
    <row r="108" ht="14.25" customHeight="1">
      <c r="D108" s="223"/>
      <c r="E108" s="106"/>
      <c r="F108" s="106"/>
      <c r="G108" s="106"/>
    </row>
    <row r="109" ht="14.25" customHeight="1">
      <c r="D109" s="223"/>
      <c r="E109" s="106"/>
      <c r="F109" s="106"/>
      <c r="G109" s="106"/>
    </row>
    <row r="110" ht="14.25" customHeight="1">
      <c r="D110" s="223"/>
      <c r="E110" s="106"/>
      <c r="F110" s="106"/>
      <c r="G110" s="106"/>
    </row>
    <row r="111" ht="14.25" customHeight="1">
      <c r="D111" s="223"/>
      <c r="E111" s="106"/>
      <c r="F111" s="106"/>
      <c r="G111" s="106"/>
    </row>
    <row r="112" ht="14.25" customHeight="1">
      <c r="D112" s="223"/>
      <c r="E112" s="106"/>
      <c r="F112" s="106"/>
      <c r="G112" s="106"/>
    </row>
    <row r="113" ht="14.25" customHeight="1">
      <c r="D113" s="223"/>
      <c r="E113" s="106"/>
      <c r="F113" s="106"/>
      <c r="G113" s="106"/>
    </row>
    <row r="114" ht="14.25" customHeight="1">
      <c r="D114" s="223"/>
      <c r="E114" s="106"/>
      <c r="F114" s="106"/>
      <c r="G114" s="106"/>
    </row>
    <row r="115" ht="14.25" customHeight="1">
      <c r="D115" s="223"/>
      <c r="E115" s="106"/>
      <c r="F115" s="106"/>
      <c r="G115" s="106"/>
    </row>
    <row r="116" ht="14.25" customHeight="1">
      <c r="D116" s="223"/>
      <c r="E116" s="106"/>
      <c r="F116" s="106"/>
      <c r="G116" s="106"/>
    </row>
    <row r="117" ht="14.25" customHeight="1">
      <c r="D117" s="223"/>
      <c r="E117" s="106"/>
      <c r="F117" s="106"/>
      <c r="G117" s="106"/>
    </row>
    <row r="118" ht="14.25" customHeight="1">
      <c r="D118" s="223"/>
      <c r="E118" s="106"/>
      <c r="F118" s="106"/>
      <c r="G118" s="106"/>
    </row>
    <row r="119" ht="14.25" customHeight="1">
      <c r="D119" s="223"/>
      <c r="E119" s="106"/>
      <c r="F119" s="106"/>
      <c r="G119" s="106"/>
    </row>
    <row r="120" ht="14.25" customHeight="1">
      <c r="D120" s="223"/>
      <c r="E120" s="106"/>
      <c r="F120" s="106"/>
      <c r="G120" s="106"/>
    </row>
    <row r="121" ht="14.25" customHeight="1">
      <c r="D121" s="223"/>
      <c r="E121" s="106"/>
      <c r="F121" s="106"/>
      <c r="G121" s="106"/>
    </row>
    <row r="122" ht="14.25" customHeight="1">
      <c r="D122" s="223"/>
      <c r="E122" s="106"/>
      <c r="F122" s="106"/>
      <c r="G122" s="106"/>
    </row>
    <row r="123" ht="14.25" customHeight="1">
      <c r="D123" s="223"/>
      <c r="E123" s="106"/>
      <c r="F123" s="106"/>
      <c r="G123" s="106"/>
    </row>
    <row r="124" ht="14.25" customHeight="1">
      <c r="D124" s="223"/>
      <c r="E124" s="106"/>
      <c r="F124" s="106"/>
      <c r="G124" s="106"/>
    </row>
    <row r="125" ht="14.25" customHeight="1">
      <c r="D125" s="223"/>
      <c r="E125" s="106"/>
      <c r="F125" s="106"/>
      <c r="G125" s="106"/>
    </row>
    <row r="126" ht="14.25" customHeight="1">
      <c r="D126" s="223"/>
      <c r="E126" s="106"/>
      <c r="F126" s="106"/>
      <c r="G126" s="106"/>
    </row>
    <row r="127" ht="14.25" customHeight="1">
      <c r="D127" s="223"/>
      <c r="E127" s="106"/>
      <c r="F127" s="106"/>
      <c r="G127" s="106"/>
    </row>
    <row r="128" ht="14.25" customHeight="1">
      <c r="D128" s="223"/>
      <c r="E128" s="106"/>
      <c r="F128" s="106"/>
      <c r="G128" s="106"/>
    </row>
    <row r="129" ht="14.25" customHeight="1">
      <c r="D129" s="223"/>
      <c r="E129" s="106"/>
      <c r="F129" s="106"/>
      <c r="G129" s="106"/>
    </row>
    <row r="130" ht="14.25" customHeight="1">
      <c r="D130" s="223"/>
      <c r="E130" s="106"/>
      <c r="F130" s="106"/>
      <c r="G130" s="106"/>
    </row>
    <row r="131" ht="14.25" customHeight="1">
      <c r="D131" s="223"/>
      <c r="E131" s="106"/>
      <c r="F131" s="106"/>
      <c r="G131" s="106"/>
    </row>
    <row r="132" ht="14.25" customHeight="1">
      <c r="D132" s="223"/>
      <c r="E132" s="106"/>
      <c r="F132" s="106"/>
      <c r="G132" s="106"/>
    </row>
    <row r="133" ht="14.25" customHeight="1">
      <c r="D133" s="223"/>
      <c r="E133" s="106"/>
      <c r="F133" s="106"/>
      <c r="G133" s="106"/>
    </row>
    <row r="134" ht="14.25" customHeight="1">
      <c r="D134" s="223"/>
      <c r="E134" s="106"/>
      <c r="F134" s="106"/>
      <c r="G134" s="106"/>
    </row>
    <row r="135" ht="14.25" customHeight="1">
      <c r="D135" s="223"/>
      <c r="E135" s="106"/>
      <c r="F135" s="106"/>
      <c r="G135" s="106"/>
    </row>
    <row r="136" ht="14.25" customHeight="1">
      <c r="D136" s="223"/>
      <c r="E136" s="106"/>
      <c r="F136" s="106"/>
      <c r="G136" s="106"/>
    </row>
    <row r="137" ht="14.25" customHeight="1">
      <c r="D137" s="223"/>
      <c r="E137" s="106"/>
      <c r="F137" s="106"/>
      <c r="G137" s="106"/>
    </row>
    <row r="138" ht="14.25" customHeight="1">
      <c r="D138" s="223"/>
      <c r="E138" s="106"/>
      <c r="F138" s="106"/>
      <c r="G138" s="106"/>
    </row>
    <row r="139" ht="14.25" customHeight="1">
      <c r="D139" s="223"/>
      <c r="E139" s="106"/>
      <c r="F139" s="106"/>
      <c r="G139" s="106"/>
    </row>
    <row r="140" ht="14.25" customHeight="1">
      <c r="D140" s="223"/>
      <c r="E140" s="106"/>
      <c r="F140" s="106"/>
      <c r="G140" s="106"/>
    </row>
    <row r="141" ht="14.25" customHeight="1">
      <c r="D141" s="223"/>
      <c r="E141" s="106"/>
      <c r="F141" s="106"/>
      <c r="G141" s="106"/>
    </row>
    <row r="142" ht="14.25" customHeight="1">
      <c r="D142" s="223"/>
      <c r="E142" s="106"/>
      <c r="F142" s="106"/>
      <c r="G142" s="106"/>
    </row>
    <row r="143" ht="14.25" customHeight="1">
      <c r="D143" s="223"/>
      <c r="E143" s="106"/>
      <c r="F143" s="106"/>
      <c r="G143" s="106"/>
    </row>
    <row r="144" ht="14.25" customHeight="1">
      <c r="D144" s="223"/>
      <c r="E144" s="106"/>
      <c r="F144" s="106"/>
      <c r="G144" s="106"/>
    </row>
    <row r="145" ht="14.25" customHeight="1">
      <c r="D145" s="223"/>
      <c r="E145" s="106"/>
      <c r="F145" s="106"/>
      <c r="G145" s="106"/>
    </row>
    <row r="146" ht="14.25" customHeight="1">
      <c r="D146" s="223"/>
      <c r="E146" s="106"/>
      <c r="F146" s="106"/>
      <c r="G146" s="106"/>
    </row>
    <row r="147" ht="14.25" customHeight="1">
      <c r="D147" s="223"/>
      <c r="E147" s="106"/>
      <c r="F147" s="106"/>
      <c r="G147" s="106"/>
    </row>
    <row r="148" ht="14.25" customHeight="1">
      <c r="D148" s="223"/>
      <c r="E148" s="106"/>
      <c r="F148" s="106"/>
      <c r="G148" s="106"/>
    </row>
    <row r="149" ht="14.25" customHeight="1">
      <c r="D149" s="223"/>
      <c r="E149" s="106"/>
      <c r="F149" s="106"/>
      <c r="G149" s="106"/>
    </row>
    <row r="150" ht="14.25" customHeight="1">
      <c r="D150" s="223"/>
      <c r="E150" s="106"/>
      <c r="F150" s="106"/>
      <c r="G150" s="106"/>
    </row>
    <row r="151" ht="14.25" customHeight="1">
      <c r="D151" s="223"/>
      <c r="E151" s="106"/>
      <c r="F151" s="106"/>
      <c r="G151" s="106"/>
    </row>
    <row r="152" ht="14.25" customHeight="1">
      <c r="D152" s="223"/>
      <c r="E152" s="106"/>
      <c r="F152" s="106"/>
      <c r="G152" s="106"/>
    </row>
    <row r="153" ht="14.25" customHeight="1">
      <c r="D153" s="223"/>
      <c r="E153" s="106"/>
      <c r="F153" s="106"/>
      <c r="G153" s="106"/>
    </row>
    <row r="154" ht="14.25" customHeight="1">
      <c r="D154" s="223"/>
      <c r="E154" s="106"/>
      <c r="F154" s="106"/>
      <c r="G154" s="106"/>
    </row>
    <row r="155" ht="14.25" customHeight="1">
      <c r="D155" s="223"/>
      <c r="E155" s="106"/>
      <c r="F155" s="106"/>
      <c r="G155" s="106"/>
    </row>
    <row r="156" ht="14.25" customHeight="1">
      <c r="D156" s="223"/>
      <c r="E156" s="106"/>
      <c r="F156" s="106"/>
      <c r="G156" s="106"/>
    </row>
    <row r="157" ht="14.25" customHeight="1">
      <c r="D157" s="223"/>
      <c r="E157" s="106"/>
      <c r="F157" s="106"/>
      <c r="G157" s="106"/>
    </row>
    <row r="158" ht="14.25" customHeight="1">
      <c r="D158" s="223"/>
      <c r="E158" s="106"/>
      <c r="F158" s="106"/>
      <c r="G158" s="106"/>
    </row>
    <row r="159" ht="14.25" customHeight="1">
      <c r="D159" s="223"/>
      <c r="E159" s="106"/>
      <c r="F159" s="106"/>
      <c r="G159" s="106"/>
    </row>
    <row r="160" ht="14.25" customHeight="1">
      <c r="D160" s="223"/>
      <c r="E160" s="106"/>
      <c r="F160" s="106"/>
      <c r="G160" s="106"/>
    </row>
    <row r="161" ht="14.25" customHeight="1">
      <c r="D161" s="223"/>
      <c r="E161" s="106"/>
      <c r="F161" s="106"/>
      <c r="G161" s="106"/>
    </row>
    <row r="162" ht="14.25" customHeight="1">
      <c r="D162" s="223"/>
      <c r="E162" s="106"/>
      <c r="F162" s="106"/>
      <c r="G162" s="106"/>
    </row>
    <row r="163" ht="14.25" customHeight="1">
      <c r="D163" s="223"/>
      <c r="E163" s="106"/>
      <c r="F163" s="106"/>
      <c r="G163" s="106"/>
    </row>
    <row r="164" ht="14.25" customHeight="1">
      <c r="D164" s="223"/>
      <c r="E164" s="106"/>
      <c r="F164" s="106"/>
      <c r="G164" s="106"/>
    </row>
    <row r="165" ht="14.25" customHeight="1">
      <c r="D165" s="223"/>
      <c r="E165" s="106"/>
      <c r="F165" s="106"/>
      <c r="G165" s="106"/>
    </row>
    <row r="166" ht="14.25" customHeight="1">
      <c r="D166" s="223"/>
      <c r="E166" s="106"/>
      <c r="F166" s="106"/>
      <c r="G166" s="106"/>
    </row>
    <row r="167" ht="14.25" customHeight="1">
      <c r="D167" s="223"/>
      <c r="E167" s="106"/>
      <c r="F167" s="106"/>
      <c r="G167" s="106"/>
    </row>
    <row r="168" ht="14.25" customHeight="1">
      <c r="D168" s="223"/>
      <c r="E168" s="106"/>
      <c r="F168" s="106"/>
      <c r="G168" s="106"/>
    </row>
    <row r="169" ht="14.25" customHeight="1">
      <c r="D169" s="223"/>
      <c r="E169" s="106"/>
      <c r="F169" s="106"/>
      <c r="G169" s="106"/>
    </row>
    <row r="170" ht="14.25" customHeight="1">
      <c r="D170" s="223"/>
      <c r="E170" s="106"/>
      <c r="F170" s="106"/>
      <c r="G170" s="106"/>
    </row>
    <row r="171" ht="14.25" customHeight="1">
      <c r="D171" s="223"/>
      <c r="E171" s="106"/>
      <c r="F171" s="106"/>
      <c r="G171" s="106"/>
    </row>
    <row r="172" ht="14.25" customHeight="1">
      <c r="D172" s="223"/>
      <c r="E172" s="106"/>
      <c r="F172" s="106"/>
      <c r="G172" s="106"/>
    </row>
    <row r="173" ht="14.25" customHeight="1">
      <c r="D173" s="223"/>
      <c r="E173" s="106"/>
      <c r="F173" s="106"/>
      <c r="G173" s="106"/>
    </row>
    <row r="174" ht="14.25" customHeight="1">
      <c r="D174" s="223"/>
      <c r="E174" s="106"/>
      <c r="F174" s="106"/>
      <c r="G174" s="106"/>
    </row>
    <row r="175" ht="14.25" customHeight="1">
      <c r="D175" s="223"/>
      <c r="E175" s="106"/>
      <c r="F175" s="106"/>
      <c r="G175" s="106"/>
    </row>
    <row r="176" ht="14.25" customHeight="1">
      <c r="D176" s="223"/>
      <c r="E176" s="106"/>
      <c r="F176" s="106"/>
      <c r="G176" s="106"/>
    </row>
    <row r="177" ht="14.25" customHeight="1">
      <c r="D177" s="223"/>
      <c r="E177" s="106"/>
      <c r="F177" s="106"/>
      <c r="G177" s="106"/>
    </row>
    <row r="178" ht="14.25" customHeight="1">
      <c r="D178" s="223"/>
      <c r="E178" s="106"/>
      <c r="F178" s="106"/>
      <c r="G178" s="106"/>
    </row>
    <row r="179" ht="14.25" customHeight="1">
      <c r="D179" s="223"/>
      <c r="E179" s="106"/>
      <c r="F179" s="106"/>
      <c r="G179" s="106"/>
    </row>
    <row r="180" ht="14.25" customHeight="1">
      <c r="D180" s="223"/>
      <c r="E180" s="106"/>
      <c r="F180" s="106"/>
      <c r="G180" s="106"/>
    </row>
    <row r="181" ht="14.25" customHeight="1">
      <c r="D181" s="223"/>
      <c r="E181" s="106"/>
      <c r="F181" s="106"/>
      <c r="G181" s="106"/>
    </row>
    <row r="182" ht="14.25" customHeight="1">
      <c r="D182" s="223"/>
      <c r="E182" s="106"/>
      <c r="F182" s="106"/>
      <c r="G182" s="106"/>
    </row>
    <row r="183" ht="14.25" customHeight="1">
      <c r="D183" s="223"/>
      <c r="E183" s="106"/>
      <c r="F183" s="106"/>
      <c r="G183" s="106"/>
    </row>
    <row r="184" ht="14.25" customHeight="1">
      <c r="D184" s="223"/>
      <c r="E184" s="106"/>
      <c r="F184" s="106"/>
      <c r="G184" s="106"/>
    </row>
    <row r="185" ht="14.25" customHeight="1">
      <c r="D185" s="223"/>
      <c r="E185" s="106"/>
      <c r="F185" s="106"/>
      <c r="G185" s="106"/>
    </row>
    <row r="186" ht="14.25" customHeight="1">
      <c r="D186" s="223"/>
      <c r="E186" s="106"/>
      <c r="F186" s="106"/>
      <c r="G186" s="106"/>
    </row>
    <row r="187" ht="14.25" customHeight="1">
      <c r="D187" s="223"/>
      <c r="E187" s="106"/>
      <c r="F187" s="106"/>
      <c r="G187" s="106"/>
    </row>
    <row r="188" ht="14.25" customHeight="1">
      <c r="D188" s="223"/>
      <c r="E188" s="106"/>
      <c r="F188" s="106"/>
      <c r="G188" s="106"/>
    </row>
    <row r="189" ht="14.25" customHeight="1">
      <c r="D189" s="223"/>
      <c r="E189" s="106"/>
      <c r="F189" s="106"/>
      <c r="G189" s="106"/>
    </row>
    <row r="190" ht="14.25" customHeight="1">
      <c r="D190" s="223"/>
      <c r="E190" s="106"/>
      <c r="F190" s="106"/>
      <c r="G190" s="106"/>
    </row>
    <row r="191" ht="14.25" customHeight="1">
      <c r="D191" s="223"/>
      <c r="E191" s="106"/>
      <c r="F191" s="106"/>
      <c r="G191" s="106"/>
    </row>
    <row r="192" ht="14.25" customHeight="1">
      <c r="D192" s="223"/>
      <c r="E192" s="106"/>
      <c r="F192" s="106"/>
      <c r="G192" s="106"/>
    </row>
    <row r="193" ht="14.25" customHeight="1">
      <c r="D193" s="223"/>
      <c r="E193" s="106"/>
      <c r="F193" s="106"/>
      <c r="G193" s="106"/>
    </row>
    <row r="194" ht="14.25" customHeight="1">
      <c r="D194" s="223"/>
      <c r="E194" s="106"/>
      <c r="F194" s="106"/>
      <c r="G194" s="106"/>
    </row>
    <row r="195" ht="14.25" customHeight="1">
      <c r="D195" s="223"/>
      <c r="E195" s="106"/>
      <c r="F195" s="106"/>
      <c r="G195" s="106"/>
    </row>
    <row r="196" ht="14.25" customHeight="1">
      <c r="D196" s="223"/>
      <c r="E196" s="106"/>
      <c r="F196" s="106"/>
      <c r="G196" s="106"/>
    </row>
    <row r="197" ht="14.25" customHeight="1">
      <c r="D197" s="223"/>
      <c r="E197" s="106"/>
      <c r="F197" s="106"/>
      <c r="G197" s="106"/>
    </row>
    <row r="198" ht="14.25" customHeight="1">
      <c r="D198" s="223"/>
      <c r="E198" s="106"/>
      <c r="F198" s="106"/>
      <c r="G198" s="106"/>
    </row>
    <row r="199" ht="14.25" customHeight="1">
      <c r="D199" s="223"/>
      <c r="E199" s="106"/>
      <c r="F199" s="106"/>
      <c r="G199" s="106"/>
    </row>
    <row r="200" ht="14.25" customHeight="1">
      <c r="D200" s="223"/>
      <c r="E200" s="106"/>
      <c r="F200" s="106"/>
      <c r="G200" s="106"/>
    </row>
    <row r="201" ht="14.25" customHeight="1">
      <c r="D201" s="223"/>
      <c r="E201" s="106"/>
      <c r="F201" s="106"/>
      <c r="G201" s="106"/>
    </row>
    <row r="202" ht="14.25" customHeight="1">
      <c r="D202" s="223"/>
      <c r="E202" s="106"/>
      <c r="F202" s="106"/>
      <c r="G202" s="106"/>
    </row>
    <row r="203" ht="14.25" customHeight="1">
      <c r="D203" s="223"/>
      <c r="E203" s="106"/>
      <c r="F203" s="106"/>
      <c r="G203" s="106"/>
    </row>
    <row r="204" ht="14.25" customHeight="1">
      <c r="D204" s="223"/>
      <c r="E204" s="106"/>
      <c r="F204" s="106"/>
      <c r="G204" s="106"/>
    </row>
    <row r="205" ht="14.25" customHeight="1">
      <c r="D205" s="223"/>
      <c r="E205" s="106"/>
      <c r="F205" s="106"/>
      <c r="G205" s="106"/>
    </row>
    <row r="206" ht="14.25" customHeight="1">
      <c r="D206" s="223"/>
      <c r="E206" s="106"/>
      <c r="F206" s="106"/>
      <c r="G206" s="106"/>
    </row>
    <row r="207" ht="14.25" customHeight="1">
      <c r="D207" s="223"/>
      <c r="E207" s="106"/>
      <c r="F207" s="106"/>
      <c r="G207" s="106"/>
    </row>
    <row r="208" ht="14.25" customHeight="1">
      <c r="D208" s="223"/>
      <c r="E208" s="106"/>
      <c r="F208" s="106"/>
      <c r="G208" s="106"/>
    </row>
    <row r="209" ht="14.25" customHeight="1">
      <c r="D209" s="223"/>
      <c r="E209" s="106"/>
      <c r="F209" s="106"/>
      <c r="G209" s="106"/>
    </row>
    <row r="210" ht="14.25" customHeight="1">
      <c r="D210" s="223"/>
      <c r="E210" s="106"/>
      <c r="F210" s="106"/>
      <c r="G210" s="106"/>
    </row>
    <row r="211" ht="14.25" customHeight="1">
      <c r="D211" s="223"/>
      <c r="E211" s="106"/>
      <c r="F211" s="106"/>
      <c r="G211" s="106"/>
    </row>
    <row r="212" ht="14.25" customHeight="1">
      <c r="D212" s="223"/>
      <c r="E212" s="106"/>
      <c r="F212" s="106"/>
      <c r="G212" s="106"/>
    </row>
    <row r="213" ht="14.25" customHeight="1">
      <c r="D213" s="223"/>
      <c r="E213" s="106"/>
      <c r="F213" s="106"/>
      <c r="G213" s="106"/>
    </row>
    <row r="214" ht="14.25" customHeight="1">
      <c r="D214" s="223"/>
      <c r="E214" s="106"/>
      <c r="F214" s="106"/>
      <c r="G214" s="106"/>
    </row>
    <row r="215" ht="14.25" customHeight="1">
      <c r="D215" s="223"/>
      <c r="E215" s="106"/>
      <c r="F215" s="106"/>
      <c r="G215" s="106"/>
    </row>
    <row r="216" ht="14.25" customHeight="1">
      <c r="D216" s="223"/>
      <c r="E216" s="106"/>
      <c r="F216" s="106"/>
      <c r="G216" s="106"/>
    </row>
    <row r="217" ht="14.25" customHeight="1">
      <c r="D217" s="223"/>
      <c r="E217" s="106"/>
      <c r="F217" s="106"/>
      <c r="G217" s="106"/>
    </row>
    <row r="218" ht="14.25" customHeight="1">
      <c r="D218" s="223"/>
      <c r="E218" s="106"/>
      <c r="F218" s="106"/>
      <c r="G218" s="106"/>
    </row>
    <row r="219" ht="14.25" customHeight="1">
      <c r="D219" s="223"/>
      <c r="E219" s="106"/>
      <c r="F219" s="106"/>
      <c r="G219" s="106"/>
    </row>
    <row r="220" ht="14.25" customHeight="1">
      <c r="D220" s="223"/>
      <c r="E220" s="106"/>
      <c r="F220" s="106"/>
      <c r="G220" s="106"/>
    </row>
    <row r="221" ht="14.25" customHeight="1">
      <c r="D221" s="223"/>
      <c r="E221" s="106"/>
      <c r="F221" s="106"/>
      <c r="G221" s="106"/>
    </row>
    <row r="222" ht="14.25" customHeight="1">
      <c r="D222" s="223"/>
      <c r="E222" s="106"/>
      <c r="F222" s="106"/>
      <c r="G222" s="106"/>
    </row>
    <row r="223" ht="14.25" customHeight="1">
      <c r="D223" s="223"/>
      <c r="E223" s="106"/>
      <c r="F223" s="106"/>
      <c r="G223" s="106"/>
    </row>
    <row r="224" ht="14.25" customHeight="1">
      <c r="D224" s="223"/>
      <c r="E224" s="106"/>
      <c r="F224" s="106"/>
      <c r="G224" s="106"/>
    </row>
    <row r="225" ht="14.25" customHeight="1">
      <c r="D225" s="223"/>
      <c r="E225" s="106"/>
      <c r="F225" s="106"/>
      <c r="G225" s="106"/>
    </row>
    <row r="226" ht="14.25" customHeight="1">
      <c r="D226" s="223"/>
      <c r="E226" s="106"/>
      <c r="F226" s="106"/>
      <c r="G226" s="106"/>
    </row>
    <row r="227" ht="14.25" customHeight="1">
      <c r="D227" s="223"/>
      <c r="E227" s="106"/>
      <c r="F227" s="106"/>
      <c r="G227" s="106"/>
    </row>
    <row r="228" ht="15.75" customHeight="1">
      <c r="D228" s="223"/>
      <c r="E228" s="106"/>
      <c r="F228" s="106"/>
      <c r="G228" s="106"/>
    </row>
    <row r="229" ht="15.75" customHeight="1">
      <c r="D229" s="223"/>
      <c r="E229" s="106"/>
      <c r="F229" s="106"/>
      <c r="G229" s="106"/>
    </row>
    <row r="230" ht="15.75" customHeight="1">
      <c r="D230" s="223"/>
      <c r="E230" s="106"/>
      <c r="F230" s="106"/>
      <c r="G230" s="106"/>
    </row>
    <row r="231" ht="15.75" customHeight="1">
      <c r="D231" s="223"/>
      <c r="E231" s="106"/>
      <c r="F231" s="106"/>
      <c r="G231" s="106"/>
    </row>
    <row r="232" ht="15.75" customHeight="1">
      <c r="D232" s="223"/>
      <c r="E232" s="106"/>
      <c r="F232" s="106"/>
      <c r="G232" s="106"/>
    </row>
    <row r="233" ht="15.75" customHeight="1">
      <c r="D233" s="223"/>
      <c r="E233" s="106"/>
      <c r="F233" s="106"/>
      <c r="G233" s="106"/>
    </row>
    <row r="234" ht="15.75" customHeight="1">
      <c r="D234" s="223"/>
      <c r="E234" s="106"/>
      <c r="F234" s="106"/>
      <c r="G234" s="106"/>
    </row>
    <row r="235" ht="15.75" customHeight="1">
      <c r="D235" s="223"/>
      <c r="E235" s="106"/>
      <c r="F235" s="106"/>
      <c r="G235" s="106"/>
    </row>
    <row r="236" ht="15.75" customHeight="1">
      <c r="D236" s="223"/>
      <c r="E236" s="106"/>
      <c r="F236" s="106"/>
      <c r="G236" s="106"/>
    </row>
    <row r="237" ht="15.75" customHeight="1">
      <c r="D237" s="223"/>
      <c r="E237" s="106"/>
      <c r="F237" s="106"/>
      <c r="G237" s="106"/>
    </row>
    <row r="238" ht="15.75" customHeight="1">
      <c r="D238" s="223"/>
      <c r="E238" s="106"/>
      <c r="F238" s="106"/>
      <c r="G238" s="106"/>
    </row>
    <row r="239" ht="15.75" customHeight="1">
      <c r="D239" s="223"/>
      <c r="E239" s="106"/>
      <c r="F239" s="106"/>
      <c r="G239" s="106"/>
    </row>
    <row r="240" ht="15.75" customHeight="1">
      <c r="D240" s="223"/>
      <c r="E240" s="106"/>
      <c r="F240" s="106"/>
      <c r="G240" s="106"/>
    </row>
    <row r="241" ht="15.75" customHeight="1">
      <c r="D241" s="223"/>
      <c r="E241" s="106"/>
      <c r="F241" s="106"/>
      <c r="G241" s="106"/>
    </row>
    <row r="242" ht="15.75" customHeight="1">
      <c r="D242" s="223"/>
      <c r="E242" s="106"/>
      <c r="F242" s="106"/>
      <c r="G242" s="106"/>
    </row>
    <row r="243" ht="15.75" customHeight="1">
      <c r="D243" s="223"/>
      <c r="E243" s="106"/>
      <c r="F243" s="106"/>
      <c r="G243" s="106"/>
    </row>
    <row r="244" ht="15.75" customHeight="1">
      <c r="D244" s="223"/>
      <c r="E244" s="106"/>
      <c r="F244" s="106"/>
      <c r="G244" s="106"/>
    </row>
    <row r="245" ht="15.75" customHeight="1">
      <c r="D245" s="223"/>
      <c r="E245" s="106"/>
      <c r="F245" s="106"/>
      <c r="G245" s="106"/>
    </row>
    <row r="246" ht="15.75" customHeight="1">
      <c r="D246" s="223"/>
      <c r="E246" s="106"/>
      <c r="F246" s="106"/>
      <c r="G246" s="106"/>
    </row>
    <row r="247" ht="15.75" customHeight="1">
      <c r="D247" s="223"/>
      <c r="E247" s="106"/>
      <c r="F247" s="106"/>
      <c r="G247" s="106"/>
    </row>
    <row r="248" ht="15.75" customHeight="1">
      <c r="D248" s="223"/>
      <c r="E248" s="106"/>
      <c r="F248" s="106"/>
      <c r="G248" s="106"/>
    </row>
    <row r="249" ht="15.75" customHeight="1">
      <c r="D249" s="223"/>
      <c r="E249" s="106"/>
      <c r="F249" s="106"/>
      <c r="G249" s="106"/>
    </row>
    <row r="250" ht="15.75" customHeight="1">
      <c r="D250" s="223"/>
      <c r="E250" s="106"/>
      <c r="F250" s="106"/>
      <c r="G250" s="106"/>
    </row>
    <row r="251" ht="15.75" customHeight="1">
      <c r="D251" s="223"/>
      <c r="E251" s="106"/>
      <c r="F251" s="106"/>
      <c r="G251" s="106"/>
    </row>
    <row r="252" ht="15.75" customHeight="1">
      <c r="D252" s="223"/>
      <c r="E252" s="106"/>
      <c r="F252" s="106"/>
      <c r="G252" s="106"/>
    </row>
    <row r="253" ht="15.75" customHeight="1">
      <c r="D253" s="223"/>
      <c r="E253" s="106"/>
      <c r="F253" s="106"/>
      <c r="G253" s="106"/>
    </row>
    <row r="254" ht="15.75" customHeight="1">
      <c r="D254" s="223"/>
      <c r="E254" s="106"/>
      <c r="F254" s="106"/>
      <c r="G254" s="106"/>
    </row>
    <row r="255" ht="15.75" customHeight="1">
      <c r="D255" s="223"/>
      <c r="E255" s="106"/>
      <c r="F255" s="106"/>
      <c r="G255" s="106"/>
    </row>
    <row r="256" ht="15.75" customHeight="1">
      <c r="D256" s="223"/>
      <c r="E256" s="106"/>
      <c r="F256" s="106"/>
      <c r="G256" s="106"/>
    </row>
    <row r="257" ht="15.75" customHeight="1">
      <c r="D257" s="223"/>
      <c r="E257" s="106"/>
      <c r="F257" s="106"/>
      <c r="G257" s="106"/>
    </row>
    <row r="258" ht="15.75" customHeight="1">
      <c r="D258" s="223"/>
      <c r="E258" s="106"/>
      <c r="F258" s="106"/>
      <c r="G258" s="106"/>
    </row>
    <row r="259" ht="15.75" customHeight="1">
      <c r="D259" s="223"/>
      <c r="E259" s="106"/>
      <c r="F259" s="106"/>
      <c r="G259" s="106"/>
    </row>
    <row r="260" ht="15.75" customHeight="1">
      <c r="D260" s="223"/>
      <c r="E260" s="106"/>
      <c r="F260" s="106"/>
      <c r="G260" s="106"/>
    </row>
    <row r="261" ht="15.75" customHeight="1">
      <c r="D261" s="223"/>
      <c r="E261" s="106"/>
      <c r="F261" s="106"/>
      <c r="G261" s="106"/>
    </row>
    <row r="262" ht="15.75" customHeight="1">
      <c r="D262" s="223"/>
      <c r="E262" s="106"/>
      <c r="F262" s="106"/>
      <c r="G262" s="106"/>
    </row>
    <row r="263" ht="15.75" customHeight="1">
      <c r="D263" s="223"/>
      <c r="E263" s="106"/>
      <c r="F263" s="106"/>
      <c r="G263" s="106"/>
    </row>
    <row r="264" ht="15.75" customHeight="1">
      <c r="D264" s="223"/>
      <c r="E264" s="106"/>
      <c r="F264" s="106"/>
      <c r="G264" s="106"/>
    </row>
    <row r="265" ht="15.75" customHeight="1">
      <c r="D265" s="223"/>
      <c r="E265" s="106"/>
      <c r="F265" s="106"/>
      <c r="G265" s="106"/>
    </row>
    <row r="266" ht="15.75" customHeight="1">
      <c r="D266" s="223"/>
      <c r="E266" s="106"/>
      <c r="F266" s="106"/>
      <c r="G266" s="106"/>
    </row>
    <row r="267" ht="15.75" customHeight="1">
      <c r="D267" s="223"/>
      <c r="E267" s="106"/>
      <c r="F267" s="106"/>
      <c r="G267" s="106"/>
    </row>
    <row r="268" ht="15.75" customHeight="1">
      <c r="D268" s="223"/>
      <c r="E268" s="106"/>
      <c r="F268" s="106"/>
      <c r="G268" s="106"/>
    </row>
    <row r="269" ht="15.75" customHeight="1">
      <c r="D269" s="223"/>
      <c r="E269" s="106"/>
      <c r="F269" s="106"/>
      <c r="G269" s="106"/>
    </row>
    <row r="270" ht="15.75" customHeight="1">
      <c r="D270" s="223"/>
      <c r="E270" s="106"/>
      <c r="F270" s="106"/>
      <c r="G270" s="106"/>
    </row>
    <row r="271" ht="15.75" customHeight="1">
      <c r="D271" s="223"/>
      <c r="E271" s="106"/>
      <c r="F271" s="106"/>
      <c r="G271" s="106"/>
    </row>
    <row r="272" ht="15.75" customHeight="1">
      <c r="D272" s="223"/>
      <c r="E272" s="106"/>
      <c r="F272" s="106"/>
      <c r="G272" s="106"/>
    </row>
    <row r="273" ht="15.75" customHeight="1">
      <c r="D273" s="223"/>
      <c r="E273" s="106"/>
      <c r="F273" s="106"/>
      <c r="G273" s="106"/>
    </row>
    <row r="274" ht="15.75" customHeight="1">
      <c r="D274" s="223"/>
      <c r="E274" s="106"/>
      <c r="F274" s="106"/>
      <c r="G274" s="106"/>
    </row>
    <row r="275" ht="15.75" customHeight="1">
      <c r="D275" s="223"/>
      <c r="E275" s="106"/>
      <c r="F275" s="106"/>
      <c r="G275" s="106"/>
    </row>
    <row r="276" ht="15.75" customHeight="1">
      <c r="D276" s="223"/>
      <c r="E276" s="106"/>
      <c r="F276" s="106"/>
      <c r="G276" s="106"/>
    </row>
    <row r="277" ht="15.75" customHeight="1">
      <c r="D277" s="223"/>
      <c r="E277" s="106"/>
      <c r="F277" s="106"/>
      <c r="G277" s="106"/>
    </row>
    <row r="278" ht="15.75" customHeight="1">
      <c r="D278" s="223"/>
      <c r="E278" s="106"/>
      <c r="F278" s="106"/>
      <c r="G278" s="106"/>
    </row>
    <row r="279" ht="15.75" customHeight="1">
      <c r="D279" s="223"/>
      <c r="E279" s="106"/>
      <c r="F279" s="106"/>
      <c r="G279" s="106"/>
    </row>
    <row r="280" ht="15.75" customHeight="1">
      <c r="D280" s="223"/>
      <c r="E280" s="106"/>
      <c r="F280" s="106"/>
      <c r="G280" s="106"/>
    </row>
    <row r="281" ht="15.75" customHeight="1">
      <c r="D281" s="223"/>
      <c r="E281" s="106"/>
      <c r="F281" s="106"/>
      <c r="G281" s="106"/>
    </row>
    <row r="282" ht="15.75" customHeight="1">
      <c r="D282" s="223"/>
      <c r="E282" s="106"/>
      <c r="F282" s="106"/>
      <c r="G282" s="106"/>
    </row>
    <row r="283" ht="15.75" customHeight="1">
      <c r="D283" s="223"/>
      <c r="E283" s="106"/>
      <c r="F283" s="106"/>
      <c r="G283" s="106"/>
    </row>
    <row r="284" ht="15.75" customHeight="1">
      <c r="D284" s="223"/>
      <c r="E284" s="106"/>
      <c r="F284" s="106"/>
      <c r="G284" s="106"/>
    </row>
    <row r="285" ht="15.75" customHeight="1">
      <c r="D285" s="223"/>
      <c r="E285" s="106"/>
      <c r="F285" s="106"/>
      <c r="G285" s="106"/>
    </row>
    <row r="286" ht="15.75" customHeight="1">
      <c r="D286" s="223"/>
      <c r="E286" s="106"/>
      <c r="F286" s="106"/>
      <c r="G286" s="106"/>
    </row>
    <row r="287" ht="15.75" customHeight="1">
      <c r="D287" s="223"/>
      <c r="E287" s="106"/>
      <c r="F287" s="106"/>
      <c r="G287" s="106"/>
    </row>
    <row r="288" ht="15.75" customHeight="1">
      <c r="D288" s="223"/>
      <c r="E288" s="106"/>
      <c r="F288" s="106"/>
      <c r="G288" s="106"/>
    </row>
    <row r="289" ht="15.75" customHeight="1">
      <c r="D289" s="223"/>
      <c r="E289" s="106"/>
      <c r="F289" s="106"/>
      <c r="G289" s="106"/>
    </row>
    <row r="290" ht="15.75" customHeight="1">
      <c r="D290" s="223"/>
      <c r="E290" s="106"/>
      <c r="F290" s="106"/>
      <c r="G290" s="106"/>
    </row>
    <row r="291" ht="15.75" customHeight="1">
      <c r="D291" s="223"/>
      <c r="E291" s="106"/>
      <c r="F291" s="106"/>
      <c r="G291" s="106"/>
    </row>
    <row r="292" ht="15.75" customHeight="1">
      <c r="D292" s="223"/>
      <c r="E292" s="106"/>
      <c r="F292" s="106"/>
      <c r="G292" s="106"/>
    </row>
    <row r="293" ht="15.75" customHeight="1">
      <c r="D293" s="223"/>
      <c r="E293" s="106"/>
      <c r="F293" s="106"/>
      <c r="G293" s="106"/>
    </row>
    <row r="294" ht="15.75" customHeight="1">
      <c r="D294" s="223"/>
      <c r="E294" s="106"/>
      <c r="F294" s="106"/>
      <c r="G294" s="106"/>
    </row>
    <row r="295" ht="15.75" customHeight="1">
      <c r="D295" s="223"/>
      <c r="E295" s="106"/>
      <c r="F295" s="106"/>
      <c r="G295" s="106"/>
    </row>
    <row r="296" ht="15.75" customHeight="1">
      <c r="D296" s="223"/>
      <c r="E296" s="106"/>
      <c r="F296" s="106"/>
      <c r="G296" s="106"/>
    </row>
    <row r="297" ht="15.75" customHeight="1">
      <c r="D297" s="223"/>
      <c r="E297" s="106"/>
      <c r="F297" s="106"/>
      <c r="G297" s="106"/>
    </row>
    <row r="298" ht="15.75" customHeight="1">
      <c r="D298" s="223"/>
      <c r="E298" s="106"/>
      <c r="F298" s="106"/>
      <c r="G298" s="106"/>
    </row>
    <row r="299" ht="15.75" customHeight="1">
      <c r="D299" s="223"/>
      <c r="E299" s="106"/>
      <c r="F299" s="106"/>
      <c r="G299" s="106"/>
    </row>
    <row r="300" ht="15.75" customHeight="1">
      <c r="D300" s="223"/>
      <c r="E300" s="106"/>
      <c r="F300" s="106"/>
      <c r="G300" s="106"/>
    </row>
    <row r="301" ht="15.75" customHeight="1">
      <c r="D301" s="223"/>
      <c r="E301" s="106"/>
      <c r="F301" s="106"/>
      <c r="G301" s="106"/>
    </row>
    <row r="302" ht="15.75" customHeight="1">
      <c r="D302" s="223"/>
      <c r="E302" s="106"/>
      <c r="F302" s="106"/>
      <c r="G302" s="106"/>
    </row>
    <row r="303" ht="15.75" customHeight="1">
      <c r="D303" s="223"/>
      <c r="E303" s="106"/>
      <c r="F303" s="106"/>
      <c r="G303" s="106"/>
    </row>
    <row r="304" ht="15.75" customHeight="1">
      <c r="D304" s="223"/>
      <c r="E304" s="106"/>
      <c r="F304" s="106"/>
      <c r="G304" s="106"/>
    </row>
    <row r="305" ht="15.75" customHeight="1">
      <c r="D305" s="223"/>
      <c r="E305" s="106"/>
      <c r="F305" s="106"/>
      <c r="G305" s="106"/>
    </row>
    <row r="306" ht="15.75" customHeight="1">
      <c r="D306" s="223"/>
      <c r="E306" s="106"/>
      <c r="F306" s="106"/>
      <c r="G306" s="106"/>
    </row>
    <row r="307" ht="15.75" customHeight="1">
      <c r="D307" s="223"/>
      <c r="E307" s="106"/>
      <c r="F307" s="106"/>
      <c r="G307" s="106"/>
    </row>
    <row r="308" ht="15.75" customHeight="1">
      <c r="D308" s="223"/>
      <c r="E308" s="106"/>
      <c r="F308" s="106"/>
      <c r="G308" s="106"/>
    </row>
    <row r="309" ht="15.75" customHeight="1">
      <c r="D309" s="223"/>
      <c r="E309" s="106"/>
      <c r="F309" s="106"/>
      <c r="G309" s="106"/>
    </row>
    <row r="310" ht="15.75" customHeight="1">
      <c r="D310" s="223"/>
      <c r="E310" s="106"/>
      <c r="F310" s="106"/>
      <c r="G310" s="106"/>
    </row>
    <row r="311" ht="15.75" customHeight="1">
      <c r="D311" s="223"/>
      <c r="E311" s="106"/>
      <c r="F311" s="106"/>
      <c r="G311" s="106"/>
    </row>
    <row r="312" ht="15.75" customHeight="1">
      <c r="D312" s="223"/>
      <c r="E312" s="106"/>
      <c r="F312" s="106"/>
      <c r="G312" s="106"/>
    </row>
    <row r="313" ht="15.75" customHeight="1">
      <c r="D313" s="223"/>
      <c r="E313" s="106"/>
      <c r="F313" s="106"/>
      <c r="G313" s="106"/>
    </row>
    <row r="314" ht="15.75" customHeight="1">
      <c r="D314" s="223"/>
      <c r="E314" s="106"/>
      <c r="F314" s="106"/>
      <c r="G314" s="106"/>
    </row>
    <row r="315" ht="15.75" customHeight="1">
      <c r="D315" s="223"/>
      <c r="E315" s="106"/>
      <c r="F315" s="106"/>
      <c r="G315" s="106"/>
    </row>
    <row r="316" ht="15.75" customHeight="1">
      <c r="D316" s="223"/>
      <c r="E316" s="106"/>
      <c r="F316" s="106"/>
      <c r="G316" s="106"/>
    </row>
    <row r="317" ht="15.75" customHeight="1">
      <c r="D317" s="223"/>
      <c r="E317" s="106"/>
      <c r="F317" s="106"/>
      <c r="G317" s="106"/>
    </row>
    <row r="318" ht="15.75" customHeight="1">
      <c r="D318" s="223"/>
      <c r="E318" s="106"/>
      <c r="F318" s="106"/>
      <c r="G318" s="106"/>
    </row>
    <row r="319" ht="15.75" customHeight="1">
      <c r="D319" s="223"/>
      <c r="E319" s="106"/>
      <c r="F319" s="106"/>
      <c r="G319" s="106"/>
    </row>
    <row r="320" ht="15.75" customHeight="1">
      <c r="D320" s="223"/>
      <c r="E320" s="106"/>
      <c r="F320" s="106"/>
      <c r="G320" s="106"/>
    </row>
    <row r="321" ht="15.75" customHeight="1">
      <c r="D321" s="223"/>
      <c r="E321" s="106"/>
      <c r="F321" s="106"/>
      <c r="G321" s="106"/>
    </row>
    <row r="322" ht="15.75" customHeight="1">
      <c r="D322" s="223"/>
      <c r="E322" s="106"/>
      <c r="F322" s="106"/>
      <c r="G322" s="106"/>
    </row>
    <row r="323" ht="15.75" customHeight="1">
      <c r="D323" s="223"/>
      <c r="E323" s="106"/>
      <c r="F323" s="106"/>
      <c r="G323" s="106"/>
    </row>
    <row r="324" ht="15.75" customHeight="1">
      <c r="D324" s="223"/>
      <c r="E324" s="106"/>
      <c r="F324" s="106"/>
      <c r="G324" s="106"/>
    </row>
    <row r="325" ht="15.75" customHeight="1">
      <c r="D325" s="223"/>
      <c r="E325" s="106"/>
      <c r="F325" s="106"/>
      <c r="G325" s="106"/>
    </row>
    <row r="326" ht="15.75" customHeight="1">
      <c r="D326" s="223"/>
      <c r="E326" s="106"/>
      <c r="F326" s="106"/>
      <c r="G326" s="106"/>
    </row>
    <row r="327" ht="15.75" customHeight="1">
      <c r="D327" s="223"/>
      <c r="E327" s="106"/>
      <c r="F327" s="106"/>
      <c r="G327" s="106"/>
    </row>
    <row r="328" ht="15.75" customHeight="1">
      <c r="D328" s="223"/>
      <c r="E328" s="106"/>
      <c r="F328" s="106"/>
      <c r="G328" s="106"/>
    </row>
    <row r="329" ht="15.75" customHeight="1">
      <c r="D329" s="223"/>
      <c r="E329" s="106"/>
      <c r="F329" s="106"/>
      <c r="G329" s="106"/>
    </row>
    <row r="330" ht="15.75" customHeight="1">
      <c r="D330" s="223"/>
      <c r="E330" s="106"/>
      <c r="F330" s="106"/>
      <c r="G330" s="106"/>
    </row>
    <row r="331" ht="15.75" customHeight="1">
      <c r="D331" s="223"/>
      <c r="E331" s="106"/>
      <c r="F331" s="106"/>
      <c r="G331" s="106"/>
    </row>
    <row r="332" ht="15.75" customHeight="1">
      <c r="D332" s="223"/>
      <c r="E332" s="106"/>
      <c r="F332" s="106"/>
      <c r="G332" s="106"/>
    </row>
    <row r="333" ht="15.75" customHeight="1">
      <c r="D333" s="223"/>
      <c r="E333" s="106"/>
      <c r="F333" s="106"/>
      <c r="G333" s="106"/>
    </row>
    <row r="334" ht="15.75" customHeight="1">
      <c r="D334" s="223"/>
      <c r="E334" s="106"/>
      <c r="F334" s="106"/>
      <c r="G334" s="106"/>
    </row>
    <row r="335" ht="15.75" customHeight="1">
      <c r="D335" s="223"/>
      <c r="E335" s="106"/>
      <c r="F335" s="106"/>
      <c r="G335" s="106"/>
    </row>
    <row r="336" ht="15.75" customHeight="1">
      <c r="D336" s="223"/>
      <c r="E336" s="106"/>
      <c r="F336" s="106"/>
      <c r="G336" s="106"/>
    </row>
    <row r="337" ht="15.75" customHeight="1">
      <c r="D337" s="223"/>
      <c r="E337" s="106"/>
      <c r="F337" s="106"/>
      <c r="G337" s="106"/>
    </row>
    <row r="338" ht="15.75" customHeight="1">
      <c r="D338" s="223"/>
      <c r="E338" s="106"/>
      <c r="F338" s="106"/>
      <c r="G338" s="106"/>
    </row>
    <row r="339" ht="15.75" customHeight="1">
      <c r="D339" s="223"/>
      <c r="E339" s="106"/>
      <c r="F339" s="106"/>
      <c r="G339" s="106"/>
    </row>
    <row r="340" ht="15.75" customHeight="1">
      <c r="D340" s="223"/>
      <c r="E340" s="106"/>
      <c r="F340" s="106"/>
      <c r="G340" s="106"/>
    </row>
    <row r="341" ht="15.75" customHeight="1">
      <c r="D341" s="223"/>
      <c r="E341" s="106"/>
      <c r="F341" s="106"/>
      <c r="G341" s="106"/>
    </row>
    <row r="342" ht="15.75" customHeight="1">
      <c r="D342" s="223"/>
      <c r="E342" s="106"/>
      <c r="F342" s="106"/>
      <c r="G342" s="106"/>
    </row>
    <row r="343" ht="15.75" customHeight="1">
      <c r="D343" s="223"/>
      <c r="E343" s="106"/>
      <c r="F343" s="106"/>
      <c r="G343" s="106"/>
    </row>
    <row r="344" ht="15.75" customHeight="1">
      <c r="D344" s="223"/>
      <c r="E344" s="106"/>
      <c r="F344" s="106"/>
      <c r="G344" s="106"/>
    </row>
    <row r="345" ht="15.75" customHeight="1">
      <c r="D345" s="223"/>
      <c r="E345" s="106"/>
      <c r="F345" s="106"/>
      <c r="G345" s="106"/>
    </row>
    <row r="346" ht="15.75" customHeight="1">
      <c r="D346" s="223"/>
      <c r="E346" s="106"/>
      <c r="F346" s="106"/>
      <c r="G346" s="106"/>
    </row>
    <row r="347" ht="15.75" customHeight="1">
      <c r="D347" s="223"/>
      <c r="E347" s="106"/>
      <c r="F347" s="106"/>
      <c r="G347" s="106"/>
    </row>
    <row r="348" ht="15.75" customHeight="1">
      <c r="D348" s="223"/>
      <c r="E348" s="106"/>
      <c r="F348" s="106"/>
      <c r="G348" s="106"/>
    </row>
    <row r="349" ht="15.75" customHeight="1">
      <c r="D349" s="223"/>
      <c r="E349" s="106"/>
      <c r="F349" s="106"/>
      <c r="G349" s="106"/>
    </row>
    <row r="350" ht="15.75" customHeight="1">
      <c r="D350" s="223"/>
      <c r="E350" s="106"/>
      <c r="F350" s="106"/>
      <c r="G350" s="106"/>
    </row>
    <row r="351" ht="15.75" customHeight="1">
      <c r="D351" s="223"/>
      <c r="E351" s="106"/>
      <c r="F351" s="106"/>
      <c r="G351" s="106"/>
    </row>
    <row r="352" ht="15.75" customHeight="1">
      <c r="D352" s="223"/>
      <c r="E352" s="106"/>
      <c r="F352" s="106"/>
      <c r="G352" s="106"/>
    </row>
    <row r="353" ht="15.75" customHeight="1">
      <c r="D353" s="223"/>
      <c r="E353" s="106"/>
      <c r="F353" s="106"/>
      <c r="G353" s="106"/>
    </row>
    <row r="354" ht="15.75" customHeight="1">
      <c r="D354" s="223"/>
      <c r="E354" s="106"/>
      <c r="F354" s="106"/>
      <c r="G354" s="106"/>
    </row>
    <row r="355" ht="15.75" customHeight="1">
      <c r="D355" s="223"/>
      <c r="E355" s="106"/>
      <c r="F355" s="106"/>
      <c r="G355" s="106"/>
    </row>
    <row r="356" ht="15.75" customHeight="1">
      <c r="D356" s="223"/>
      <c r="E356" s="106"/>
      <c r="F356" s="106"/>
      <c r="G356" s="106"/>
    </row>
    <row r="357" ht="15.75" customHeight="1">
      <c r="D357" s="223"/>
      <c r="E357" s="106"/>
      <c r="F357" s="106"/>
      <c r="G357" s="106"/>
    </row>
    <row r="358" ht="15.75" customHeight="1">
      <c r="D358" s="223"/>
      <c r="E358" s="106"/>
      <c r="F358" s="106"/>
      <c r="G358" s="106"/>
    </row>
    <row r="359" ht="15.75" customHeight="1">
      <c r="D359" s="223"/>
      <c r="E359" s="106"/>
      <c r="F359" s="106"/>
      <c r="G359" s="106"/>
    </row>
    <row r="360" ht="15.75" customHeight="1">
      <c r="D360" s="223"/>
      <c r="E360" s="106"/>
      <c r="F360" s="106"/>
      <c r="G360" s="106"/>
    </row>
    <row r="361" ht="15.75" customHeight="1">
      <c r="D361" s="223"/>
      <c r="E361" s="106"/>
      <c r="F361" s="106"/>
      <c r="G361" s="106"/>
    </row>
    <row r="362" ht="15.75" customHeight="1">
      <c r="D362" s="223"/>
      <c r="E362" s="106"/>
      <c r="F362" s="106"/>
      <c r="G362" s="106"/>
    </row>
    <row r="363" ht="15.75" customHeight="1">
      <c r="D363" s="223"/>
      <c r="E363" s="106"/>
      <c r="F363" s="106"/>
      <c r="G363" s="106"/>
    </row>
    <row r="364" ht="15.75" customHeight="1">
      <c r="D364" s="223"/>
      <c r="E364" s="106"/>
      <c r="F364" s="106"/>
      <c r="G364" s="106"/>
    </row>
    <row r="365" ht="15.75" customHeight="1">
      <c r="D365" s="223"/>
      <c r="E365" s="106"/>
      <c r="F365" s="106"/>
      <c r="G365" s="106"/>
    </row>
    <row r="366" ht="15.75" customHeight="1">
      <c r="D366" s="223"/>
      <c r="E366" s="106"/>
      <c r="F366" s="106"/>
      <c r="G366" s="106"/>
    </row>
    <row r="367" ht="15.75" customHeight="1">
      <c r="D367" s="223"/>
      <c r="E367" s="106"/>
      <c r="F367" s="106"/>
      <c r="G367" s="106"/>
    </row>
    <row r="368" ht="15.75" customHeight="1">
      <c r="D368" s="223"/>
      <c r="E368" s="106"/>
      <c r="F368" s="106"/>
      <c r="G368" s="106"/>
    </row>
    <row r="369" ht="15.75" customHeight="1">
      <c r="D369" s="223"/>
      <c r="E369" s="106"/>
      <c r="F369" s="106"/>
      <c r="G369" s="106"/>
    </row>
    <row r="370" ht="15.75" customHeight="1">
      <c r="D370" s="223"/>
      <c r="E370" s="106"/>
      <c r="F370" s="106"/>
      <c r="G370" s="106"/>
    </row>
    <row r="371" ht="15.75" customHeight="1">
      <c r="D371" s="223"/>
      <c r="E371" s="106"/>
      <c r="F371" s="106"/>
      <c r="G371" s="106"/>
    </row>
    <row r="372" ht="15.75" customHeight="1">
      <c r="D372" s="223"/>
      <c r="E372" s="106"/>
      <c r="F372" s="106"/>
      <c r="G372" s="106"/>
    </row>
    <row r="373" ht="15.75" customHeight="1">
      <c r="D373" s="223"/>
      <c r="E373" s="106"/>
      <c r="F373" s="106"/>
      <c r="G373" s="106"/>
    </row>
    <row r="374" ht="15.75" customHeight="1">
      <c r="D374" s="223"/>
      <c r="E374" s="106"/>
      <c r="F374" s="106"/>
      <c r="G374" s="106"/>
    </row>
    <row r="375" ht="15.75" customHeight="1">
      <c r="D375" s="223"/>
      <c r="E375" s="106"/>
      <c r="F375" s="106"/>
      <c r="G375" s="106"/>
    </row>
    <row r="376" ht="15.75" customHeight="1">
      <c r="D376" s="223"/>
      <c r="E376" s="106"/>
      <c r="F376" s="106"/>
      <c r="G376" s="106"/>
    </row>
    <row r="377" ht="15.75" customHeight="1">
      <c r="D377" s="223"/>
      <c r="E377" s="106"/>
      <c r="F377" s="106"/>
      <c r="G377" s="106"/>
    </row>
    <row r="378" ht="15.75" customHeight="1">
      <c r="D378" s="223"/>
      <c r="E378" s="106"/>
      <c r="F378" s="106"/>
      <c r="G378" s="106"/>
    </row>
    <row r="379" ht="15.75" customHeight="1">
      <c r="D379" s="223"/>
      <c r="E379" s="106"/>
      <c r="F379" s="106"/>
      <c r="G379" s="106"/>
    </row>
    <row r="380" ht="15.75" customHeight="1">
      <c r="D380" s="223"/>
      <c r="E380" s="106"/>
      <c r="F380" s="106"/>
      <c r="G380" s="106"/>
    </row>
    <row r="381" ht="15.75" customHeight="1">
      <c r="D381" s="223"/>
      <c r="E381" s="106"/>
      <c r="F381" s="106"/>
      <c r="G381" s="106"/>
    </row>
    <row r="382" ht="15.75" customHeight="1">
      <c r="D382" s="223"/>
      <c r="E382" s="106"/>
      <c r="F382" s="106"/>
      <c r="G382" s="106"/>
    </row>
    <row r="383" ht="15.75" customHeight="1">
      <c r="D383" s="223"/>
      <c r="E383" s="106"/>
      <c r="F383" s="106"/>
      <c r="G383" s="106"/>
    </row>
    <row r="384" ht="15.75" customHeight="1">
      <c r="D384" s="223"/>
      <c r="E384" s="106"/>
      <c r="F384" s="106"/>
      <c r="G384" s="106"/>
    </row>
    <row r="385" ht="15.75" customHeight="1">
      <c r="D385" s="223"/>
      <c r="E385" s="106"/>
      <c r="F385" s="106"/>
      <c r="G385" s="106"/>
    </row>
    <row r="386" ht="15.75" customHeight="1">
      <c r="D386" s="223"/>
      <c r="E386" s="106"/>
      <c r="F386" s="106"/>
      <c r="G386" s="106"/>
    </row>
    <row r="387" ht="15.75" customHeight="1">
      <c r="D387" s="223"/>
      <c r="E387" s="106"/>
      <c r="F387" s="106"/>
      <c r="G387" s="106"/>
    </row>
    <row r="388" ht="15.75" customHeight="1">
      <c r="D388" s="223"/>
      <c r="E388" s="106"/>
      <c r="F388" s="106"/>
      <c r="G388" s="106"/>
    </row>
    <row r="389" ht="15.75" customHeight="1">
      <c r="D389" s="223"/>
      <c r="E389" s="106"/>
      <c r="F389" s="106"/>
      <c r="G389" s="106"/>
    </row>
    <row r="390" ht="15.75" customHeight="1">
      <c r="D390" s="223"/>
      <c r="E390" s="106"/>
      <c r="F390" s="106"/>
      <c r="G390" s="106"/>
    </row>
    <row r="391" ht="15.75" customHeight="1">
      <c r="D391" s="223"/>
      <c r="E391" s="106"/>
      <c r="F391" s="106"/>
      <c r="G391" s="106"/>
    </row>
    <row r="392" ht="15.75" customHeight="1">
      <c r="D392" s="223"/>
      <c r="E392" s="106"/>
      <c r="F392" s="106"/>
      <c r="G392" s="106"/>
    </row>
    <row r="393" ht="15.75" customHeight="1">
      <c r="D393" s="223"/>
      <c r="E393" s="106"/>
      <c r="F393" s="106"/>
      <c r="G393" s="106"/>
    </row>
    <row r="394" ht="15.75" customHeight="1">
      <c r="D394" s="223"/>
      <c r="E394" s="106"/>
      <c r="F394" s="106"/>
      <c r="G394" s="106"/>
    </row>
    <row r="395" ht="15.75" customHeight="1">
      <c r="D395" s="223"/>
      <c r="E395" s="106"/>
      <c r="F395" s="106"/>
      <c r="G395" s="106"/>
    </row>
    <row r="396" ht="15.75" customHeight="1">
      <c r="D396" s="223"/>
      <c r="E396" s="106"/>
      <c r="F396" s="106"/>
      <c r="G396" s="106"/>
    </row>
    <row r="397" ht="15.75" customHeight="1">
      <c r="D397" s="223"/>
      <c r="E397" s="106"/>
      <c r="F397" s="106"/>
      <c r="G397" s="106"/>
    </row>
    <row r="398" ht="15.75" customHeight="1">
      <c r="D398" s="223"/>
      <c r="E398" s="106"/>
      <c r="F398" s="106"/>
      <c r="G398" s="106"/>
    </row>
    <row r="399" ht="15.75" customHeight="1">
      <c r="D399" s="223"/>
      <c r="E399" s="106"/>
      <c r="F399" s="106"/>
      <c r="G399" s="106"/>
    </row>
    <row r="400" ht="15.75" customHeight="1">
      <c r="D400" s="223"/>
      <c r="E400" s="106"/>
      <c r="F400" s="106"/>
      <c r="G400" s="106"/>
    </row>
    <row r="401" ht="15.75" customHeight="1">
      <c r="D401" s="223"/>
      <c r="E401" s="106"/>
      <c r="F401" s="106"/>
      <c r="G401" s="106"/>
    </row>
    <row r="402" ht="15.75" customHeight="1">
      <c r="D402" s="223"/>
      <c r="E402" s="106"/>
      <c r="F402" s="106"/>
      <c r="G402" s="106"/>
    </row>
    <row r="403" ht="15.75" customHeight="1">
      <c r="D403" s="223"/>
      <c r="E403" s="106"/>
      <c r="F403" s="106"/>
      <c r="G403" s="106"/>
    </row>
    <row r="404" ht="15.75" customHeight="1">
      <c r="D404" s="223"/>
      <c r="E404" s="106"/>
      <c r="F404" s="106"/>
      <c r="G404" s="106"/>
    </row>
    <row r="405" ht="15.75" customHeight="1">
      <c r="D405" s="223"/>
      <c r="E405" s="106"/>
      <c r="F405" s="106"/>
      <c r="G405" s="106"/>
    </row>
    <row r="406" ht="15.75" customHeight="1">
      <c r="D406" s="223"/>
      <c r="E406" s="106"/>
      <c r="F406" s="106"/>
      <c r="G406" s="106"/>
    </row>
    <row r="407" ht="15.75" customHeight="1">
      <c r="D407" s="223"/>
      <c r="E407" s="106"/>
      <c r="F407" s="106"/>
      <c r="G407" s="106"/>
    </row>
    <row r="408" ht="15.75" customHeight="1">
      <c r="D408" s="223"/>
      <c r="E408" s="106"/>
      <c r="F408" s="106"/>
      <c r="G408" s="106"/>
    </row>
    <row r="409" ht="15.75" customHeight="1">
      <c r="D409" s="223"/>
      <c r="E409" s="106"/>
      <c r="F409" s="106"/>
      <c r="G409" s="106"/>
    </row>
    <row r="410" ht="15.75" customHeight="1">
      <c r="D410" s="223"/>
      <c r="E410" s="106"/>
      <c r="F410" s="106"/>
      <c r="G410" s="106"/>
    </row>
    <row r="411" ht="15.75" customHeight="1">
      <c r="D411" s="223"/>
      <c r="E411" s="106"/>
      <c r="F411" s="106"/>
      <c r="G411" s="106"/>
    </row>
    <row r="412" ht="15.75" customHeight="1">
      <c r="D412" s="223"/>
      <c r="E412" s="106"/>
      <c r="F412" s="106"/>
      <c r="G412" s="106"/>
    </row>
    <row r="413" ht="15.75" customHeight="1">
      <c r="D413" s="223"/>
      <c r="E413" s="106"/>
      <c r="F413" s="106"/>
      <c r="G413" s="106"/>
    </row>
    <row r="414" ht="15.75" customHeight="1">
      <c r="D414" s="223"/>
      <c r="E414" s="106"/>
      <c r="F414" s="106"/>
      <c r="G414" s="106"/>
    </row>
    <row r="415" ht="15.75" customHeight="1">
      <c r="D415" s="223"/>
      <c r="E415" s="106"/>
      <c r="F415" s="106"/>
      <c r="G415" s="106"/>
    </row>
    <row r="416" ht="15.75" customHeight="1">
      <c r="D416" s="223"/>
      <c r="E416" s="106"/>
      <c r="F416" s="106"/>
      <c r="G416" s="106"/>
    </row>
    <row r="417" ht="15.75" customHeight="1">
      <c r="D417" s="223"/>
      <c r="E417" s="106"/>
      <c r="F417" s="106"/>
      <c r="G417" s="106"/>
    </row>
    <row r="418" ht="15.75" customHeight="1">
      <c r="D418" s="223"/>
      <c r="E418" s="106"/>
      <c r="F418" s="106"/>
      <c r="G418" s="106"/>
    </row>
    <row r="419" ht="15.75" customHeight="1">
      <c r="D419" s="223"/>
      <c r="E419" s="106"/>
      <c r="F419" s="106"/>
      <c r="G419" s="106"/>
    </row>
    <row r="420" ht="15.75" customHeight="1">
      <c r="D420" s="223"/>
      <c r="E420" s="106"/>
      <c r="F420" s="106"/>
      <c r="G420" s="106"/>
    </row>
    <row r="421" ht="15.75" customHeight="1">
      <c r="D421" s="223"/>
      <c r="E421" s="106"/>
      <c r="F421" s="106"/>
      <c r="G421" s="106"/>
    </row>
    <row r="422" ht="15.75" customHeight="1">
      <c r="D422" s="223"/>
      <c r="E422" s="106"/>
      <c r="F422" s="106"/>
      <c r="G422" s="106"/>
    </row>
    <row r="423" ht="15.75" customHeight="1">
      <c r="D423" s="223"/>
      <c r="E423" s="106"/>
      <c r="F423" s="106"/>
      <c r="G423" s="106"/>
    </row>
    <row r="424" ht="15.75" customHeight="1">
      <c r="D424" s="223"/>
      <c r="E424" s="106"/>
      <c r="F424" s="106"/>
      <c r="G424" s="106"/>
    </row>
    <row r="425" ht="15.75" customHeight="1">
      <c r="D425" s="223"/>
      <c r="E425" s="106"/>
      <c r="F425" s="106"/>
      <c r="G425" s="106"/>
    </row>
    <row r="426" ht="15.75" customHeight="1">
      <c r="D426" s="223"/>
      <c r="E426" s="106"/>
      <c r="F426" s="106"/>
      <c r="G426" s="106"/>
    </row>
    <row r="427" ht="15.75" customHeight="1">
      <c r="D427" s="223"/>
      <c r="E427" s="106"/>
      <c r="F427" s="106"/>
      <c r="G427" s="106"/>
    </row>
    <row r="428" ht="15.75" customHeight="1">
      <c r="D428" s="223"/>
      <c r="E428" s="106"/>
      <c r="F428" s="106"/>
      <c r="G428" s="106"/>
    </row>
    <row r="429" ht="15.75" customHeight="1">
      <c r="D429" s="223"/>
      <c r="E429" s="106"/>
      <c r="F429" s="106"/>
      <c r="G429" s="106"/>
    </row>
    <row r="430" ht="15.75" customHeight="1">
      <c r="D430" s="223"/>
      <c r="E430" s="106"/>
      <c r="F430" s="106"/>
      <c r="G430" s="106"/>
    </row>
    <row r="431" ht="15.75" customHeight="1">
      <c r="D431" s="223"/>
      <c r="E431" s="106"/>
      <c r="F431" s="106"/>
      <c r="G431" s="106"/>
    </row>
    <row r="432" ht="15.75" customHeight="1">
      <c r="D432" s="223"/>
      <c r="E432" s="106"/>
      <c r="F432" s="106"/>
      <c r="G432" s="106"/>
    </row>
    <row r="433" ht="15.75" customHeight="1">
      <c r="D433" s="223"/>
      <c r="E433" s="106"/>
      <c r="F433" s="106"/>
      <c r="G433" s="106"/>
    </row>
    <row r="434" ht="15.75" customHeight="1">
      <c r="D434" s="223"/>
      <c r="E434" s="106"/>
      <c r="F434" s="106"/>
      <c r="G434" s="106"/>
    </row>
    <row r="435" ht="15.75" customHeight="1">
      <c r="D435" s="223"/>
      <c r="E435" s="106"/>
      <c r="F435" s="106"/>
      <c r="G435" s="106"/>
    </row>
    <row r="436" ht="15.75" customHeight="1">
      <c r="D436" s="223"/>
      <c r="E436" s="106"/>
      <c r="F436" s="106"/>
      <c r="G436" s="106"/>
    </row>
    <row r="437" ht="15.75" customHeight="1">
      <c r="D437" s="223"/>
      <c r="E437" s="106"/>
      <c r="F437" s="106"/>
      <c r="G437" s="106"/>
    </row>
    <row r="438" ht="15.75" customHeight="1">
      <c r="D438" s="223"/>
      <c r="E438" s="106"/>
      <c r="F438" s="106"/>
      <c r="G438" s="106"/>
    </row>
    <row r="439" ht="15.75" customHeight="1">
      <c r="D439" s="223"/>
      <c r="E439" s="106"/>
      <c r="F439" s="106"/>
      <c r="G439" s="106"/>
    </row>
    <row r="440" ht="15.75" customHeight="1">
      <c r="D440" s="223"/>
      <c r="E440" s="106"/>
      <c r="F440" s="106"/>
      <c r="G440" s="106"/>
    </row>
    <row r="441" ht="15.75" customHeight="1">
      <c r="D441" s="223"/>
      <c r="E441" s="106"/>
      <c r="F441" s="106"/>
      <c r="G441" s="106"/>
    </row>
    <row r="442" ht="15.75" customHeight="1">
      <c r="D442" s="223"/>
      <c r="E442" s="106"/>
      <c r="F442" s="106"/>
      <c r="G442" s="106"/>
    </row>
    <row r="443" ht="15.75" customHeight="1">
      <c r="D443" s="223"/>
      <c r="E443" s="106"/>
      <c r="F443" s="106"/>
      <c r="G443" s="106"/>
    </row>
    <row r="444" ht="15.75" customHeight="1">
      <c r="D444" s="223"/>
      <c r="E444" s="106"/>
      <c r="F444" s="106"/>
      <c r="G444" s="106"/>
    </row>
    <row r="445" ht="15.75" customHeight="1">
      <c r="D445" s="223"/>
      <c r="E445" s="106"/>
      <c r="F445" s="106"/>
      <c r="G445" s="106"/>
    </row>
    <row r="446" ht="15.75" customHeight="1">
      <c r="D446" s="223"/>
      <c r="E446" s="106"/>
      <c r="F446" s="106"/>
      <c r="G446" s="106"/>
    </row>
    <row r="447" ht="15.75" customHeight="1">
      <c r="D447" s="223"/>
      <c r="E447" s="106"/>
      <c r="F447" s="106"/>
      <c r="G447" s="106"/>
    </row>
    <row r="448" ht="15.75" customHeight="1">
      <c r="D448" s="223"/>
      <c r="E448" s="106"/>
      <c r="F448" s="106"/>
      <c r="G448" s="106"/>
    </row>
    <row r="449" ht="15.75" customHeight="1">
      <c r="D449" s="223"/>
      <c r="E449" s="106"/>
      <c r="F449" s="106"/>
      <c r="G449" s="106"/>
    </row>
    <row r="450" ht="15.75" customHeight="1">
      <c r="D450" s="223"/>
      <c r="E450" s="106"/>
      <c r="F450" s="106"/>
      <c r="G450" s="106"/>
    </row>
    <row r="451" ht="15.75" customHeight="1">
      <c r="D451" s="223"/>
      <c r="E451" s="106"/>
      <c r="F451" s="106"/>
      <c r="G451" s="106"/>
    </row>
    <row r="452" ht="15.75" customHeight="1">
      <c r="D452" s="223"/>
      <c r="E452" s="106"/>
      <c r="F452" s="106"/>
      <c r="G452" s="106"/>
    </row>
    <row r="453" ht="15.75" customHeight="1">
      <c r="D453" s="223"/>
      <c r="E453" s="106"/>
      <c r="F453" s="106"/>
      <c r="G453" s="106"/>
    </row>
    <row r="454" ht="15.75" customHeight="1">
      <c r="D454" s="223"/>
      <c r="E454" s="106"/>
      <c r="F454" s="106"/>
      <c r="G454" s="106"/>
    </row>
    <row r="455" ht="15.75" customHeight="1">
      <c r="D455" s="223"/>
      <c r="E455" s="106"/>
      <c r="F455" s="106"/>
      <c r="G455" s="106"/>
    </row>
    <row r="456" ht="15.75" customHeight="1">
      <c r="D456" s="223"/>
      <c r="E456" s="106"/>
      <c r="F456" s="106"/>
      <c r="G456" s="106"/>
    </row>
    <row r="457" ht="15.75" customHeight="1">
      <c r="D457" s="223"/>
      <c r="E457" s="106"/>
      <c r="F457" s="106"/>
      <c r="G457" s="106"/>
    </row>
    <row r="458" ht="15.75" customHeight="1">
      <c r="D458" s="223"/>
      <c r="E458" s="106"/>
      <c r="F458" s="106"/>
      <c r="G458" s="106"/>
    </row>
    <row r="459" ht="15.75" customHeight="1">
      <c r="D459" s="223"/>
      <c r="E459" s="106"/>
      <c r="F459" s="106"/>
      <c r="G459" s="106"/>
    </row>
    <row r="460" ht="15.75" customHeight="1">
      <c r="D460" s="223"/>
      <c r="E460" s="106"/>
      <c r="F460" s="106"/>
      <c r="G460" s="106"/>
    </row>
    <row r="461" ht="15.75" customHeight="1">
      <c r="D461" s="223"/>
      <c r="E461" s="106"/>
      <c r="F461" s="106"/>
      <c r="G461" s="106"/>
    </row>
    <row r="462" ht="15.75" customHeight="1">
      <c r="D462" s="223"/>
      <c r="E462" s="106"/>
      <c r="F462" s="106"/>
      <c r="G462" s="106"/>
    </row>
    <row r="463" ht="15.75" customHeight="1">
      <c r="D463" s="223"/>
      <c r="E463" s="106"/>
      <c r="F463" s="106"/>
      <c r="G463" s="106"/>
    </row>
    <row r="464" ht="15.75" customHeight="1">
      <c r="D464" s="223"/>
      <c r="E464" s="106"/>
      <c r="F464" s="106"/>
      <c r="G464" s="106"/>
    </row>
    <row r="465" ht="15.75" customHeight="1">
      <c r="D465" s="223"/>
      <c r="E465" s="106"/>
      <c r="F465" s="106"/>
      <c r="G465" s="106"/>
    </row>
    <row r="466" ht="15.75" customHeight="1">
      <c r="D466" s="223"/>
      <c r="E466" s="106"/>
      <c r="F466" s="106"/>
      <c r="G466" s="106"/>
    </row>
    <row r="467" ht="15.75" customHeight="1">
      <c r="D467" s="223"/>
      <c r="E467" s="106"/>
      <c r="F467" s="106"/>
      <c r="G467" s="106"/>
    </row>
    <row r="468" ht="15.75" customHeight="1">
      <c r="D468" s="223"/>
      <c r="E468" s="106"/>
      <c r="F468" s="106"/>
      <c r="G468" s="106"/>
    </row>
    <row r="469" ht="15.75" customHeight="1">
      <c r="D469" s="223"/>
      <c r="E469" s="106"/>
      <c r="F469" s="106"/>
      <c r="G469" s="106"/>
    </row>
    <row r="470" ht="15.75" customHeight="1">
      <c r="D470" s="223"/>
      <c r="E470" s="106"/>
      <c r="F470" s="106"/>
      <c r="G470" s="106"/>
    </row>
    <row r="471" ht="15.75" customHeight="1">
      <c r="D471" s="223"/>
      <c r="E471" s="106"/>
      <c r="F471" s="106"/>
      <c r="G471" s="106"/>
    </row>
    <row r="472" ht="15.75" customHeight="1">
      <c r="D472" s="223"/>
      <c r="E472" s="106"/>
      <c r="F472" s="106"/>
      <c r="G472" s="106"/>
    </row>
    <row r="473" ht="15.75" customHeight="1">
      <c r="D473" s="223"/>
      <c r="E473" s="106"/>
      <c r="F473" s="106"/>
      <c r="G473" s="106"/>
    </row>
    <row r="474" ht="15.75" customHeight="1">
      <c r="D474" s="223"/>
      <c r="E474" s="106"/>
      <c r="F474" s="106"/>
      <c r="G474" s="106"/>
    </row>
    <row r="475" ht="15.75" customHeight="1">
      <c r="D475" s="223"/>
      <c r="E475" s="106"/>
      <c r="F475" s="106"/>
      <c r="G475" s="106"/>
    </row>
    <row r="476" ht="15.75" customHeight="1">
      <c r="D476" s="223"/>
      <c r="E476" s="106"/>
      <c r="F476" s="106"/>
      <c r="G476" s="106"/>
    </row>
    <row r="477" ht="15.75" customHeight="1">
      <c r="D477" s="223"/>
      <c r="E477" s="106"/>
      <c r="F477" s="106"/>
      <c r="G477" s="106"/>
    </row>
    <row r="478" ht="15.75" customHeight="1">
      <c r="D478" s="223"/>
      <c r="E478" s="106"/>
      <c r="F478" s="106"/>
      <c r="G478" s="106"/>
    </row>
    <row r="479" ht="15.75" customHeight="1">
      <c r="D479" s="223"/>
      <c r="E479" s="106"/>
      <c r="F479" s="106"/>
      <c r="G479" s="106"/>
    </row>
    <row r="480" ht="15.75" customHeight="1">
      <c r="D480" s="223"/>
      <c r="E480" s="106"/>
      <c r="F480" s="106"/>
      <c r="G480" s="106"/>
    </row>
    <row r="481" ht="15.75" customHeight="1">
      <c r="D481" s="223"/>
      <c r="E481" s="106"/>
      <c r="F481" s="106"/>
      <c r="G481" s="106"/>
    </row>
    <row r="482" ht="15.75" customHeight="1">
      <c r="D482" s="223"/>
      <c r="E482" s="106"/>
      <c r="F482" s="106"/>
      <c r="G482" s="106"/>
    </row>
    <row r="483" ht="15.75" customHeight="1">
      <c r="D483" s="223"/>
      <c r="E483" s="106"/>
      <c r="F483" s="106"/>
      <c r="G483" s="106"/>
    </row>
    <row r="484" ht="15.75" customHeight="1">
      <c r="D484" s="223"/>
      <c r="E484" s="106"/>
      <c r="F484" s="106"/>
      <c r="G484" s="106"/>
    </row>
    <row r="485" ht="15.75" customHeight="1">
      <c r="D485" s="223"/>
      <c r="E485" s="106"/>
      <c r="F485" s="106"/>
      <c r="G485" s="106"/>
    </row>
    <row r="486" ht="15.75" customHeight="1">
      <c r="D486" s="223"/>
      <c r="E486" s="106"/>
      <c r="F486" s="106"/>
      <c r="G486" s="106"/>
    </row>
    <row r="487" ht="15.75" customHeight="1">
      <c r="D487" s="223"/>
      <c r="E487" s="106"/>
      <c r="F487" s="106"/>
      <c r="G487" s="106"/>
    </row>
    <row r="488" ht="15.75" customHeight="1">
      <c r="D488" s="223"/>
      <c r="E488" s="106"/>
      <c r="F488" s="106"/>
      <c r="G488" s="106"/>
    </row>
    <row r="489" ht="15.75" customHeight="1">
      <c r="D489" s="223"/>
      <c r="E489" s="106"/>
      <c r="F489" s="106"/>
      <c r="G489" s="106"/>
    </row>
    <row r="490" ht="15.75" customHeight="1">
      <c r="D490" s="223"/>
      <c r="E490" s="106"/>
      <c r="F490" s="106"/>
      <c r="G490" s="106"/>
    </row>
    <row r="491" ht="15.75" customHeight="1">
      <c r="D491" s="223"/>
      <c r="E491" s="106"/>
      <c r="F491" s="106"/>
      <c r="G491" s="106"/>
    </row>
    <row r="492" ht="15.75" customHeight="1">
      <c r="D492" s="223"/>
      <c r="E492" s="106"/>
      <c r="F492" s="106"/>
      <c r="G492" s="106"/>
    </row>
    <row r="493" ht="15.75" customHeight="1">
      <c r="D493" s="223"/>
      <c r="E493" s="106"/>
      <c r="F493" s="106"/>
      <c r="G493" s="106"/>
    </row>
    <row r="494" ht="15.75" customHeight="1">
      <c r="D494" s="223"/>
      <c r="E494" s="106"/>
      <c r="F494" s="106"/>
      <c r="G494" s="106"/>
    </row>
    <row r="495" ht="15.75" customHeight="1">
      <c r="D495" s="223"/>
      <c r="E495" s="106"/>
      <c r="F495" s="106"/>
      <c r="G495" s="106"/>
    </row>
    <row r="496" ht="15.75" customHeight="1">
      <c r="D496" s="223"/>
      <c r="E496" s="106"/>
      <c r="F496" s="106"/>
      <c r="G496" s="106"/>
    </row>
    <row r="497" ht="15.75" customHeight="1">
      <c r="D497" s="223"/>
      <c r="E497" s="106"/>
      <c r="F497" s="106"/>
      <c r="G497" s="106"/>
    </row>
    <row r="498" ht="15.75" customHeight="1">
      <c r="D498" s="223"/>
      <c r="E498" s="106"/>
      <c r="F498" s="106"/>
      <c r="G498" s="106"/>
    </row>
    <row r="499" ht="15.75" customHeight="1">
      <c r="D499" s="223"/>
      <c r="E499" s="106"/>
      <c r="F499" s="106"/>
      <c r="G499" s="106"/>
    </row>
    <row r="500" ht="15.75" customHeight="1">
      <c r="D500" s="223"/>
      <c r="E500" s="106"/>
      <c r="F500" s="106"/>
      <c r="G500" s="106"/>
    </row>
    <row r="501" ht="15.75" customHeight="1">
      <c r="D501" s="223"/>
      <c r="E501" s="106"/>
      <c r="F501" s="106"/>
      <c r="G501" s="106"/>
    </row>
    <row r="502" ht="15.75" customHeight="1">
      <c r="D502" s="223"/>
      <c r="E502" s="106"/>
      <c r="F502" s="106"/>
      <c r="G502" s="106"/>
    </row>
    <row r="503" ht="15.75" customHeight="1">
      <c r="D503" s="223"/>
      <c r="E503" s="106"/>
      <c r="F503" s="106"/>
      <c r="G503" s="106"/>
    </row>
    <row r="504" ht="15.75" customHeight="1">
      <c r="D504" s="223"/>
      <c r="E504" s="106"/>
      <c r="F504" s="106"/>
      <c r="G504" s="106"/>
    </row>
    <row r="505" ht="15.75" customHeight="1">
      <c r="D505" s="223"/>
      <c r="E505" s="106"/>
      <c r="F505" s="106"/>
      <c r="G505" s="106"/>
    </row>
    <row r="506" ht="15.75" customHeight="1">
      <c r="D506" s="223"/>
      <c r="E506" s="106"/>
      <c r="F506" s="106"/>
      <c r="G506" s="106"/>
    </row>
    <row r="507" ht="15.75" customHeight="1">
      <c r="D507" s="223"/>
      <c r="E507" s="106"/>
      <c r="F507" s="106"/>
      <c r="G507" s="106"/>
    </row>
    <row r="508" ht="15.75" customHeight="1">
      <c r="D508" s="223"/>
      <c r="E508" s="106"/>
      <c r="F508" s="106"/>
      <c r="G508" s="106"/>
    </row>
    <row r="509" ht="15.75" customHeight="1">
      <c r="D509" s="223"/>
      <c r="E509" s="106"/>
      <c r="F509" s="106"/>
      <c r="G509" s="106"/>
    </row>
    <row r="510" ht="15.75" customHeight="1">
      <c r="D510" s="223"/>
      <c r="E510" s="106"/>
      <c r="F510" s="106"/>
      <c r="G510" s="106"/>
    </row>
    <row r="511" ht="15.75" customHeight="1">
      <c r="D511" s="223"/>
      <c r="E511" s="106"/>
      <c r="F511" s="106"/>
      <c r="G511" s="106"/>
    </row>
    <row r="512" ht="15.75" customHeight="1">
      <c r="D512" s="223"/>
      <c r="E512" s="106"/>
      <c r="F512" s="106"/>
      <c r="G512" s="106"/>
    </row>
    <row r="513" ht="15.75" customHeight="1">
      <c r="D513" s="223"/>
      <c r="E513" s="106"/>
      <c r="F513" s="106"/>
      <c r="G513" s="106"/>
    </row>
    <row r="514" ht="15.75" customHeight="1">
      <c r="D514" s="223"/>
      <c r="E514" s="106"/>
      <c r="F514" s="106"/>
      <c r="G514" s="106"/>
    </row>
    <row r="515" ht="15.75" customHeight="1">
      <c r="D515" s="223"/>
      <c r="E515" s="106"/>
      <c r="F515" s="106"/>
      <c r="G515" s="106"/>
    </row>
    <row r="516" ht="15.75" customHeight="1">
      <c r="D516" s="223"/>
      <c r="E516" s="106"/>
      <c r="F516" s="106"/>
      <c r="G516" s="106"/>
    </row>
    <row r="517" ht="15.75" customHeight="1">
      <c r="D517" s="223"/>
      <c r="E517" s="106"/>
      <c r="F517" s="106"/>
      <c r="G517" s="106"/>
    </row>
    <row r="518" ht="15.75" customHeight="1">
      <c r="D518" s="223"/>
      <c r="E518" s="106"/>
      <c r="F518" s="106"/>
      <c r="G518" s="106"/>
    </row>
    <row r="519" ht="15.75" customHeight="1">
      <c r="D519" s="223"/>
      <c r="E519" s="106"/>
      <c r="F519" s="106"/>
      <c r="G519" s="106"/>
    </row>
    <row r="520" ht="15.75" customHeight="1">
      <c r="D520" s="223"/>
      <c r="E520" s="106"/>
      <c r="F520" s="106"/>
      <c r="G520" s="106"/>
    </row>
    <row r="521" ht="15.75" customHeight="1">
      <c r="D521" s="223"/>
      <c r="E521" s="106"/>
      <c r="F521" s="106"/>
      <c r="G521" s="106"/>
    </row>
    <row r="522" ht="15.75" customHeight="1">
      <c r="D522" s="223"/>
      <c r="E522" s="106"/>
      <c r="F522" s="106"/>
      <c r="G522" s="106"/>
    </row>
    <row r="523" ht="15.75" customHeight="1">
      <c r="D523" s="223"/>
      <c r="E523" s="106"/>
      <c r="F523" s="106"/>
      <c r="G523" s="106"/>
    </row>
    <row r="524" ht="15.75" customHeight="1">
      <c r="D524" s="223"/>
      <c r="E524" s="106"/>
      <c r="F524" s="106"/>
      <c r="G524" s="106"/>
    </row>
    <row r="525" ht="15.75" customHeight="1">
      <c r="D525" s="223"/>
      <c r="E525" s="106"/>
      <c r="F525" s="106"/>
      <c r="G525" s="106"/>
    </row>
    <row r="526" ht="15.75" customHeight="1">
      <c r="D526" s="223"/>
      <c r="E526" s="106"/>
      <c r="F526" s="106"/>
      <c r="G526" s="106"/>
    </row>
    <row r="527" ht="15.75" customHeight="1">
      <c r="D527" s="223"/>
      <c r="E527" s="106"/>
      <c r="F527" s="106"/>
      <c r="G527" s="106"/>
    </row>
    <row r="528" ht="15.75" customHeight="1">
      <c r="D528" s="223"/>
      <c r="E528" s="106"/>
      <c r="F528" s="106"/>
      <c r="G528" s="106"/>
    </row>
    <row r="529" ht="15.75" customHeight="1">
      <c r="D529" s="223"/>
      <c r="E529" s="106"/>
      <c r="F529" s="106"/>
      <c r="G529" s="106"/>
    </row>
    <row r="530" ht="15.75" customHeight="1">
      <c r="D530" s="223"/>
      <c r="E530" s="106"/>
      <c r="F530" s="106"/>
      <c r="G530" s="106"/>
    </row>
    <row r="531" ht="15.75" customHeight="1">
      <c r="D531" s="223"/>
      <c r="E531" s="106"/>
      <c r="F531" s="106"/>
      <c r="G531" s="106"/>
    </row>
    <row r="532" ht="15.75" customHeight="1">
      <c r="D532" s="223"/>
      <c r="E532" s="106"/>
      <c r="F532" s="106"/>
      <c r="G532" s="106"/>
    </row>
    <row r="533" ht="15.75" customHeight="1">
      <c r="D533" s="223"/>
      <c r="E533" s="106"/>
      <c r="F533" s="106"/>
      <c r="G533" s="106"/>
    </row>
    <row r="534" ht="15.75" customHeight="1">
      <c r="D534" s="223"/>
      <c r="E534" s="106"/>
      <c r="F534" s="106"/>
      <c r="G534" s="106"/>
    </row>
    <row r="535" ht="15.75" customHeight="1">
      <c r="D535" s="223"/>
      <c r="E535" s="106"/>
      <c r="F535" s="106"/>
      <c r="G535" s="106"/>
    </row>
    <row r="536" ht="15.75" customHeight="1">
      <c r="D536" s="223"/>
      <c r="E536" s="106"/>
      <c r="F536" s="106"/>
      <c r="G536" s="106"/>
    </row>
    <row r="537" ht="15.75" customHeight="1">
      <c r="D537" s="223"/>
      <c r="E537" s="106"/>
      <c r="F537" s="106"/>
      <c r="G537" s="106"/>
    </row>
    <row r="538" ht="15.75" customHeight="1">
      <c r="D538" s="223"/>
      <c r="E538" s="106"/>
      <c r="F538" s="106"/>
      <c r="G538" s="106"/>
    </row>
    <row r="539" ht="15.75" customHeight="1">
      <c r="D539" s="223"/>
      <c r="E539" s="106"/>
      <c r="F539" s="106"/>
      <c r="G539" s="106"/>
    </row>
    <row r="540" ht="15.75" customHeight="1">
      <c r="D540" s="223"/>
      <c r="E540" s="106"/>
      <c r="F540" s="106"/>
      <c r="G540" s="106"/>
    </row>
    <row r="541" ht="15.75" customHeight="1">
      <c r="D541" s="223"/>
      <c r="E541" s="106"/>
      <c r="F541" s="106"/>
      <c r="G541" s="106"/>
    </row>
    <row r="542" ht="15.75" customHeight="1">
      <c r="D542" s="223"/>
      <c r="E542" s="106"/>
      <c r="F542" s="106"/>
      <c r="G542" s="106"/>
    </row>
    <row r="543" ht="15.75" customHeight="1">
      <c r="D543" s="223"/>
      <c r="E543" s="106"/>
      <c r="F543" s="106"/>
      <c r="G543" s="106"/>
    </row>
    <row r="544" ht="15.75" customHeight="1">
      <c r="D544" s="223"/>
      <c r="E544" s="106"/>
      <c r="F544" s="106"/>
      <c r="G544" s="106"/>
    </row>
    <row r="545" ht="15.75" customHeight="1">
      <c r="D545" s="223"/>
      <c r="E545" s="106"/>
      <c r="F545" s="106"/>
      <c r="G545" s="106"/>
    </row>
    <row r="546" ht="15.75" customHeight="1">
      <c r="D546" s="223"/>
      <c r="E546" s="106"/>
      <c r="F546" s="106"/>
      <c r="G546" s="106"/>
    </row>
    <row r="547" ht="15.75" customHeight="1">
      <c r="D547" s="223"/>
      <c r="E547" s="106"/>
      <c r="F547" s="106"/>
      <c r="G547" s="106"/>
    </row>
    <row r="548" ht="15.75" customHeight="1">
      <c r="D548" s="223"/>
      <c r="E548" s="106"/>
      <c r="F548" s="106"/>
      <c r="G548" s="106"/>
    </row>
    <row r="549" ht="15.75" customHeight="1">
      <c r="D549" s="223"/>
      <c r="E549" s="106"/>
      <c r="F549" s="106"/>
      <c r="G549" s="106"/>
    </row>
    <row r="550" ht="15.75" customHeight="1">
      <c r="D550" s="223"/>
      <c r="E550" s="106"/>
      <c r="F550" s="106"/>
      <c r="G550" s="106"/>
    </row>
    <row r="551" ht="15.75" customHeight="1">
      <c r="D551" s="223"/>
      <c r="E551" s="106"/>
      <c r="F551" s="106"/>
      <c r="G551" s="106"/>
    </row>
    <row r="552" ht="15.75" customHeight="1">
      <c r="D552" s="223"/>
      <c r="E552" s="106"/>
      <c r="F552" s="106"/>
      <c r="G552" s="106"/>
    </row>
    <row r="553" ht="15.75" customHeight="1">
      <c r="D553" s="223"/>
      <c r="E553" s="106"/>
      <c r="F553" s="106"/>
      <c r="G553" s="106"/>
    </row>
    <row r="554" ht="15.75" customHeight="1">
      <c r="D554" s="223"/>
      <c r="E554" s="106"/>
      <c r="F554" s="106"/>
      <c r="G554" s="106"/>
    </row>
    <row r="555" ht="15.75" customHeight="1">
      <c r="D555" s="223"/>
      <c r="E555" s="106"/>
      <c r="F555" s="106"/>
      <c r="G555" s="106"/>
    </row>
    <row r="556" ht="15.75" customHeight="1">
      <c r="D556" s="223"/>
      <c r="E556" s="106"/>
      <c r="F556" s="106"/>
      <c r="G556" s="106"/>
    </row>
    <row r="557" ht="15.75" customHeight="1">
      <c r="D557" s="223"/>
      <c r="E557" s="106"/>
      <c r="F557" s="106"/>
      <c r="G557" s="106"/>
    </row>
    <row r="558" ht="15.75" customHeight="1">
      <c r="D558" s="223"/>
      <c r="E558" s="106"/>
      <c r="F558" s="106"/>
      <c r="G558" s="106"/>
    </row>
    <row r="559" ht="15.75" customHeight="1">
      <c r="D559" s="223"/>
      <c r="E559" s="106"/>
      <c r="F559" s="106"/>
      <c r="G559" s="106"/>
    </row>
    <row r="560" ht="15.75" customHeight="1">
      <c r="D560" s="223"/>
      <c r="E560" s="106"/>
      <c r="F560" s="106"/>
      <c r="G560" s="106"/>
    </row>
    <row r="561" ht="15.75" customHeight="1">
      <c r="D561" s="223"/>
      <c r="E561" s="106"/>
      <c r="F561" s="106"/>
      <c r="G561" s="106"/>
    </row>
    <row r="562" ht="15.75" customHeight="1">
      <c r="D562" s="223"/>
      <c r="E562" s="106"/>
      <c r="F562" s="106"/>
      <c r="G562" s="106"/>
    </row>
    <row r="563" ht="15.75" customHeight="1">
      <c r="D563" s="223"/>
      <c r="E563" s="106"/>
      <c r="F563" s="106"/>
      <c r="G563" s="106"/>
    </row>
    <row r="564" ht="15.75" customHeight="1">
      <c r="D564" s="223"/>
      <c r="E564" s="106"/>
      <c r="F564" s="106"/>
      <c r="G564" s="106"/>
    </row>
    <row r="565" ht="15.75" customHeight="1">
      <c r="D565" s="223"/>
      <c r="E565" s="106"/>
      <c r="F565" s="106"/>
      <c r="G565" s="106"/>
    </row>
    <row r="566" ht="15.75" customHeight="1">
      <c r="D566" s="223"/>
      <c r="E566" s="106"/>
      <c r="F566" s="106"/>
      <c r="G566" s="106"/>
    </row>
    <row r="567" ht="15.75" customHeight="1">
      <c r="D567" s="223"/>
      <c r="E567" s="106"/>
      <c r="F567" s="106"/>
      <c r="G567" s="106"/>
    </row>
    <row r="568" ht="15.75" customHeight="1">
      <c r="D568" s="223"/>
      <c r="E568" s="106"/>
      <c r="F568" s="106"/>
      <c r="G568" s="106"/>
    </row>
    <row r="569" ht="15.75" customHeight="1">
      <c r="D569" s="223"/>
      <c r="E569" s="106"/>
      <c r="F569" s="106"/>
      <c r="G569" s="106"/>
    </row>
    <row r="570" ht="15.75" customHeight="1">
      <c r="D570" s="223"/>
      <c r="E570" s="106"/>
      <c r="F570" s="106"/>
      <c r="G570" s="106"/>
    </row>
    <row r="571" ht="15.75" customHeight="1">
      <c r="D571" s="223"/>
      <c r="E571" s="106"/>
      <c r="F571" s="106"/>
      <c r="G571" s="106"/>
    </row>
    <row r="572" ht="15.75" customHeight="1">
      <c r="D572" s="223"/>
      <c r="E572" s="106"/>
      <c r="F572" s="106"/>
      <c r="G572" s="106"/>
    </row>
    <row r="573" ht="15.75" customHeight="1">
      <c r="D573" s="223"/>
      <c r="E573" s="106"/>
      <c r="F573" s="106"/>
      <c r="G573" s="106"/>
    </row>
    <row r="574" ht="15.75" customHeight="1">
      <c r="D574" s="223"/>
      <c r="E574" s="106"/>
      <c r="F574" s="106"/>
      <c r="G574" s="106"/>
    </row>
    <row r="575" ht="15.75" customHeight="1">
      <c r="D575" s="223"/>
      <c r="E575" s="106"/>
      <c r="F575" s="106"/>
      <c r="G575" s="106"/>
    </row>
    <row r="576" ht="15.75" customHeight="1">
      <c r="D576" s="223"/>
      <c r="E576" s="106"/>
      <c r="F576" s="106"/>
      <c r="G576" s="106"/>
    </row>
    <row r="577" ht="15.75" customHeight="1">
      <c r="D577" s="223"/>
      <c r="E577" s="106"/>
      <c r="F577" s="106"/>
      <c r="G577" s="106"/>
    </row>
    <row r="578" ht="15.75" customHeight="1">
      <c r="D578" s="223"/>
      <c r="E578" s="106"/>
      <c r="F578" s="106"/>
      <c r="G578" s="106"/>
    </row>
    <row r="579" ht="15.75" customHeight="1">
      <c r="D579" s="223"/>
      <c r="E579" s="106"/>
      <c r="F579" s="106"/>
      <c r="G579" s="106"/>
    </row>
    <row r="580" ht="15.75" customHeight="1">
      <c r="D580" s="223"/>
      <c r="E580" s="106"/>
      <c r="F580" s="106"/>
      <c r="G580" s="106"/>
    </row>
    <row r="581" ht="15.75" customHeight="1">
      <c r="D581" s="223"/>
      <c r="E581" s="106"/>
      <c r="F581" s="106"/>
      <c r="G581" s="106"/>
    </row>
    <row r="582" ht="15.75" customHeight="1">
      <c r="D582" s="223"/>
      <c r="E582" s="106"/>
      <c r="F582" s="106"/>
      <c r="G582" s="106"/>
    </row>
    <row r="583" ht="15.75" customHeight="1">
      <c r="D583" s="223"/>
      <c r="E583" s="106"/>
      <c r="F583" s="106"/>
      <c r="G583" s="106"/>
    </row>
    <row r="584" ht="15.75" customHeight="1">
      <c r="D584" s="223"/>
      <c r="E584" s="106"/>
      <c r="F584" s="106"/>
      <c r="G584" s="106"/>
    </row>
    <row r="585" ht="15.75" customHeight="1">
      <c r="D585" s="223"/>
      <c r="E585" s="106"/>
      <c r="F585" s="106"/>
      <c r="G585" s="106"/>
    </row>
    <row r="586" ht="15.75" customHeight="1">
      <c r="D586" s="223"/>
      <c r="E586" s="106"/>
      <c r="F586" s="106"/>
      <c r="G586" s="106"/>
    </row>
    <row r="587" ht="15.75" customHeight="1">
      <c r="D587" s="223"/>
      <c r="E587" s="106"/>
      <c r="F587" s="106"/>
      <c r="G587" s="106"/>
    </row>
    <row r="588" ht="15.75" customHeight="1">
      <c r="D588" s="223"/>
      <c r="E588" s="106"/>
      <c r="F588" s="106"/>
      <c r="G588" s="106"/>
    </row>
    <row r="589" ht="15.75" customHeight="1">
      <c r="D589" s="223"/>
      <c r="E589" s="106"/>
      <c r="F589" s="106"/>
      <c r="G589" s="106"/>
    </row>
    <row r="590" ht="15.75" customHeight="1">
      <c r="D590" s="223"/>
      <c r="E590" s="106"/>
      <c r="F590" s="106"/>
      <c r="G590" s="106"/>
    </row>
    <row r="591" ht="15.75" customHeight="1">
      <c r="D591" s="223"/>
      <c r="E591" s="106"/>
      <c r="F591" s="106"/>
      <c r="G591" s="106"/>
    </row>
    <row r="592" ht="15.75" customHeight="1">
      <c r="D592" s="223"/>
      <c r="E592" s="106"/>
      <c r="F592" s="106"/>
      <c r="G592" s="106"/>
    </row>
    <row r="593" ht="15.75" customHeight="1">
      <c r="D593" s="223"/>
      <c r="E593" s="106"/>
      <c r="F593" s="106"/>
      <c r="G593" s="106"/>
    </row>
    <row r="594" ht="15.75" customHeight="1">
      <c r="D594" s="223"/>
      <c r="E594" s="106"/>
      <c r="F594" s="106"/>
      <c r="G594" s="106"/>
    </row>
    <row r="595" ht="15.75" customHeight="1">
      <c r="D595" s="223"/>
      <c r="E595" s="106"/>
      <c r="F595" s="106"/>
      <c r="G595" s="106"/>
    </row>
    <row r="596" ht="15.75" customHeight="1">
      <c r="D596" s="223"/>
      <c r="E596" s="106"/>
      <c r="F596" s="106"/>
      <c r="G596" s="106"/>
    </row>
    <row r="597" ht="15.75" customHeight="1">
      <c r="D597" s="223"/>
      <c r="E597" s="106"/>
      <c r="F597" s="106"/>
      <c r="G597" s="106"/>
    </row>
    <row r="598" ht="15.75" customHeight="1">
      <c r="D598" s="223"/>
      <c r="E598" s="106"/>
      <c r="F598" s="106"/>
      <c r="G598" s="106"/>
    </row>
    <row r="599" ht="15.75" customHeight="1">
      <c r="D599" s="223"/>
      <c r="E599" s="106"/>
      <c r="F599" s="106"/>
      <c r="G599" s="106"/>
    </row>
    <row r="600" ht="15.75" customHeight="1">
      <c r="D600" s="223"/>
      <c r="E600" s="106"/>
      <c r="F600" s="106"/>
      <c r="G600" s="106"/>
    </row>
    <row r="601" ht="15.75" customHeight="1">
      <c r="D601" s="223"/>
      <c r="E601" s="106"/>
      <c r="F601" s="106"/>
      <c r="G601" s="106"/>
    </row>
    <row r="602" ht="15.75" customHeight="1">
      <c r="D602" s="223"/>
      <c r="E602" s="106"/>
      <c r="F602" s="106"/>
      <c r="G602" s="106"/>
    </row>
    <row r="603" ht="15.75" customHeight="1">
      <c r="D603" s="223"/>
      <c r="E603" s="106"/>
      <c r="F603" s="106"/>
      <c r="G603" s="106"/>
    </row>
    <row r="604" ht="15.75" customHeight="1">
      <c r="D604" s="223"/>
      <c r="E604" s="106"/>
      <c r="F604" s="106"/>
      <c r="G604" s="106"/>
    </row>
    <row r="605" ht="15.75" customHeight="1">
      <c r="D605" s="223"/>
      <c r="E605" s="106"/>
      <c r="F605" s="106"/>
      <c r="G605" s="106"/>
    </row>
    <row r="606" ht="15.75" customHeight="1">
      <c r="D606" s="223"/>
      <c r="E606" s="106"/>
      <c r="F606" s="106"/>
      <c r="G606" s="106"/>
    </row>
    <row r="607" ht="15.75" customHeight="1">
      <c r="D607" s="223"/>
      <c r="E607" s="106"/>
      <c r="F607" s="106"/>
      <c r="G607" s="106"/>
    </row>
    <row r="608" ht="15.75" customHeight="1">
      <c r="D608" s="223"/>
      <c r="E608" s="106"/>
      <c r="F608" s="106"/>
      <c r="G608" s="106"/>
    </row>
    <row r="609" ht="15.75" customHeight="1">
      <c r="D609" s="223"/>
      <c r="E609" s="106"/>
      <c r="F609" s="106"/>
      <c r="G609" s="106"/>
    </row>
    <row r="610" ht="15.75" customHeight="1">
      <c r="D610" s="223"/>
      <c r="E610" s="106"/>
      <c r="F610" s="106"/>
      <c r="G610" s="106"/>
    </row>
    <row r="611" ht="15.75" customHeight="1">
      <c r="D611" s="223"/>
      <c r="E611" s="106"/>
      <c r="F611" s="106"/>
      <c r="G611" s="106"/>
    </row>
    <row r="612" ht="15.75" customHeight="1">
      <c r="D612" s="223"/>
      <c r="E612" s="106"/>
      <c r="F612" s="106"/>
      <c r="G612" s="106"/>
    </row>
    <row r="613" ht="15.75" customHeight="1">
      <c r="D613" s="223"/>
      <c r="E613" s="106"/>
      <c r="F613" s="106"/>
      <c r="G613" s="106"/>
    </row>
    <row r="614" ht="15.75" customHeight="1">
      <c r="D614" s="223"/>
      <c r="E614" s="106"/>
      <c r="F614" s="106"/>
      <c r="G614" s="106"/>
    </row>
    <row r="615" ht="15.75" customHeight="1">
      <c r="D615" s="223"/>
      <c r="E615" s="106"/>
      <c r="F615" s="106"/>
      <c r="G615" s="106"/>
    </row>
    <row r="616" ht="15.75" customHeight="1">
      <c r="D616" s="223"/>
      <c r="E616" s="106"/>
      <c r="F616" s="106"/>
      <c r="G616" s="106"/>
    </row>
    <row r="617" ht="15.75" customHeight="1">
      <c r="D617" s="223"/>
      <c r="E617" s="106"/>
      <c r="F617" s="106"/>
      <c r="G617" s="106"/>
    </row>
    <row r="618" ht="15.75" customHeight="1">
      <c r="D618" s="223"/>
      <c r="E618" s="106"/>
      <c r="F618" s="106"/>
      <c r="G618" s="106"/>
    </row>
    <row r="619" ht="15.75" customHeight="1">
      <c r="D619" s="223"/>
      <c r="E619" s="106"/>
      <c r="F619" s="106"/>
      <c r="G619" s="106"/>
    </row>
    <row r="620" ht="15.75" customHeight="1">
      <c r="D620" s="223"/>
      <c r="E620" s="106"/>
      <c r="F620" s="106"/>
      <c r="G620" s="106"/>
    </row>
    <row r="621" ht="15.75" customHeight="1">
      <c r="D621" s="223"/>
      <c r="E621" s="106"/>
      <c r="F621" s="106"/>
      <c r="G621" s="106"/>
    </row>
    <row r="622" ht="15.75" customHeight="1">
      <c r="D622" s="223"/>
      <c r="E622" s="106"/>
      <c r="F622" s="106"/>
      <c r="G622" s="106"/>
    </row>
    <row r="623" ht="15.75" customHeight="1">
      <c r="D623" s="223"/>
      <c r="E623" s="106"/>
      <c r="F623" s="106"/>
      <c r="G623" s="106"/>
    </row>
    <row r="624" ht="15.75" customHeight="1">
      <c r="D624" s="223"/>
      <c r="E624" s="106"/>
      <c r="F624" s="106"/>
      <c r="G624" s="106"/>
    </row>
    <row r="625" ht="15.75" customHeight="1">
      <c r="D625" s="223"/>
      <c r="E625" s="106"/>
      <c r="F625" s="106"/>
      <c r="G625" s="106"/>
    </row>
    <row r="626" ht="15.75" customHeight="1">
      <c r="D626" s="223"/>
      <c r="E626" s="106"/>
      <c r="F626" s="106"/>
      <c r="G626" s="106"/>
    </row>
    <row r="627" ht="15.75" customHeight="1">
      <c r="D627" s="223"/>
      <c r="E627" s="106"/>
      <c r="F627" s="106"/>
      <c r="G627" s="106"/>
    </row>
    <row r="628" ht="15.75" customHeight="1">
      <c r="D628" s="223"/>
      <c r="E628" s="106"/>
      <c r="F628" s="106"/>
      <c r="G628" s="106"/>
    </row>
    <row r="629" ht="15.75" customHeight="1">
      <c r="D629" s="223"/>
      <c r="E629" s="106"/>
      <c r="F629" s="106"/>
      <c r="G629" s="106"/>
    </row>
    <row r="630" ht="15.75" customHeight="1">
      <c r="D630" s="223"/>
      <c r="E630" s="106"/>
      <c r="F630" s="106"/>
      <c r="G630" s="106"/>
    </row>
    <row r="631" ht="15.75" customHeight="1">
      <c r="D631" s="223"/>
      <c r="E631" s="106"/>
      <c r="F631" s="106"/>
      <c r="G631" s="106"/>
    </row>
    <row r="632" ht="15.75" customHeight="1">
      <c r="D632" s="223"/>
      <c r="E632" s="106"/>
      <c r="F632" s="106"/>
      <c r="G632" s="106"/>
    </row>
    <row r="633" ht="15.75" customHeight="1">
      <c r="D633" s="223"/>
      <c r="E633" s="106"/>
      <c r="F633" s="106"/>
      <c r="G633" s="106"/>
    </row>
    <row r="634" ht="15.75" customHeight="1">
      <c r="D634" s="223"/>
      <c r="E634" s="106"/>
      <c r="F634" s="106"/>
      <c r="G634" s="106"/>
    </row>
    <row r="635" ht="15.75" customHeight="1">
      <c r="D635" s="223"/>
      <c r="E635" s="106"/>
      <c r="F635" s="106"/>
      <c r="G635" s="106"/>
    </row>
    <row r="636" ht="15.75" customHeight="1">
      <c r="D636" s="223"/>
      <c r="E636" s="106"/>
      <c r="F636" s="106"/>
      <c r="G636" s="106"/>
    </row>
    <row r="637" ht="15.75" customHeight="1">
      <c r="D637" s="223"/>
      <c r="E637" s="106"/>
      <c r="F637" s="106"/>
      <c r="G637" s="106"/>
    </row>
    <row r="638" ht="15.75" customHeight="1">
      <c r="D638" s="223"/>
      <c r="E638" s="106"/>
      <c r="F638" s="106"/>
      <c r="G638" s="106"/>
    </row>
    <row r="639" ht="15.75" customHeight="1">
      <c r="D639" s="223"/>
      <c r="E639" s="106"/>
      <c r="F639" s="106"/>
      <c r="G639" s="106"/>
    </row>
    <row r="640" ht="15.75" customHeight="1">
      <c r="D640" s="223"/>
      <c r="E640" s="106"/>
      <c r="F640" s="106"/>
      <c r="G640" s="106"/>
    </row>
    <row r="641" ht="15.75" customHeight="1">
      <c r="D641" s="223"/>
      <c r="E641" s="106"/>
      <c r="F641" s="106"/>
      <c r="G641" s="106"/>
    </row>
    <row r="642" ht="15.75" customHeight="1">
      <c r="D642" s="223"/>
      <c r="E642" s="106"/>
      <c r="F642" s="106"/>
      <c r="G642" s="106"/>
    </row>
    <row r="643" ht="15.75" customHeight="1">
      <c r="D643" s="223"/>
      <c r="E643" s="106"/>
      <c r="F643" s="106"/>
      <c r="G643" s="106"/>
    </row>
    <row r="644" ht="15.75" customHeight="1">
      <c r="D644" s="223"/>
      <c r="E644" s="106"/>
      <c r="F644" s="106"/>
      <c r="G644" s="106"/>
    </row>
    <row r="645" ht="15.75" customHeight="1">
      <c r="D645" s="223"/>
      <c r="E645" s="106"/>
      <c r="F645" s="106"/>
      <c r="G645" s="106"/>
    </row>
    <row r="646" ht="15.75" customHeight="1">
      <c r="D646" s="223"/>
      <c r="E646" s="106"/>
      <c r="F646" s="106"/>
      <c r="G646" s="106"/>
    </row>
    <row r="647" ht="15.75" customHeight="1">
      <c r="D647" s="223"/>
      <c r="E647" s="106"/>
      <c r="F647" s="106"/>
      <c r="G647" s="106"/>
    </row>
    <row r="648" ht="15.75" customHeight="1">
      <c r="D648" s="223"/>
      <c r="E648" s="106"/>
      <c r="F648" s="106"/>
      <c r="G648" s="106"/>
    </row>
    <row r="649" ht="15.75" customHeight="1">
      <c r="D649" s="223"/>
      <c r="E649" s="106"/>
      <c r="F649" s="106"/>
      <c r="G649" s="106"/>
    </row>
    <row r="650" ht="15.75" customHeight="1">
      <c r="D650" s="223"/>
      <c r="E650" s="106"/>
      <c r="F650" s="106"/>
      <c r="G650" s="106"/>
    </row>
    <row r="651" ht="15.75" customHeight="1">
      <c r="D651" s="223"/>
      <c r="E651" s="106"/>
      <c r="F651" s="106"/>
      <c r="G651" s="106"/>
    </row>
    <row r="652" ht="15.75" customHeight="1">
      <c r="D652" s="223"/>
      <c r="E652" s="106"/>
      <c r="F652" s="106"/>
      <c r="G652" s="106"/>
    </row>
    <row r="653" ht="15.75" customHeight="1">
      <c r="D653" s="223"/>
      <c r="E653" s="106"/>
      <c r="F653" s="106"/>
      <c r="G653" s="106"/>
    </row>
    <row r="654" ht="15.75" customHeight="1">
      <c r="D654" s="223"/>
      <c r="E654" s="106"/>
      <c r="F654" s="106"/>
      <c r="G654" s="106"/>
    </row>
    <row r="655" ht="15.75" customHeight="1">
      <c r="D655" s="223"/>
      <c r="E655" s="106"/>
      <c r="F655" s="106"/>
      <c r="G655" s="106"/>
    </row>
    <row r="656" ht="15.75" customHeight="1">
      <c r="D656" s="223"/>
      <c r="E656" s="106"/>
      <c r="F656" s="106"/>
      <c r="G656" s="106"/>
    </row>
    <row r="657" ht="15.75" customHeight="1">
      <c r="D657" s="223"/>
      <c r="E657" s="106"/>
      <c r="F657" s="106"/>
      <c r="G657" s="106"/>
    </row>
    <row r="658" ht="15.75" customHeight="1">
      <c r="D658" s="223"/>
      <c r="E658" s="106"/>
      <c r="F658" s="106"/>
      <c r="G658" s="106"/>
    </row>
    <row r="659" ht="15.75" customHeight="1">
      <c r="D659" s="223"/>
      <c r="E659" s="106"/>
      <c r="F659" s="106"/>
      <c r="G659" s="106"/>
    </row>
    <row r="660" ht="15.75" customHeight="1">
      <c r="D660" s="223"/>
      <c r="E660" s="106"/>
      <c r="F660" s="106"/>
      <c r="G660" s="106"/>
    </row>
    <row r="661" ht="15.75" customHeight="1">
      <c r="D661" s="223"/>
      <c r="E661" s="106"/>
      <c r="F661" s="106"/>
      <c r="G661" s="106"/>
    </row>
    <row r="662" ht="15.75" customHeight="1">
      <c r="D662" s="223"/>
      <c r="E662" s="106"/>
      <c r="F662" s="106"/>
      <c r="G662" s="106"/>
    </row>
    <row r="663" ht="15.75" customHeight="1">
      <c r="D663" s="223"/>
      <c r="E663" s="106"/>
      <c r="F663" s="106"/>
      <c r="G663" s="106"/>
    </row>
    <row r="664" ht="15.75" customHeight="1">
      <c r="D664" s="223"/>
      <c r="E664" s="106"/>
      <c r="F664" s="106"/>
      <c r="G664" s="106"/>
    </row>
    <row r="665" ht="15.75" customHeight="1">
      <c r="D665" s="223"/>
      <c r="E665" s="106"/>
      <c r="F665" s="106"/>
      <c r="G665" s="106"/>
    </row>
    <row r="666" ht="15.75" customHeight="1">
      <c r="D666" s="223"/>
      <c r="E666" s="106"/>
      <c r="F666" s="106"/>
      <c r="G666" s="106"/>
    </row>
    <row r="667" ht="15.75" customHeight="1">
      <c r="D667" s="223"/>
      <c r="E667" s="106"/>
      <c r="F667" s="106"/>
      <c r="G667" s="106"/>
    </row>
    <row r="668" ht="15.75" customHeight="1">
      <c r="D668" s="223"/>
      <c r="E668" s="106"/>
      <c r="F668" s="106"/>
      <c r="G668" s="106"/>
    </row>
    <row r="669" ht="15.75" customHeight="1">
      <c r="D669" s="223"/>
      <c r="E669" s="106"/>
      <c r="F669" s="106"/>
      <c r="G669" s="106"/>
    </row>
    <row r="670" ht="15.75" customHeight="1">
      <c r="D670" s="223"/>
      <c r="E670" s="106"/>
      <c r="F670" s="106"/>
      <c r="G670" s="106"/>
    </row>
    <row r="671" ht="15.75" customHeight="1">
      <c r="D671" s="223"/>
      <c r="E671" s="106"/>
      <c r="F671" s="106"/>
      <c r="G671" s="106"/>
    </row>
    <row r="672" ht="15.75" customHeight="1">
      <c r="D672" s="223"/>
      <c r="E672" s="106"/>
      <c r="F672" s="106"/>
      <c r="G672" s="106"/>
    </row>
    <row r="673" ht="15.75" customHeight="1">
      <c r="D673" s="223"/>
      <c r="E673" s="106"/>
      <c r="F673" s="106"/>
      <c r="G673" s="106"/>
    </row>
    <row r="674" ht="15.75" customHeight="1">
      <c r="D674" s="223"/>
      <c r="E674" s="106"/>
      <c r="F674" s="106"/>
      <c r="G674" s="106"/>
    </row>
    <row r="675" ht="15.75" customHeight="1">
      <c r="D675" s="223"/>
      <c r="E675" s="106"/>
      <c r="F675" s="106"/>
      <c r="G675" s="106"/>
    </row>
    <row r="676" ht="15.75" customHeight="1">
      <c r="D676" s="223"/>
      <c r="E676" s="106"/>
      <c r="F676" s="106"/>
      <c r="G676" s="106"/>
    </row>
    <row r="677" ht="15.75" customHeight="1">
      <c r="D677" s="223"/>
      <c r="E677" s="106"/>
      <c r="F677" s="106"/>
      <c r="G677" s="106"/>
    </row>
    <row r="678" ht="15.75" customHeight="1">
      <c r="D678" s="223"/>
      <c r="E678" s="106"/>
      <c r="F678" s="106"/>
      <c r="G678" s="106"/>
    </row>
    <row r="679" ht="15.75" customHeight="1">
      <c r="D679" s="223"/>
      <c r="E679" s="106"/>
      <c r="F679" s="106"/>
      <c r="G679" s="106"/>
    </row>
    <row r="680" ht="15.75" customHeight="1">
      <c r="D680" s="223"/>
      <c r="E680" s="106"/>
      <c r="F680" s="106"/>
      <c r="G680" s="106"/>
    </row>
    <row r="681" ht="15.75" customHeight="1">
      <c r="D681" s="223"/>
      <c r="E681" s="106"/>
      <c r="F681" s="106"/>
      <c r="G681" s="106"/>
    </row>
    <row r="682" ht="15.75" customHeight="1">
      <c r="D682" s="223"/>
      <c r="E682" s="106"/>
      <c r="F682" s="106"/>
      <c r="G682" s="106"/>
    </row>
    <row r="683" ht="15.75" customHeight="1">
      <c r="D683" s="223"/>
      <c r="E683" s="106"/>
      <c r="F683" s="106"/>
      <c r="G683" s="106"/>
    </row>
    <row r="684" ht="15.75" customHeight="1">
      <c r="D684" s="223"/>
      <c r="E684" s="106"/>
      <c r="F684" s="106"/>
      <c r="G684" s="106"/>
    </row>
    <row r="685" ht="15.75" customHeight="1">
      <c r="D685" s="223"/>
      <c r="E685" s="106"/>
      <c r="F685" s="106"/>
      <c r="G685" s="106"/>
    </row>
    <row r="686" ht="15.75" customHeight="1">
      <c r="D686" s="223"/>
      <c r="E686" s="106"/>
      <c r="F686" s="106"/>
      <c r="G686" s="106"/>
    </row>
    <row r="687" ht="15.75" customHeight="1">
      <c r="D687" s="223"/>
      <c r="E687" s="106"/>
      <c r="F687" s="106"/>
      <c r="G687" s="106"/>
    </row>
    <row r="688" ht="15.75" customHeight="1">
      <c r="D688" s="223"/>
      <c r="E688" s="106"/>
      <c r="F688" s="106"/>
      <c r="G688" s="106"/>
    </row>
    <row r="689" ht="15.75" customHeight="1">
      <c r="D689" s="223"/>
      <c r="E689" s="106"/>
      <c r="F689" s="106"/>
      <c r="G689" s="106"/>
    </row>
    <row r="690" ht="15.75" customHeight="1">
      <c r="D690" s="223"/>
      <c r="E690" s="106"/>
      <c r="F690" s="106"/>
      <c r="G690" s="106"/>
    </row>
    <row r="691" ht="15.75" customHeight="1">
      <c r="D691" s="223"/>
      <c r="E691" s="106"/>
      <c r="F691" s="106"/>
      <c r="G691" s="106"/>
    </row>
    <row r="692" ht="15.75" customHeight="1">
      <c r="D692" s="223"/>
      <c r="E692" s="106"/>
      <c r="F692" s="106"/>
      <c r="G692" s="106"/>
    </row>
    <row r="693" ht="15.75" customHeight="1">
      <c r="D693" s="223"/>
      <c r="E693" s="106"/>
      <c r="F693" s="106"/>
      <c r="G693" s="106"/>
    </row>
    <row r="694" ht="15.75" customHeight="1">
      <c r="D694" s="223"/>
      <c r="E694" s="106"/>
      <c r="F694" s="106"/>
      <c r="G694" s="106"/>
    </row>
    <row r="695" ht="15.75" customHeight="1">
      <c r="D695" s="223"/>
      <c r="E695" s="106"/>
      <c r="F695" s="106"/>
      <c r="G695" s="106"/>
    </row>
    <row r="696" ht="15.75" customHeight="1">
      <c r="D696" s="223"/>
      <c r="E696" s="106"/>
      <c r="F696" s="106"/>
      <c r="G696" s="106"/>
    </row>
    <row r="697" ht="15.75" customHeight="1">
      <c r="D697" s="223"/>
      <c r="E697" s="106"/>
      <c r="F697" s="106"/>
      <c r="G697" s="106"/>
    </row>
    <row r="698" ht="15.75" customHeight="1">
      <c r="D698" s="223"/>
      <c r="E698" s="106"/>
      <c r="F698" s="106"/>
      <c r="G698" s="106"/>
    </row>
    <row r="699" ht="15.75" customHeight="1">
      <c r="D699" s="223"/>
      <c r="E699" s="106"/>
      <c r="F699" s="106"/>
      <c r="G699" s="106"/>
    </row>
    <row r="700" ht="15.75" customHeight="1">
      <c r="D700" s="223"/>
      <c r="E700" s="106"/>
      <c r="F700" s="106"/>
      <c r="G700" s="106"/>
    </row>
    <row r="701" ht="15.75" customHeight="1">
      <c r="D701" s="223"/>
      <c r="E701" s="106"/>
      <c r="F701" s="106"/>
      <c r="G701" s="106"/>
    </row>
    <row r="702" ht="15.75" customHeight="1">
      <c r="D702" s="223"/>
      <c r="E702" s="106"/>
      <c r="F702" s="106"/>
      <c r="G702" s="106"/>
    </row>
    <row r="703" ht="15.75" customHeight="1">
      <c r="D703" s="223"/>
      <c r="E703" s="106"/>
      <c r="F703" s="106"/>
      <c r="G703" s="106"/>
    </row>
    <row r="704" ht="15.75" customHeight="1">
      <c r="D704" s="223"/>
      <c r="E704" s="106"/>
      <c r="F704" s="106"/>
      <c r="G704" s="106"/>
    </row>
    <row r="705" ht="15.75" customHeight="1">
      <c r="D705" s="223"/>
      <c r="E705" s="106"/>
      <c r="F705" s="106"/>
      <c r="G705" s="106"/>
    </row>
    <row r="706" ht="15.75" customHeight="1">
      <c r="D706" s="223"/>
      <c r="E706" s="106"/>
      <c r="F706" s="106"/>
      <c r="G706" s="106"/>
    </row>
    <row r="707" ht="15.75" customHeight="1">
      <c r="D707" s="223"/>
      <c r="E707" s="106"/>
      <c r="F707" s="106"/>
      <c r="G707" s="106"/>
    </row>
    <row r="708" ht="15.75" customHeight="1">
      <c r="D708" s="223"/>
      <c r="E708" s="106"/>
      <c r="F708" s="106"/>
      <c r="G708" s="106"/>
    </row>
    <row r="709" ht="15.75" customHeight="1">
      <c r="D709" s="223"/>
      <c r="E709" s="106"/>
      <c r="F709" s="106"/>
      <c r="G709" s="106"/>
    </row>
    <row r="710" ht="15.75" customHeight="1">
      <c r="D710" s="223"/>
      <c r="E710" s="106"/>
      <c r="F710" s="106"/>
      <c r="G710" s="106"/>
    </row>
    <row r="711" ht="15.75" customHeight="1">
      <c r="D711" s="223"/>
      <c r="E711" s="106"/>
      <c r="F711" s="106"/>
      <c r="G711" s="106"/>
    </row>
    <row r="712" ht="15.75" customHeight="1">
      <c r="D712" s="223"/>
      <c r="E712" s="106"/>
      <c r="F712" s="106"/>
      <c r="G712" s="106"/>
    </row>
    <row r="713" ht="15.75" customHeight="1">
      <c r="D713" s="223"/>
      <c r="E713" s="106"/>
      <c r="F713" s="106"/>
      <c r="G713" s="106"/>
    </row>
    <row r="714" ht="15.75" customHeight="1">
      <c r="D714" s="223"/>
      <c r="E714" s="106"/>
      <c r="F714" s="106"/>
      <c r="G714" s="106"/>
    </row>
    <row r="715" ht="15.75" customHeight="1">
      <c r="D715" s="223"/>
      <c r="E715" s="106"/>
      <c r="F715" s="106"/>
      <c r="G715" s="106"/>
    </row>
    <row r="716" ht="15.75" customHeight="1">
      <c r="D716" s="223"/>
      <c r="E716" s="106"/>
      <c r="F716" s="106"/>
      <c r="G716" s="106"/>
    </row>
    <row r="717" ht="15.75" customHeight="1">
      <c r="D717" s="223"/>
      <c r="E717" s="106"/>
      <c r="F717" s="106"/>
      <c r="G717" s="106"/>
    </row>
    <row r="718" ht="15.75" customHeight="1">
      <c r="D718" s="223"/>
      <c r="E718" s="106"/>
      <c r="F718" s="106"/>
      <c r="G718" s="106"/>
    </row>
    <row r="719" ht="15.75" customHeight="1">
      <c r="D719" s="223"/>
      <c r="E719" s="106"/>
      <c r="F719" s="106"/>
      <c r="G719" s="106"/>
    </row>
    <row r="720" ht="15.75" customHeight="1">
      <c r="D720" s="223"/>
      <c r="E720" s="106"/>
      <c r="F720" s="106"/>
      <c r="G720" s="106"/>
    </row>
    <row r="721" ht="15.75" customHeight="1">
      <c r="D721" s="223"/>
      <c r="E721" s="106"/>
      <c r="F721" s="106"/>
      <c r="G721" s="106"/>
    </row>
    <row r="722" ht="15.75" customHeight="1">
      <c r="D722" s="223"/>
      <c r="E722" s="106"/>
      <c r="F722" s="106"/>
      <c r="G722" s="106"/>
    </row>
    <row r="723" ht="15.75" customHeight="1">
      <c r="D723" s="223"/>
      <c r="E723" s="106"/>
      <c r="F723" s="106"/>
      <c r="G723" s="106"/>
    </row>
    <row r="724" ht="15.75" customHeight="1">
      <c r="D724" s="223"/>
      <c r="E724" s="106"/>
      <c r="F724" s="106"/>
      <c r="G724" s="106"/>
    </row>
    <row r="725" ht="15.75" customHeight="1">
      <c r="D725" s="223"/>
      <c r="E725" s="106"/>
      <c r="F725" s="106"/>
      <c r="G725" s="106"/>
    </row>
    <row r="726" ht="15.75" customHeight="1">
      <c r="D726" s="223"/>
      <c r="E726" s="106"/>
      <c r="F726" s="106"/>
      <c r="G726" s="106"/>
    </row>
    <row r="727" ht="15.75" customHeight="1">
      <c r="D727" s="223"/>
      <c r="E727" s="106"/>
      <c r="F727" s="106"/>
      <c r="G727" s="106"/>
    </row>
    <row r="728" ht="15.75" customHeight="1">
      <c r="D728" s="223"/>
      <c r="E728" s="106"/>
      <c r="F728" s="106"/>
      <c r="G728" s="106"/>
    </row>
    <row r="729" ht="15.75" customHeight="1">
      <c r="D729" s="223"/>
      <c r="E729" s="106"/>
      <c r="F729" s="106"/>
      <c r="G729" s="106"/>
    </row>
    <row r="730" ht="15.75" customHeight="1">
      <c r="D730" s="223"/>
      <c r="E730" s="106"/>
      <c r="F730" s="106"/>
      <c r="G730" s="106"/>
    </row>
    <row r="731" ht="15.75" customHeight="1">
      <c r="D731" s="223"/>
      <c r="E731" s="106"/>
      <c r="F731" s="106"/>
      <c r="G731" s="106"/>
    </row>
    <row r="732" ht="15.75" customHeight="1">
      <c r="D732" s="223"/>
      <c r="E732" s="106"/>
      <c r="F732" s="106"/>
      <c r="G732" s="106"/>
    </row>
    <row r="733" ht="15.75" customHeight="1">
      <c r="D733" s="223"/>
      <c r="E733" s="106"/>
      <c r="F733" s="106"/>
      <c r="G733" s="106"/>
    </row>
    <row r="734" ht="15.75" customHeight="1">
      <c r="D734" s="223"/>
      <c r="E734" s="106"/>
      <c r="F734" s="106"/>
      <c r="G734" s="106"/>
    </row>
    <row r="735" ht="15.75" customHeight="1">
      <c r="D735" s="223"/>
      <c r="E735" s="106"/>
      <c r="F735" s="106"/>
      <c r="G735" s="106"/>
    </row>
    <row r="736" ht="15.75" customHeight="1">
      <c r="D736" s="223"/>
      <c r="E736" s="106"/>
      <c r="F736" s="106"/>
      <c r="G736" s="106"/>
    </row>
    <row r="737" ht="15.75" customHeight="1">
      <c r="D737" s="223"/>
      <c r="E737" s="106"/>
      <c r="F737" s="106"/>
      <c r="G737" s="106"/>
    </row>
    <row r="738" ht="15.75" customHeight="1">
      <c r="D738" s="223"/>
      <c r="E738" s="106"/>
      <c r="F738" s="106"/>
      <c r="G738" s="106"/>
    </row>
    <row r="739" ht="15.75" customHeight="1">
      <c r="D739" s="223"/>
      <c r="E739" s="106"/>
      <c r="F739" s="106"/>
      <c r="G739" s="106"/>
    </row>
    <row r="740" ht="15.75" customHeight="1">
      <c r="D740" s="223"/>
      <c r="E740" s="106"/>
      <c r="F740" s="106"/>
      <c r="G740" s="106"/>
    </row>
    <row r="741" ht="15.75" customHeight="1">
      <c r="D741" s="223"/>
      <c r="E741" s="106"/>
      <c r="F741" s="106"/>
      <c r="G741" s="106"/>
    </row>
    <row r="742" ht="15.75" customHeight="1">
      <c r="D742" s="223"/>
      <c r="E742" s="106"/>
      <c r="F742" s="106"/>
      <c r="G742" s="106"/>
    </row>
    <row r="743" ht="15.75" customHeight="1">
      <c r="D743" s="223"/>
      <c r="E743" s="106"/>
      <c r="F743" s="106"/>
      <c r="G743" s="106"/>
    </row>
    <row r="744" ht="15.75" customHeight="1">
      <c r="D744" s="223"/>
      <c r="E744" s="106"/>
      <c r="F744" s="106"/>
      <c r="G744" s="106"/>
    </row>
    <row r="745" ht="15.75" customHeight="1">
      <c r="D745" s="223"/>
      <c r="E745" s="106"/>
      <c r="F745" s="106"/>
      <c r="G745" s="106"/>
    </row>
    <row r="746" ht="15.75" customHeight="1">
      <c r="D746" s="223"/>
      <c r="E746" s="106"/>
      <c r="F746" s="106"/>
      <c r="G746" s="106"/>
    </row>
    <row r="747" ht="15.75" customHeight="1">
      <c r="D747" s="223"/>
      <c r="E747" s="106"/>
      <c r="F747" s="106"/>
      <c r="G747" s="106"/>
    </row>
    <row r="748" ht="15.75" customHeight="1">
      <c r="D748" s="223"/>
      <c r="E748" s="106"/>
      <c r="F748" s="106"/>
      <c r="G748" s="106"/>
    </row>
    <row r="749" ht="15.75" customHeight="1">
      <c r="D749" s="223"/>
      <c r="E749" s="106"/>
      <c r="F749" s="106"/>
      <c r="G749" s="106"/>
    </row>
    <row r="750" ht="15.75" customHeight="1">
      <c r="D750" s="223"/>
      <c r="E750" s="106"/>
      <c r="F750" s="106"/>
      <c r="G750" s="106"/>
    </row>
    <row r="751" ht="15.75" customHeight="1">
      <c r="D751" s="223"/>
      <c r="E751" s="106"/>
      <c r="F751" s="106"/>
      <c r="G751" s="106"/>
    </row>
    <row r="752" ht="15.75" customHeight="1">
      <c r="D752" s="223"/>
      <c r="E752" s="106"/>
      <c r="F752" s="106"/>
      <c r="G752" s="106"/>
    </row>
    <row r="753" ht="15.75" customHeight="1">
      <c r="D753" s="223"/>
      <c r="E753" s="106"/>
      <c r="F753" s="106"/>
      <c r="G753" s="106"/>
    </row>
    <row r="754" ht="15.75" customHeight="1">
      <c r="D754" s="223"/>
      <c r="E754" s="106"/>
      <c r="F754" s="106"/>
      <c r="G754" s="106"/>
    </row>
    <row r="755" ht="15.75" customHeight="1">
      <c r="D755" s="223"/>
      <c r="E755" s="106"/>
      <c r="F755" s="106"/>
      <c r="G755" s="106"/>
    </row>
    <row r="756" ht="15.75" customHeight="1">
      <c r="D756" s="223"/>
      <c r="E756" s="106"/>
      <c r="F756" s="106"/>
      <c r="G756" s="106"/>
    </row>
    <row r="757" ht="15.75" customHeight="1">
      <c r="D757" s="223"/>
      <c r="E757" s="106"/>
      <c r="F757" s="106"/>
      <c r="G757" s="106"/>
    </row>
    <row r="758" ht="15.75" customHeight="1">
      <c r="D758" s="223"/>
      <c r="E758" s="106"/>
      <c r="F758" s="106"/>
      <c r="G758" s="106"/>
    </row>
    <row r="759" ht="15.75" customHeight="1">
      <c r="D759" s="223"/>
      <c r="E759" s="106"/>
      <c r="F759" s="106"/>
      <c r="G759" s="106"/>
    </row>
    <row r="760" ht="15.75" customHeight="1">
      <c r="D760" s="223"/>
      <c r="E760" s="106"/>
      <c r="F760" s="106"/>
      <c r="G760" s="106"/>
    </row>
    <row r="761" ht="15.75" customHeight="1">
      <c r="D761" s="223"/>
      <c r="E761" s="106"/>
      <c r="F761" s="106"/>
      <c r="G761" s="106"/>
    </row>
    <row r="762" ht="15.75" customHeight="1">
      <c r="D762" s="223"/>
      <c r="E762" s="106"/>
      <c r="F762" s="106"/>
      <c r="G762" s="106"/>
    </row>
    <row r="763" ht="15.75" customHeight="1">
      <c r="D763" s="223"/>
      <c r="E763" s="106"/>
      <c r="F763" s="106"/>
      <c r="G763" s="106"/>
    </row>
    <row r="764" ht="15.75" customHeight="1">
      <c r="D764" s="223"/>
      <c r="E764" s="106"/>
      <c r="F764" s="106"/>
      <c r="G764" s="106"/>
    </row>
    <row r="765" ht="15.75" customHeight="1">
      <c r="D765" s="223"/>
      <c r="E765" s="106"/>
      <c r="F765" s="106"/>
      <c r="G765" s="106"/>
    </row>
    <row r="766" ht="15.75" customHeight="1">
      <c r="D766" s="223"/>
      <c r="E766" s="106"/>
      <c r="F766" s="106"/>
      <c r="G766" s="106"/>
    </row>
    <row r="767" ht="15.75" customHeight="1">
      <c r="D767" s="223"/>
      <c r="E767" s="106"/>
      <c r="F767" s="106"/>
      <c r="G767" s="106"/>
    </row>
    <row r="768" ht="15.75" customHeight="1">
      <c r="D768" s="223"/>
      <c r="E768" s="106"/>
      <c r="F768" s="106"/>
      <c r="G768" s="106"/>
    </row>
    <row r="769" ht="15.75" customHeight="1">
      <c r="D769" s="223"/>
      <c r="E769" s="106"/>
      <c r="F769" s="106"/>
      <c r="G769" s="106"/>
    </row>
    <row r="770" ht="15.75" customHeight="1">
      <c r="D770" s="223"/>
      <c r="E770" s="106"/>
      <c r="F770" s="106"/>
      <c r="G770" s="106"/>
    </row>
    <row r="771" ht="15.75" customHeight="1">
      <c r="D771" s="223"/>
      <c r="E771" s="106"/>
      <c r="F771" s="106"/>
      <c r="G771" s="106"/>
    </row>
    <row r="772" ht="15.75" customHeight="1">
      <c r="D772" s="223"/>
      <c r="E772" s="106"/>
      <c r="F772" s="106"/>
      <c r="G772" s="106"/>
    </row>
    <row r="773" ht="15.75" customHeight="1">
      <c r="D773" s="223"/>
      <c r="E773" s="106"/>
      <c r="F773" s="106"/>
      <c r="G773" s="106"/>
    </row>
    <row r="774" ht="15.75" customHeight="1">
      <c r="D774" s="223"/>
      <c r="E774" s="106"/>
      <c r="F774" s="106"/>
      <c r="G774" s="106"/>
    </row>
    <row r="775" ht="15.75" customHeight="1">
      <c r="D775" s="223"/>
      <c r="E775" s="106"/>
      <c r="F775" s="106"/>
      <c r="G775" s="106"/>
    </row>
    <row r="776" ht="15.75" customHeight="1">
      <c r="D776" s="223"/>
      <c r="E776" s="106"/>
      <c r="F776" s="106"/>
      <c r="G776" s="106"/>
    </row>
    <row r="777" ht="15.75" customHeight="1">
      <c r="D777" s="223"/>
      <c r="E777" s="106"/>
      <c r="F777" s="106"/>
      <c r="G777" s="106"/>
    </row>
    <row r="778" ht="15.75" customHeight="1">
      <c r="D778" s="223"/>
      <c r="E778" s="106"/>
      <c r="F778" s="106"/>
      <c r="G778" s="106"/>
    </row>
    <row r="779" ht="15.75" customHeight="1">
      <c r="D779" s="223"/>
      <c r="E779" s="106"/>
      <c r="F779" s="106"/>
      <c r="G779" s="106"/>
    </row>
    <row r="780" ht="15.75" customHeight="1">
      <c r="D780" s="223"/>
      <c r="E780" s="106"/>
      <c r="F780" s="106"/>
      <c r="G780" s="106"/>
    </row>
    <row r="781" ht="15.75" customHeight="1">
      <c r="D781" s="223"/>
      <c r="E781" s="106"/>
      <c r="F781" s="106"/>
      <c r="G781" s="106"/>
    </row>
    <row r="782" ht="15.75" customHeight="1">
      <c r="D782" s="223"/>
      <c r="E782" s="106"/>
      <c r="F782" s="106"/>
      <c r="G782" s="106"/>
    </row>
    <row r="783" ht="15.75" customHeight="1">
      <c r="D783" s="223"/>
      <c r="E783" s="106"/>
      <c r="F783" s="106"/>
      <c r="G783" s="106"/>
    </row>
    <row r="784" ht="15.75" customHeight="1">
      <c r="D784" s="223"/>
      <c r="E784" s="106"/>
      <c r="F784" s="106"/>
      <c r="G784" s="106"/>
    </row>
    <row r="785" ht="15.75" customHeight="1">
      <c r="D785" s="223"/>
      <c r="E785" s="106"/>
      <c r="F785" s="106"/>
      <c r="G785" s="106"/>
    </row>
    <row r="786" ht="15.75" customHeight="1">
      <c r="D786" s="223"/>
      <c r="E786" s="106"/>
      <c r="F786" s="106"/>
      <c r="G786" s="106"/>
    </row>
    <row r="787" ht="15.75" customHeight="1">
      <c r="D787" s="223"/>
      <c r="E787" s="106"/>
      <c r="F787" s="106"/>
      <c r="G787" s="106"/>
    </row>
    <row r="788" ht="15.75" customHeight="1">
      <c r="D788" s="223"/>
      <c r="E788" s="106"/>
      <c r="F788" s="106"/>
      <c r="G788" s="106"/>
    </row>
    <row r="789" ht="15.75" customHeight="1">
      <c r="D789" s="223"/>
      <c r="E789" s="106"/>
      <c r="F789" s="106"/>
      <c r="G789" s="106"/>
    </row>
    <row r="790" ht="15.75" customHeight="1">
      <c r="D790" s="223"/>
      <c r="E790" s="106"/>
      <c r="F790" s="106"/>
      <c r="G790" s="106"/>
    </row>
    <row r="791" ht="15.75" customHeight="1">
      <c r="D791" s="223"/>
      <c r="E791" s="106"/>
      <c r="F791" s="106"/>
      <c r="G791" s="106"/>
    </row>
    <row r="792" ht="15.75" customHeight="1">
      <c r="D792" s="223"/>
      <c r="E792" s="106"/>
      <c r="F792" s="106"/>
      <c r="G792" s="106"/>
    </row>
    <row r="793" ht="15.75" customHeight="1">
      <c r="D793" s="223"/>
      <c r="E793" s="106"/>
      <c r="F793" s="106"/>
      <c r="G793" s="106"/>
    </row>
    <row r="794" ht="15.75" customHeight="1">
      <c r="D794" s="223"/>
      <c r="E794" s="106"/>
      <c r="F794" s="106"/>
      <c r="G794" s="106"/>
    </row>
    <row r="795" ht="15.75" customHeight="1">
      <c r="D795" s="223"/>
      <c r="E795" s="106"/>
      <c r="F795" s="106"/>
      <c r="G795" s="106"/>
    </row>
    <row r="796" ht="15.75" customHeight="1">
      <c r="D796" s="223"/>
      <c r="E796" s="106"/>
      <c r="F796" s="106"/>
      <c r="G796" s="106"/>
    </row>
    <row r="797" ht="15.75" customHeight="1">
      <c r="D797" s="223"/>
      <c r="E797" s="106"/>
      <c r="F797" s="106"/>
      <c r="G797" s="106"/>
    </row>
    <row r="798" ht="15.75" customHeight="1">
      <c r="D798" s="223"/>
      <c r="E798" s="106"/>
      <c r="F798" s="106"/>
      <c r="G798" s="106"/>
    </row>
    <row r="799" ht="15.75" customHeight="1">
      <c r="D799" s="223"/>
      <c r="E799" s="106"/>
      <c r="F799" s="106"/>
      <c r="G799" s="106"/>
    </row>
    <row r="800" ht="15.75" customHeight="1">
      <c r="D800" s="223"/>
      <c r="E800" s="106"/>
      <c r="F800" s="106"/>
      <c r="G800" s="106"/>
    </row>
    <row r="801" ht="15.75" customHeight="1">
      <c r="D801" s="223"/>
      <c r="E801" s="106"/>
      <c r="F801" s="106"/>
      <c r="G801" s="106"/>
    </row>
    <row r="802" ht="15.75" customHeight="1">
      <c r="D802" s="223"/>
      <c r="E802" s="106"/>
      <c r="F802" s="106"/>
      <c r="G802" s="106"/>
    </row>
    <row r="803" ht="15.75" customHeight="1">
      <c r="D803" s="223"/>
      <c r="E803" s="106"/>
      <c r="F803" s="106"/>
      <c r="G803" s="106"/>
    </row>
    <row r="804" ht="15.75" customHeight="1">
      <c r="D804" s="223"/>
      <c r="E804" s="106"/>
      <c r="F804" s="106"/>
      <c r="G804" s="106"/>
    </row>
    <row r="805" ht="15.75" customHeight="1">
      <c r="D805" s="223"/>
      <c r="E805" s="106"/>
      <c r="F805" s="106"/>
      <c r="G805" s="106"/>
    </row>
    <row r="806" ht="15.75" customHeight="1">
      <c r="D806" s="223"/>
      <c r="E806" s="106"/>
      <c r="F806" s="106"/>
      <c r="G806" s="106"/>
    </row>
    <row r="807" ht="15.75" customHeight="1">
      <c r="D807" s="223"/>
      <c r="E807" s="106"/>
      <c r="F807" s="106"/>
      <c r="G807" s="106"/>
    </row>
    <row r="808" ht="15.75" customHeight="1">
      <c r="D808" s="223"/>
      <c r="E808" s="106"/>
      <c r="F808" s="106"/>
      <c r="G808" s="106"/>
    </row>
    <row r="809" ht="15.75" customHeight="1">
      <c r="D809" s="223"/>
      <c r="E809" s="106"/>
      <c r="F809" s="106"/>
      <c r="G809" s="106"/>
    </row>
    <row r="810" ht="15.75" customHeight="1">
      <c r="D810" s="223"/>
      <c r="E810" s="106"/>
      <c r="F810" s="106"/>
      <c r="G810" s="106"/>
    </row>
    <row r="811" ht="15.75" customHeight="1">
      <c r="D811" s="223"/>
      <c r="E811" s="106"/>
      <c r="F811" s="106"/>
      <c r="G811" s="106"/>
    </row>
    <row r="812" ht="15.75" customHeight="1">
      <c r="D812" s="223"/>
      <c r="E812" s="106"/>
      <c r="F812" s="106"/>
      <c r="G812" s="106"/>
    </row>
    <row r="813" ht="15.75" customHeight="1">
      <c r="D813" s="223"/>
      <c r="E813" s="106"/>
      <c r="F813" s="106"/>
      <c r="G813" s="106"/>
    </row>
    <row r="814" ht="15.75" customHeight="1">
      <c r="D814" s="223"/>
      <c r="E814" s="106"/>
      <c r="F814" s="106"/>
      <c r="G814" s="106"/>
    </row>
    <row r="815" ht="15.75" customHeight="1">
      <c r="D815" s="223"/>
      <c r="E815" s="106"/>
      <c r="F815" s="106"/>
      <c r="G815" s="106"/>
    </row>
    <row r="816" ht="15.75" customHeight="1">
      <c r="D816" s="223"/>
      <c r="E816" s="106"/>
      <c r="F816" s="106"/>
      <c r="G816" s="106"/>
    </row>
    <row r="817" ht="15.75" customHeight="1">
      <c r="D817" s="223"/>
      <c r="E817" s="106"/>
      <c r="F817" s="106"/>
      <c r="G817" s="106"/>
    </row>
    <row r="818" ht="15.75" customHeight="1">
      <c r="D818" s="223"/>
      <c r="E818" s="106"/>
      <c r="F818" s="106"/>
      <c r="G818" s="106"/>
    </row>
    <row r="819" ht="15.75" customHeight="1">
      <c r="D819" s="223"/>
      <c r="E819" s="106"/>
      <c r="F819" s="106"/>
      <c r="G819" s="106"/>
    </row>
    <row r="820" ht="15.75" customHeight="1">
      <c r="D820" s="223"/>
      <c r="E820" s="106"/>
      <c r="F820" s="106"/>
      <c r="G820" s="106"/>
    </row>
    <row r="821" ht="15.75" customHeight="1">
      <c r="D821" s="223"/>
      <c r="E821" s="106"/>
      <c r="F821" s="106"/>
      <c r="G821" s="106"/>
    </row>
    <row r="822" ht="15.75" customHeight="1">
      <c r="D822" s="223"/>
      <c r="E822" s="106"/>
      <c r="F822" s="106"/>
      <c r="G822" s="106"/>
    </row>
    <row r="823" ht="15.75" customHeight="1">
      <c r="D823" s="223"/>
      <c r="E823" s="106"/>
      <c r="F823" s="106"/>
      <c r="G823" s="106"/>
    </row>
    <row r="824" ht="15.75" customHeight="1">
      <c r="D824" s="223"/>
      <c r="E824" s="106"/>
      <c r="F824" s="106"/>
      <c r="G824" s="106"/>
    </row>
    <row r="825" ht="15.75" customHeight="1">
      <c r="D825" s="223"/>
      <c r="E825" s="106"/>
      <c r="F825" s="106"/>
      <c r="G825" s="106"/>
    </row>
    <row r="826" ht="15.75" customHeight="1">
      <c r="D826" s="223"/>
      <c r="E826" s="106"/>
      <c r="F826" s="106"/>
      <c r="G826" s="106"/>
    </row>
    <row r="827" ht="15.75" customHeight="1">
      <c r="D827" s="223"/>
      <c r="E827" s="106"/>
      <c r="F827" s="106"/>
      <c r="G827" s="106"/>
    </row>
    <row r="828" ht="15.75" customHeight="1">
      <c r="D828" s="223"/>
      <c r="E828" s="106"/>
      <c r="F828" s="106"/>
      <c r="G828" s="106"/>
    </row>
    <row r="829" ht="15.75" customHeight="1">
      <c r="D829" s="223"/>
      <c r="E829" s="106"/>
      <c r="F829" s="106"/>
      <c r="G829" s="106"/>
    </row>
    <row r="830" ht="15.75" customHeight="1">
      <c r="D830" s="223"/>
      <c r="E830" s="106"/>
      <c r="F830" s="106"/>
      <c r="G830" s="106"/>
    </row>
    <row r="831" ht="15.75" customHeight="1">
      <c r="D831" s="223"/>
      <c r="E831" s="106"/>
      <c r="F831" s="106"/>
      <c r="G831" s="106"/>
    </row>
    <row r="832" ht="15.75" customHeight="1">
      <c r="D832" s="223"/>
      <c r="E832" s="106"/>
      <c r="F832" s="106"/>
      <c r="G832" s="106"/>
    </row>
    <row r="833" ht="15.75" customHeight="1">
      <c r="D833" s="223"/>
      <c r="E833" s="106"/>
      <c r="F833" s="106"/>
      <c r="G833" s="106"/>
    </row>
    <row r="834" ht="15.75" customHeight="1">
      <c r="D834" s="223"/>
      <c r="E834" s="106"/>
      <c r="F834" s="106"/>
      <c r="G834" s="106"/>
    </row>
    <row r="835" ht="15.75" customHeight="1">
      <c r="D835" s="223"/>
      <c r="E835" s="106"/>
      <c r="F835" s="106"/>
      <c r="G835" s="106"/>
    </row>
    <row r="836" ht="15.75" customHeight="1">
      <c r="D836" s="223"/>
      <c r="E836" s="106"/>
      <c r="F836" s="106"/>
      <c r="G836" s="106"/>
    </row>
    <row r="837" ht="15.75" customHeight="1">
      <c r="D837" s="223"/>
      <c r="E837" s="106"/>
      <c r="F837" s="106"/>
      <c r="G837" s="106"/>
    </row>
    <row r="838" ht="15.75" customHeight="1">
      <c r="D838" s="223"/>
      <c r="E838" s="106"/>
      <c r="F838" s="106"/>
      <c r="G838" s="106"/>
    </row>
    <row r="839" ht="15.75" customHeight="1">
      <c r="D839" s="223"/>
      <c r="E839" s="106"/>
      <c r="F839" s="106"/>
      <c r="G839" s="106"/>
    </row>
    <row r="840" ht="15.75" customHeight="1">
      <c r="D840" s="223"/>
      <c r="E840" s="106"/>
      <c r="F840" s="106"/>
      <c r="G840" s="106"/>
    </row>
    <row r="841" ht="15.75" customHeight="1">
      <c r="D841" s="223"/>
      <c r="E841" s="106"/>
      <c r="F841" s="106"/>
      <c r="G841" s="106"/>
    </row>
    <row r="842" ht="15.75" customHeight="1">
      <c r="D842" s="223"/>
      <c r="E842" s="106"/>
      <c r="F842" s="106"/>
      <c r="G842" s="106"/>
    </row>
    <row r="843" ht="15.75" customHeight="1">
      <c r="D843" s="223"/>
      <c r="E843" s="106"/>
      <c r="F843" s="106"/>
      <c r="G843" s="106"/>
    </row>
    <row r="844" ht="15.75" customHeight="1">
      <c r="D844" s="223"/>
      <c r="E844" s="106"/>
      <c r="F844" s="106"/>
      <c r="G844" s="106"/>
    </row>
    <row r="845" ht="15.75" customHeight="1">
      <c r="D845" s="223"/>
      <c r="E845" s="106"/>
      <c r="F845" s="106"/>
      <c r="G845" s="106"/>
    </row>
    <row r="846" ht="15.75" customHeight="1">
      <c r="D846" s="223"/>
      <c r="E846" s="106"/>
      <c r="F846" s="106"/>
      <c r="G846" s="106"/>
    </row>
    <row r="847" ht="15.75" customHeight="1">
      <c r="D847" s="223"/>
      <c r="E847" s="106"/>
      <c r="F847" s="106"/>
      <c r="G847" s="106"/>
    </row>
    <row r="848" ht="15.75" customHeight="1">
      <c r="D848" s="223"/>
      <c r="E848" s="106"/>
      <c r="F848" s="106"/>
      <c r="G848" s="106"/>
    </row>
    <row r="849" ht="15.75" customHeight="1">
      <c r="D849" s="223"/>
      <c r="E849" s="106"/>
      <c r="F849" s="106"/>
      <c r="G849" s="106"/>
    </row>
    <row r="850" ht="15.75" customHeight="1">
      <c r="D850" s="223"/>
      <c r="E850" s="106"/>
      <c r="F850" s="106"/>
      <c r="G850" s="106"/>
    </row>
    <row r="851" ht="15.75" customHeight="1">
      <c r="D851" s="223"/>
      <c r="E851" s="106"/>
      <c r="F851" s="106"/>
      <c r="G851" s="106"/>
    </row>
    <row r="852" ht="15.75" customHeight="1">
      <c r="D852" s="223"/>
      <c r="E852" s="106"/>
      <c r="F852" s="106"/>
      <c r="G852" s="106"/>
    </row>
    <row r="853" ht="15.75" customHeight="1">
      <c r="D853" s="223"/>
      <c r="E853" s="106"/>
      <c r="F853" s="106"/>
      <c r="G853" s="106"/>
    </row>
    <row r="854" ht="15.75" customHeight="1">
      <c r="D854" s="223"/>
      <c r="E854" s="106"/>
      <c r="F854" s="106"/>
      <c r="G854" s="106"/>
    </row>
    <row r="855" ht="15.75" customHeight="1">
      <c r="D855" s="223"/>
      <c r="E855" s="106"/>
      <c r="F855" s="106"/>
      <c r="G855" s="106"/>
    </row>
    <row r="856" ht="15.75" customHeight="1">
      <c r="D856" s="223"/>
      <c r="E856" s="106"/>
      <c r="F856" s="106"/>
      <c r="G856" s="106"/>
    </row>
    <row r="857" ht="15.75" customHeight="1">
      <c r="D857" s="223"/>
      <c r="E857" s="106"/>
      <c r="F857" s="106"/>
      <c r="G857" s="106"/>
    </row>
    <row r="858" ht="15.75" customHeight="1">
      <c r="D858" s="223"/>
      <c r="E858" s="106"/>
      <c r="F858" s="106"/>
      <c r="G858" s="106"/>
    </row>
    <row r="859" ht="15.75" customHeight="1">
      <c r="D859" s="223"/>
      <c r="E859" s="106"/>
      <c r="F859" s="106"/>
      <c r="G859" s="106"/>
    </row>
    <row r="860" ht="15.75" customHeight="1">
      <c r="D860" s="223"/>
      <c r="E860" s="106"/>
      <c r="F860" s="106"/>
      <c r="G860" s="106"/>
    </row>
    <row r="861" ht="15.75" customHeight="1">
      <c r="D861" s="223"/>
      <c r="E861" s="106"/>
      <c r="F861" s="106"/>
      <c r="G861" s="106"/>
    </row>
    <row r="862" ht="15.75" customHeight="1">
      <c r="D862" s="223"/>
      <c r="E862" s="106"/>
      <c r="F862" s="106"/>
      <c r="G862" s="106"/>
    </row>
    <row r="863" ht="15.75" customHeight="1">
      <c r="D863" s="223"/>
      <c r="E863" s="106"/>
      <c r="F863" s="106"/>
      <c r="G863" s="106"/>
    </row>
    <row r="864" ht="15.75" customHeight="1">
      <c r="D864" s="223"/>
      <c r="E864" s="106"/>
      <c r="F864" s="106"/>
      <c r="G864" s="106"/>
    </row>
    <row r="865" ht="15.75" customHeight="1">
      <c r="D865" s="223"/>
      <c r="E865" s="106"/>
      <c r="F865" s="106"/>
      <c r="G865" s="106"/>
    </row>
    <row r="866" ht="15.75" customHeight="1">
      <c r="D866" s="223"/>
      <c r="E866" s="106"/>
      <c r="F866" s="106"/>
      <c r="G866" s="106"/>
    </row>
    <row r="867" ht="15.75" customHeight="1">
      <c r="D867" s="223"/>
      <c r="E867" s="106"/>
      <c r="F867" s="106"/>
      <c r="G867" s="106"/>
    </row>
    <row r="868" ht="15.75" customHeight="1">
      <c r="D868" s="223"/>
      <c r="E868" s="106"/>
      <c r="F868" s="106"/>
      <c r="G868" s="106"/>
    </row>
    <row r="869" ht="15.75" customHeight="1">
      <c r="D869" s="223"/>
      <c r="E869" s="106"/>
      <c r="F869" s="106"/>
      <c r="G869" s="106"/>
    </row>
    <row r="870" ht="15.75" customHeight="1">
      <c r="D870" s="223"/>
      <c r="E870" s="106"/>
      <c r="F870" s="106"/>
      <c r="G870" s="106"/>
    </row>
    <row r="871" ht="15.75" customHeight="1">
      <c r="D871" s="223"/>
      <c r="E871" s="106"/>
      <c r="F871" s="106"/>
      <c r="G871" s="106"/>
    </row>
    <row r="872" ht="15.75" customHeight="1">
      <c r="D872" s="223"/>
      <c r="E872" s="106"/>
      <c r="F872" s="106"/>
      <c r="G872" s="106"/>
    </row>
    <row r="873" ht="15.75" customHeight="1">
      <c r="D873" s="223"/>
      <c r="E873" s="106"/>
      <c r="F873" s="106"/>
      <c r="G873" s="106"/>
    </row>
    <row r="874" ht="15.75" customHeight="1">
      <c r="D874" s="223"/>
      <c r="E874" s="106"/>
      <c r="F874" s="106"/>
      <c r="G874" s="106"/>
    </row>
    <row r="875" ht="15.75" customHeight="1">
      <c r="D875" s="223"/>
      <c r="E875" s="106"/>
      <c r="F875" s="106"/>
      <c r="G875" s="106"/>
    </row>
    <row r="876" ht="15.75" customHeight="1">
      <c r="D876" s="223"/>
      <c r="E876" s="106"/>
      <c r="F876" s="106"/>
      <c r="G876" s="106"/>
    </row>
    <row r="877" ht="15.75" customHeight="1">
      <c r="D877" s="223"/>
      <c r="E877" s="106"/>
      <c r="F877" s="106"/>
      <c r="G877" s="106"/>
    </row>
    <row r="878" ht="15.75" customHeight="1">
      <c r="D878" s="223"/>
      <c r="E878" s="106"/>
      <c r="F878" s="106"/>
      <c r="G878" s="106"/>
    </row>
    <row r="879" ht="15.75" customHeight="1">
      <c r="D879" s="223"/>
      <c r="E879" s="106"/>
      <c r="F879" s="106"/>
      <c r="G879" s="106"/>
    </row>
    <row r="880" ht="15.75" customHeight="1">
      <c r="D880" s="223"/>
      <c r="E880" s="106"/>
      <c r="F880" s="106"/>
      <c r="G880" s="106"/>
    </row>
    <row r="881" ht="15.75" customHeight="1">
      <c r="D881" s="223"/>
      <c r="E881" s="106"/>
      <c r="F881" s="106"/>
      <c r="G881" s="106"/>
    </row>
    <row r="882" ht="15.75" customHeight="1">
      <c r="D882" s="223"/>
      <c r="E882" s="106"/>
      <c r="F882" s="106"/>
      <c r="G882" s="106"/>
    </row>
    <row r="883" ht="15.75" customHeight="1">
      <c r="D883" s="223"/>
      <c r="E883" s="106"/>
      <c r="F883" s="106"/>
      <c r="G883" s="106"/>
    </row>
    <row r="884" ht="15.75" customHeight="1">
      <c r="D884" s="223"/>
      <c r="E884" s="106"/>
      <c r="F884" s="106"/>
      <c r="G884" s="106"/>
    </row>
    <row r="885" ht="15.75" customHeight="1">
      <c r="D885" s="223"/>
      <c r="E885" s="106"/>
      <c r="F885" s="106"/>
      <c r="G885" s="106"/>
    </row>
    <row r="886" ht="15.75" customHeight="1">
      <c r="D886" s="223"/>
      <c r="E886" s="106"/>
      <c r="F886" s="106"/>
      <c r="G886" s="106"/>
    </row>
    <row r="887" ht="15.75" customHeight="1">
      <c r="D887" s="223"/>
      <c r="E887" s="106"/>
      <c r="F887" s="106"/>
      <c r="G887" s="106"/>
    </row>
    <row r="888" ht="15.75" customHeight="1">
      <c r="D888" s="223"/>
      <c r="E888" s="106"/>
      <c r="F888" s="106"/>
      <c r="G888" s="106"/>
    </row>
    <row r="889" ht="15.75" customHeight="1">
      <c r="D889" s="223"/>
      <c r="E889" s="106"/>
      <c r="F889" s="106"/>
      <c r="G889" s="106"/>
    </row>
    <row r="890" ht="15.75" customHeight="1">
      <c r="D890" s="223"/>
      <c r="E890" s="106"/>
      <c r="F890" s="106"/>
      <c r="G890" s="106"/>
    </row>
    <row r="891" ht="15.75" customHeight="1">
      <c r="D891" s="223"/>
      <c r="E891" s="106"/>
      <c r="F891" s="106"/>
      <c r="G891" s="106"/>
    </row>
    <row r="892" ht="15.75" customHeight="1">
      <c r="D892" s="223"/>
      <c r="E892" s="106"/>
      <c r="F892" s="106"/>
      <c r="G892" s="106"/>
    </row>
    <row r="893" ht="15.75" customHeight="1">
      <c r="D893" s="223"/>
      <c r="E893" s="106"/>
      <c r="F893" s="106"/>
      <c r="G893" s="106"/>
    </row>
    <row r="894" ht="15.75" customHeight="1">
      <c r="D894" s="223"/>
      <c r="E894" s="106"/>
      <c r="F894" s="106"/>
      <c r="G894" s="106"/>
    </row>
    <row r="895" ht="15.75" customHeight="1">
      <c r="D895" s="223"/>
      <c r="E895" s="106"/>
      <c r="F895" s="106"/>
      <c r="G895" s="106"/>
    </row>
    <row r="896" ht="15.75" customHeight="1">
      <c r="D896" s="223"/>
      <c r="E896" s="106"/>
      <c r="F896" s="106"/>
      <c r="G896" s="106"/>
    </row>
    <row r="897" ht="15.75" customHeight="1">
      <c r="D897" s="223"/>
      <c r="E897" s="106"/>
      <c r="F897" s="106"/>
      <c r="G897" s="106"/>
    </row>
    <row r="898" ht="15.75" customHeight="1">
      <c r="D898" s="223"/>
      <c r="E898" s="106"/>
      <c r="F898" s="106"/>
      <c r="G898" s="106"/>
    </row>
    <row r="899" ht="15.75" customHeight="1">
      <c r="D899" s="223"/>
      <c r="E899" s="106"/>
      <c r="F899" s="106"/>
      <c r="G899" s="106"/>
    </row>
    <row r="900" ht="15.75" customHeight="1">
      <c r="D900" s="223"/>
      <c r="E900" s="106"/>
      <c r="F900" s="106"/>
      <c r="G900" s="106"/>
    </row>
    <row r="901" ht="15.75" customHeight="1">
      <c r="D901" s="223"/>
      <c r="E901" s="106"/>
      <c r="F901" s="106"/>
      <c r="G901" s="106"/>
    </row>
    <row r="902" ht="15.75" customHeight="1">
      <c r="D902" s="223"/>
      <c r="E902" s="106"/>
      <c r="F902" s="106"/>
      <c r="G902" s="106"/>
    </row>
    <row r="903" ht="15.75" customHeight="1">
      <c r="D903" s="223"/>
      <c r="E903" s="106"/>
      <c r="F903" s="106"/>
      <c r="G903" s="106"/>
    </row>
    <row r="904" ht="15.75" customHeight="1">
      <c r="D904" s="223"/>
      <c r="E904" s="106"/>
      <c r="F904" s="106"/>
      <c r="G904" s="106"/>
    </row>
    <row r="905" ht="15.75" customHeight="1">
      <c r="D905" s="223"/>
      <c r="E905" s="106"/>
      <c r="F905" s="106"/>
      <c r="G905" s="106"/>
    </row>
    <row r="906" ht="15.75" customHeight="1">
      <c r="D906" s="223"/>
      <c r="E906" s="106"/>
      <c r="F906" s="106"/>
      <c r="G906" s="106"/>
    </row>
    <row r="907" ht="15.75" customHeight="1">
      <c r="D907" s="223"/>
      <c r="E907" s="106"/>
      <c r="F907" s="106"/>
      <c r="G907" s="106"/>
    </row>
    <row r="908" ht="15.75" customHeight="1">
      <c r="D908" s="223"/>
      <c r="E908" s="106"/>
      <c r="F908" s="106"/>
      <c r="G908" s="106"/>
    </row>
    <row r="909" ht="15.75" customHeight="1">
      <c r="D909" s="223"/>
      <c r="E909" s="106"/>
      <c r="F909" s="106"/>
      <c r="G909" s="106"/>
    </row>
    <row r="910" ht="15.75" customHeight="1">
      <c r="D910" s="223"/>
      <c r="E910" s="106"/>
      <c r="F910" s="106"/>
      <c r="G910" s="106"/>
    </row>
    <row r="911" ht="15.75" customHeight="1">
      <c r="D911" s="223"/>
      <c r="E911" s="106"/>
      <c r="F911" s="106"/>
      <c r="G911" s="106"/>
    </row>
    <row r="912" ht="15.75" customHeight="1">
      <c r="D912" s="223"/>
      <c r="E912" s="106"/>
      <c r="F912" s="106"/>
      <c r="G912" s="106"/>
    </row>
    <row r="913" ht="15.75" customHeight="1">
      <c r="D913" s="223"/>
      <c r="E913" s="106"/>
      <c r="F913" s="106"/>
      <c r="G913" s="106"/>
    </row>
    <row r="914" ht="15.75" customHeight="1">
      <c r="D914" s="223"/>
      <c r="E914" s="106"/>
      <c r="F914" s="106"/>
      <c r="G914" s="106"/>
    </row>
    <row r="915" ht="15.75" customHeight="1">
      <c r="D915" s="223"/>
      <c r="E915" s="106"/>
      <c r="F915" s="106"/>
      <c r="G915" s="106"/>
    </row>
    <row r="916" ht="15.75" customHeight="1">
      <c r="D916" s="223"/>
      <c r="E916" s="106"/>
      <c r="F916" s="106"/>
      <c r="G916" s="106"/>
    </row>
    <row r="917" ht="15.75" customHeight="1">
      <c r="D917" s="223"/>
      <c r="E917" s="106"/>
      <c r="F917" s="106"/>
      <c r="G917" s="106"/>
    </row>
    <row r="918" ht="15.75" customHeight="1">
      <c r="D918" s="223"/>
      <c r="E918" s="106"/>
      <c r="F918" s="106"/>
      <c r="G918" s="106"/>
    </row>
    <row r="919" ht="15.75" customHeight="1">
      <c r="D919" s="223"/>
      <c r="E919" s="106"/>
      <c r="F919" s="106"/>
      <c r="G919" s="106"/>
    </row>
    <row r="920" ht="15.75" customHeight="1">
      <c r="D920" s="223"/>
      <c r="E920" s="106"/>
      <c r="F920" s="106"/>
      <c r="G920" s="106"/>
    </row>
    <row r="921" ht="15.75" customHeight="1">
      <c r="D921" s="223"/>
      <c r="E921" s="106"/>
      <c r="F921" s="106"/>
      <c r="G921" s="106"/>
    </row>
    <row r="922" ht="15.75" customHeight="1">
      <c r="D922" s="223"/>
      <c r="E922" s="106"/>
      <c r="F922" s="106"/>
      <c r="G922" s="106"/>
    </row>
    <row r="923" ht="15.75" customHeight="1">
      <c r="D923" s="223"/>
      <c r="E923" s="106"/>
      <c r="F923" s="106"/>
      <c r="G923" s="106"/>
    </row>
    <row r="924" ht="15.75" customHeight="1">
      <c r="D924" s="223"/>
      <c r="E924" s="106"/>
      <c r="F924" s="106"/>
      <c r="G924" s="106"/>
    </row>
    <row r="925" ht="15.75" customHeight="1">
      <c r="D925" s="223"/>
      <c r="E925" s="106"/>
      <c r="F925" s="106"/>
      <c r="G925" s="106"/>
    </row>
    <row r="926" ht="15.75" customHeight="1">
      <c r="D926" s="223"/>
      <c r="E926" s="106"/>
      <c r="F926" s="106"/>
      <c r="G926" s="106"/>
    </row>
    <row r="927" ht="15.75" customHeight="1">
      <c r="D927" s="223"/>
      <c r="E927" s="106"/>
      <c r="F927" s="106"/>
      <c r="G927" s="106"/>
    </row>
    <row r="928" ht="15.75" customHeight="1">
      <c r="D928" s="223"/>
      <c r="E928" s="106"/>
      <c r="F928" s="106"/>
      <c r="G928" s="106"/>
    </row>
    <row r="929" ht="15.75" customHeight="1">
      <c r="D929" s="223"/>
      <c r="E929" s="106"/>
      <c r="F929" s="106"/>
      <c r="G929" s="106"/>
    </row>
    <row r="930" ht="15.75" customHeight="1">
      <c r="D930" s="223"/>
      <c r="E930" s="106"/>
      <c r="F930" s="106"/>
      <c r="G930" s="106"/>
    </row>
    <row r="931" ht="15.75" customHeight="1">
      <c r="D931" s="223"/>
      <c r="E931" s="106"/>
      <c r="F931" s="106"/>
      <c r="G931" s="106"/>
    </row>
    <row r="932" ht="15.75" customHeight="1">
      <c r="D932" s="223"/>
      <c r="E932" s="106"/>
      <c r="F932" s="106"/>
      <c r="G932" s="106"/>
    </row>
    <row r="933" ht="15.75" customHeight="1">
      <c r="D933" s="223"/>
      <c r="E933" s="106"/>
      <c r="F933" s="106"/>
      <c r="G933" s="106"/>
    </row>
    <row r="934" ht="15.75" customHeight="1">
      <c r="D934" s="223"/>
      <c r="E934" s="106"/>
      <c r="F934" s="106"/>
      <c r="G934" s="106"/>
    </row>
    <row r="935" ht="15.75" customHeight="1">
      <c r="D935" s="223"/>
      <c r="E935" s="106"/>
      <c r="F935" s="106"/>
      <c r="G935" s="106"/>
    </row>
    <row r="936" ht="15.75" customHeight="1">
      <c r="D936" s="223"/>
      <c r="E936" s="106"/>
      <c r="F936" s="106"/>
      <c r="G936" s="106"/>
    </row>
    <row r="937" ht="15.75" customHeight="1">
      <c r="D937" s="223"/>
      <c r="E937" s="106"/>
      <c r="F937" s="106"/>
      <c r="G937" s="106"/>
    </row>
    <row r="938" ht="15.75" customHeight="1">
      <c r="D938" s="223"/>
      <c r="E938" s="106"/>
      <c r="F938" s="106"/>
      <c r="G938" s="106"/>
    </row>
    <row r="939" ht="15.75" customHeight="1">
      <c r="D939" s="223"/>
      <c r="E939" s="106"/>
      <c r="F939" s="106"/>
      <c r="G939" s="106"/>
    </row>
    <row r="940" ht="15.75" customHeight="1">
      <c r="D940" s="223"/>
      <c r="E940" s="106"/>
      <c r="F940" s="106"/>
      <c r="G940" s="106"/>
    </row>
    <row r="941" ht="15.75" customHeight="1">
      <c r="D941" s="223"/>
      <c r="E941" s="106"/>
      <c r="F941" s="106"/>
      <c r="G941" s="106"/>
    </row>
    <row r="942" ht="15.75" customHeight="1">
      <c r="D942" s="223"/>
      <c r="E942" s="106"/>
      <c r="F942" s="106"/>
      <c r="G942" s="106"/>
    </row>
    <row r="943" ht="15.75" customHeight="1">
      <c r="D943" s="223"/>
      <c r="E943" s="106"/>
      <c r="F943" s="106"/>
      <c r="G943" s="106"/>
    </row>
    <row r="944" ht="15.75" customHeight="1">
      <c r="D944" s="223"/>
      <c r="E944" s="106"/>
      <c r="F944" s="106"/>
      <c r="G944" s="106"/>
    </row>
    <row r="945" ht="15.75" customHeight="1">
      <c r="D945" s="223"/>
      <c r="E945" s="106"/>
      <c r="F945" s="106"/>
      <c r="G945" s="106"/>
    </row>
    <row r="946" ht="15.75" customHeight="1">
      <c r="D946" s="223"/>
      <c r="E946" s="106"/>
      <c r="F946" s="106"/>
      <c r="G946" s="106"/>
    </row>
    <row r="947" ht="15.75" customHeight="1">
      <c r="D947" s="223"/>
      <c r="E947" s="106"/>
      <c r="F947" s="106"/>
      <c r="G947" s="106"/>
    </row>
    <row r="948" ht="15.75" customHeight="1">
      <c r="D948" s="223"/>
      <c r="E948" s="106"/>
      <c r="F948" s="106"/>
      <c r="G948" s="106"/>
    </row>
    <row r="949" ht="15.75" customHeight="1">
      <c r="D949" s="223"/>
      <c r="E949" s="106"/>
      <c r="F949" s="106"/>
      <c r="G949" s="106"/>
    </row>
    <row r="950" ht="15.75" customHeight="1">
      <c r="D950" s="223"/>
      <c r="E950" s="106"/>
      <c r="F950" s="106"/>
      <c r="G950" s="106"/>
    </row>
    <row r="951" ht="15.75" customHeight="1">
      <c r="D951" s="223"/>
      <c r="E951" s="106"/>
      <c r="F951" s="106"/>
      <c r="G951" s="106"/>
    </row>
    <row r="952" ht="15.75" customHeight="1">
      <c r="D952" s="223"/>
      <c r="E952" s="106"/>
      <c r="F952" s="106"/>
      <c r="G952" s="106"/>
    </row>
    <row r="953" ht="15.75" customHeight="1">
      <c r="D953" s="223"/>
      <c r="E953" s="106"/>
      <c r="F953" s="106"/>
      <c r="G953" s="106"/>
    </row>
    <row r="954" ht="15.75" customHeight="1">
      <c r="D954" s="223"/>
      <c r="E954" s="106"/>
      <c r="F954" s="106"/>
      <c r="G954" s="106"/>
    </row>
    <row r="955" ht="15.75" customHeight="1">
      <c r="D955" s="223"/>
      <c r="E955" s="106"/>
      <c r="F955" s="106"/>
      <c r="G955" s="106"/>
    </row>
    <row r="956" ht="15.75" customHeight="1">
      <c r="D956" s="223"/>
      <c r="E956" s="106"/>
      <c r="F956" s="106"/>
      <c r="G956" s="106"/>
    </row>
    <row r="957" ht="15.75" customHeight="1">
      <c r="D957" s="223"/>
      <c r="E957" s="106"/>
      <c r="F957" s="106"/>
      <c r="G957" s="106"/>
    </row>
    <row r="958" ht="15.75" customHeight="1">
      <c r="D958" s="223"/>
      <c r="E958" s="106"/>
      <c r="F958" s="106"/>
      <c r="G958" s="106"/>
    </row>
    <row r="959" ht="15.75" customHeight="1">
      <c r="D959" s="223"/>
      <c r="E959" s="106"/>
      <c r="F959" s="106"/>
      <c r="G959" s="106"/>
    </row>
    <row r="960" ht="15.75" customHeight="1">
      <c r="D960" s="223"/>
      <c r="E960" s="106"/>
      <c r="F960" s="106"/>
      <c r="G960" s="106"/>
    </row>
    <row r="961" ht="15.75" customHeight="1">
      <c r="D961" s="223"/>
      <c r="E961" s="106"/>
      <c r="F961" s="106"/>
      <c r="G961" s="106"/>
    </row>
    <row r="962" ht="15.75" customHeight="1">
      <c r="D962" s="223"/>
      <c r="E962" s="106"/>
      <c r="F962" s="106"/>
      <c r="G962" s="106"/>
    </row>
    <row r="963" ht="15.75" customHeight="1">
      <c r="D963" s="223"/>
      <c r="E963" s="106"/>
      <c r="F963" s="106"/>
      <c r="G963" s="106"/>
    </row>
    <row r="964" ht="15.75" customHeight="1">
      <c r="D964" s="223"/>
      <c r="E964" s="106"/>
      <c r="F964" s="106"/>
      <c r="G964" s="106"/>
    </row>
    <row r="965" ht="15.75" customHeight="1">
      <c r="D965" s="223"/>
      <c r="E965" s="106"/>
      <c r="F965" s="106"/>
      <c r="G965" s="106"/>
    </row>
    <row r="966" ht="15.75" customHeight="1">
      <c r="D966" s="223"/>
      <c r="E966" s="106"/>
      <c r="F966" s="106"/>
      <c r="G966" s="106"/>
    </row>
    <row r="967" ht="15.75" customHeight="1">
      <c r="D967" s="223"/>
      <c r="E967" s="106"/>
      <c r="F967" s="106"/>
      <c r="G967" s="106"/>
    </row>
    <row r="968" ht="15.75" customHeight="1">
      <c r="D968" s="223"/>
      <c r="E968" s="106"/>
      <c r="F968" s="106"/>
      <c r="G968" s="106"/>
    </row>
    <row r="969" ht="15.75" customHeight="1">
      <c r="D969" s="223"/>
      <c r="E969" s="106"/>
      <c r="F969" s="106"/>
      <c r="G969" s="106"/>
    </row>
    <row r="970" ht="15.75" customHeight="1">
      <c r="D970" s="223"/>
      <c r="E970" s="106"/>
      <c r="F970" s="106"/>
      <c r="G970" s="106"/>
    </row>
    <row r="971" ht="15.75" customHeight="1">
      <c r="D971" s="223"/>
      <c r="E971" s="106"/>
      <c r="F971" s="106"/>
      <c r="G971" s="106"/>
    </row>
    <row r="972" ht="15.75" customHeight="1">
      <c r="D972" s="223"/>
      <c r="E972" s="106"/>
      <c r="F972" s="106"/>
      <c r="G972" s="106"/>
    </row>
    <row r="973" ht="15.75" customHeight="1">
      <c r="D973" s="223"/>
      <c r="E973" s="106"/>
      <c r="F973" s="106"/>
      <c r="G973" s="106"/>
    </row>
    <row r="974" ht="15.75" customHeight="1">
      <c r="D974" s="223"/>
      <c r="E974" s="106"/>
      <c r="F974" s="106"/>
      <c r="G974" s="106"/>
    </row>
  </sheetData>
  <mergeCells count="9">
    <mergeCell ref="J16:M20"/>
    <mergeCell ref="J22:M27"/>
    <mergeCell ref="A7:A8"/>
    <mergeCell ref="B7:B8"/>
    <mergeCell ref="C7:C8"/>
    <mergeCell ref="D7:D8"/>
    <mergeCell ref="E7:G7"/>
    <mergeCell ref="H7:H8"/>
    <mergeCell ref="J10:K10"/>
  </mergeCells>
  <dataValidations>
    <dataValidation type="list" allowBlank="1" showErrorMessage="1" sqref="E10:G974">
      <formula1>$B$4:$B$5</formula1>
    </dataValidation>
  </dataValidations>
  <hyperlinks>
    <hyperlink display="&lt;&lt;&lt; Daftar Tabel" location="'Daftar Tabel'!A1" ref="I1"/>
  </hyperlink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0"/>
  <cols>
    <col customWidth="1" min="1" max="1" width="4.75"/>
    <col customWidth="1" min="2" max="2" width="26.75"/>
    <col customWidth="1" min="3" max="6" width="7.75"/>
    <col customWidth="1" min="7" max="7" width="12.75"/>
    <col customWidth="1" min="8" max="26" width="7.75"/>
  </cols>
  <sheetData>
    <row r="1" ht="14.25" customHeight="1">
      <c r="A1" s="108" t="s">
        <v>116</v>
      </c>
      <c r="B1" s="4"/>
      <c r="C1" s="4"/>
      <c r="D1" s="4"/>
      <c r="E1" s="4"/>
      <c r="F1" s="4"/>
      <c r="G1" s="61" t="s">
        <v>205</v>
      </c>
      <c r="H1" s="4"/>
      <c r="I1" s="4"/>
      <c r="J1" s="4"/>
      <c r="K1" s="4"/>
      <c r="L1" s="4"/>
      <c r="M1" s="4"/>
      <c r="N1" s="4"/>
      <c r="O1" s="4"/>
      <c r="P1" s="4"/>
      <c r="Q1" s="4"/>
      <c r="R1" s="4"/>
      <c r="S1" s="4"/>
      <c r="T1" s="4"/>
      <c r="U1" s="4"/>
      <c r="V1" s="4"/>
      <c r="W1" s="4"/>
      <c r="X1" s="4"/>
      <c r="Y1" s="4"/>
      <c r="Z1" s="4"/>
    </row>
    <row r="2" ht="14.25" customHeight="1">
      <c r="A2" s="108"/>
      <c r="B2" s="4"/>
      <c r="C2" s="4"/>
      <c r="D2" s="4"/>
      <c r="E2" s="4"/>
      <c r="F2" s="4"/>
      <c r="G2" s="138"/>
      <c r="H2" s="4"/>
      <c r="I2" s="4"/>
      <c r="J2" s="4"/>
      <c r="K2" s="4"/>
      <c r="L2" s="4"/>
      <c r="M2" s="4"/>
      <c r="N2" s="4"/>
      <c r="O2" s="4"/>
      <c r="P2" s="4"/>
      <c r="Q2" s="4"/>
      <c r="R2" s="4"/>
      <c r="S2" s="4"/>
      <c r="T2" s="4"/>
      <c r="U2" s="4"/>
      <c r="V2" s="4"/>
      <c r="W2" s="4"/>
      <c r="X2" s="4"/>
      <c r="Y2" s="4"/>
      <c r="Z2" s="4"/>
    </row>
    <row r="3" ht="14.25" customHeight="1">
      <c r="A3" s="235" t="s">
        <v>1041</v>
      </c>
      <c r="G3" s="138"/>
      <c r="H3" s="4"/>
      <c r="I3" s="4"/>
      <c r="J3" s="4"/>
      <c r="K3" s="4"/>
      <c r="L3" s="4"/>
      <c r="M3" s="4"/>
      <c r="N3" s="4"/>
      <c r="O3" s="4"/>
      <c r="P3" s="4"/>
      <c r="Q3" s="4"/>
      <c r="R3" s="4"/>
      <c r="S3" s="4"/>
      <c r="T3" s="4"/>
      <c r="U3" s="4"/>
      <c r="V3" s="4"/>
      <c r="W3" s="4"/>
      <c r="X3" s="4"/>
      <c r="Y3" s="4"/>
      <c r="Z3" s="4"/>
    </row>
    <row r="4" ht="14.25" customHeight="1">
      <c r="G4" s="138"/>
      <c r="H4" s="4"/>
      <c r="I4" s="4"/>
      <c r="J4" s="4"/>
      <c r="K4" s="4"/>
      <c r="L4" s="4"/>
      <c r="M4" s="4"/>
      <c r="N4" s="4"/>
      <c r="O4" s="4"/>
      <c r="P4" s="4"/>
      <c r="Q4" s="4"/>
      <c r="R4" s="4"/>
      <c r="S4" s="4"/>
      <c r="T4" s="4"/>
      <c r="U4" s="4"/>
      <c r="V4" s="4"/>
      <c r="W4" s="4"/>
      <c r="X4" s="4"/>
      <c r="Y4" s="4"/>
      <c r="Z4" s="4"/>
    </row>
    <row r="5" ht="14.25" customHeight="1">
      <c r="A5" s="192"/>
      <c r="B5" s="192"/>
      <c r="C5" s="192"/>
      <c r="D5" s="192"/>
      <c r="E5" s="192"/>
      <c r="F5" s="192"/>
      <c r="G5" s="4"/>
      <c r="H5" s="4"/>
      <c r="I5" s="4"/>
      <c r="J5" s="4"/>
      <c r="K5" s="4"/>
      <c r="L5" s="4"/>
      <c r="M5" s="4"/>
      <c r="N5" s="4"/>
      <c r="O5" s="4"/>
      <c r="P5" s="4"/>
      <c r="Q5" s="4"/>
      <c r="R5" s="4"/>
      <c r="S5" s="4"/>
      <c r="T5" s="4"/>
      <c r="U5" s="4"/>
      <c r="V5" s="4"/>
      <c r="W5" s="4"/>
      <c r="X5" s="4"/>
      <c r="Y5" s="4"/>
      <c r="Z5" s="4"/>
    </row>
    <row r="6" ht="14.25" customHeight="1">
      <c r="A6" s="62" t="s">
        <v>230</v>
      </c>
      <c r="B6" s="62" t="s">
        <v>1042</v>
      </c>
      <c r="C6" s="63" t="s">
        <v>1043</v>
      </c>
      <c r="D6" s="64"/>
      <c r="E6" s="65"/>
      <c r="F6" s="62" t="s">
        <v>694</v>
      </c>
      <c r="G6" s="4"/>
      <c r="H6" s="4"/>
      <c r="I6" s="4"/>
      <c r="J6" s="4"/>
      <c r="K6" s="4"/>
      <c r="L6" s="4"/>
      <c r="M6" s="4"/>
      <c r="N6" s="4"/>
      <c r="O6" s="4"/>
      <c r="P6" s="4"/>
      <c r="Q6" s="4"/>
      <c r="R6" s="4"/>
      <c r="S6" s="4"/>
      <c r="T6" s="4"/>
      <c r="U6" s="4"/>
      <c r="V6" s="4"/>
      <c r="W6" s="4"/>
      <c r="X6" s="4"/>
      <c r="Y6" s="4"/>
      <c r="Z6" s="4"/>
    </row>
    <row r="7" ht="14.25" customHeight="1">
      <c r="A7" s="66"/>
      <c r="B7" s="66"/>
      <c r="C7" s="67" t="s">
        <v>691</v>
      </c>
      <c r="D7" s="67" t="s">
        <v>692</v>
      </c>
      <c r="E7" s="67" t="s">
        <v>693</v>
      </c>
      <c r="F7" s="66"/>
      <c r="G7" s="4"/>
      <c r="H7" s="4"/>
      <c r="I7" s="4"/>
      <c r="J7" s="4"/>
      <c r="K7" s="4"/>
      <c r="L7" s="4"/>
      <c r="M7" s="4"/>
      <c r="N7" s="4"/>
      <c r="O7" s="4"/>
      <c r="P7" s="4"/>
      <c r="Q7" s="4"/>
      <c r="R7" s="4"/>
      <c r="S7" s="4"/>
      <c r="T7" s="4"/>
      <c r="U7" s="4"/>
      <c r="V7" s="4"/>
      <c r="W7" s="4"/>
      <c r="X7" s="4"/>
      <c r="Y7" s="4"/>
      <c r="Z7" s="4"/>
    </row>
    <row r="8" ht="14.25" customHeight="1">
      <c r="A8" s="86">
        <v>1.0</v>
      </c>
      <c r="B8" s="86">
        <v>2.0</v>
      </c>
      <c r="C8" s="86">
        <v>3.0</v>
      </c>
      <c r="D8" s="86">
        <v>4.0</v>
      </c>
      <c r="E8" s="86">
        <v>5.0</v>
      </c>
      <c r="F8" s="86">
        <v>6.0</v>
      </c>
      <c r="G8" s="53" t="s">
        <v>533</v>
      </c>
      <c r="H8" s="4"/>
      <c r="I8" s="4"/>
      <c r="J8" s="4"/>
      <c r="K8" s="4"/>
      <c r="L8" s="4"/>
      <c r="M8" s="4"/>
      <c r="N8" s="4"/>
      <c r="O8" s="4"/>
      <c r="P8" s="4"/>
      <c r="Q8" s="4"/>
      <c r="R8" s="4"/>
      <c r="S8" s="4"/>
      <c r="T8" s="4"/>
      <c r="U8" s="4"/>
      <c r="V8" s="4"/>
      <c r="W8" s="4"/>
      <c r="X8" s="4"/>
      <c r="Y8" s="4"/>
      <c r="Z8" s="4"/>
    </row>
    <row r="9">
      <c r="A9" s="69">
        <v>1.0</v>
      </c>
      <c r="B9" s="236" t="s">
        <v>1044</v>
      </c>
      <c r="C9" s="73">
        <v>34.0</v>
      </c>
      <c r="D9" s="73">
        <v>75.0</v>
      </c>
      <c r="E9" s="73">
        <v>67.0</v>
      </c>
      <c r="F9" s="69">
        <f t="shared" ref="F9:F12" si="1">SUM(C9:E9)</f>
        <v>176</v>
      </c>
      <c r="G9" s="4"/>
      <c r="H9" s="195" t="s">
        <v>967</v>
      </c>
      <c r="I9" s="6"/>
      <c r="J9" s="6"/>
      <c r="K9" s="7"/>
      <c r="L9" s="4"/>
      <c r="M9" s="4"/>
      <c r="N9" s="4"/>
      <c r="O9" s="4"/>
      <c r="P9" s="4"/>
      <c r="Q9" s="4"/>
      <c r="R9" s="4"/>
      <c r="S9" s="4"/>
      <c r="T9" s="4"/>
      <c r="U9" s="4"/>
      <c r="V9" s="4"/>
      <c r="W9" s="4"/>
      <c r="X9" s="4"/>
      <c r="Y9" s="4"/>
      <c r="Z9" s="4"/>
    </row>
    <row r="10" ht="14.25" customHeight="1">
      <c r="A10" s="69">
        <v>2.0</v>
      </c>
      <c r="B10" s="236" t="s">
        <v>1045</v>
      </c>
      <c r="C10" s="73">
        <v>50.0</v>
      </c>
      <c r="D10" s="73">
        <v>50.0</v>
      </c>
      <c r="E10" s="73">
        <v>32.0</v>
      </c>
      <c r="F10" s="69">
        <f t="shared" si="1"/>
        <v>132</v>
      </c>
      <c r="G10" s="4"/>
      <c r="H10" s="4" t="s">
        <v>1046</v>
      </c>
      <c r="I10" s="4">
        <f>F11</f>
        <v>0</v>
      </c>
      <c r="J10" s="4"/>
      <c r="K10" s="4"/>
      <c r="L10" s="4"/>
      <c r="M10" s="4"/>
      <c r="N10" s="4"/>
      <c r="O10" s="4"/>
      <c r="P10" s="4"/>
      <c r="Q10" s="4"/>
      <c r="R10" s="4"/>
      <c r="S10" s="4"/>
      <c r="T10" s="4"/>
      <c r="U10" s="4"/>
      <c r="V10" s="4"/>
      <c r="W10" s="4"/>
      <c r="X10" s="4"/>
      <c r="Y10" s="4"/>
      <c r="Z10" s="4"/>
    </row>
    <row r="11" ht="14.25" customHeight="1">
      <c r="A11" s="69">
        <v>3.0</v>
      </c>
      <c r="B11" s="236" t="s">
        <v>1047</v>
      </c>
      <c r="C11" s="73">
        <v>0.0</v>
      </c>
      <c r="D11" s="73">
        <v>0.0</v>
      </c>
      <c r="E11" s="73">
        <v>0.0</v>
      </c>
      <c r="F11" s="69">
        <f t="shared" si="1"/>
        <v>0</v>
      </c>
      <c r="G11" s="4"/>
      <c r="H11" s="4" t="s">
        <v>1048</v>
      </c>
      <c r="I11" s="4">
        <f>F10</f>
        <v>132</v>
      </c>
      <c r="J11" s="4"/>
      <c r="K11" s="4"/>
      <c r="L11" s="4"/>
      <c r="M11" s="4"/>
      <c r="N11" s="4"/>
      <c r="O11" s="4"/>
      <c r="P11" s="4"/>
      <c r="Q11" s="4"/>
      <c r="R11" s="4"/>
      <c r="S11" s="4"/>
      <c r="T11" s="4"/>
      <c r="U11" s="4"/>
      <c r="V11" s="4"/>
      <c r="W11" s="4"/>
      <c r="X11" s="4"/>
      <c r="Y11" s="4"/>
      <c r="Z11" s="4"/>
    </row>
    <row r="12" ht="14.25" customHeight="1">
      <c r="A12" s="142" t="s">
        <v>694</v>
      </c>
      <c r="B12" s="65"/>
      <c r="C12" s="143">
        <f t="shared" ref="C12:E12" si="2">SUM(C9:C11)</f>
        <v>84</v>
      </c>
      <c r="D12" s="143">
        <f t="shared" si="2"/>
        <v>125</v>
      </c>
      <c r="E12" s="143">
        <f t="shared" si="2"/>
        <v>99</v>
      </c>
      <c r="F12" s="143">
        <f t="shared" si="1"/>
        <v>308</v>
      </c>
      <c r="G12" s="4"/>
      <c r="H12" s="4" t="s">
        <v>1049</v>
      </c>
      <c r="I12" s="4">
        <f>F9</f>
        <v>176</v>
      </c>
      <c r="J12" s="4"/>
      <c r="K12" s="4"/>
      <c r="L12" s="4"/>
      <c r="M12" s="4"/>
      <c r="N12" s="4"/>
      <c r="O12" s="4"/>
      <c r="P12" s="4"/>
      <c r="Q12" s="4"/>
      <c r="R12" s="4"/>
      <c r="S12" s="4"/>
      <c r="T12" s="4"/>
      <c r="U12" s="4"/>
      <c r="V12" s="4"/>
      <c r="W12" s="4"/>
      <c r="X12" s="4"/>
      <c r="Y12" s="4"/>
      <c r="Z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4"/>
      <c r="B14" s="4"/>
      <c r="C14" s="53" t="s">
        <v>944</v>
      </c>
      <c r="D14" s="4"/>
      <c r="E14" s="4"/>
      <c r="F14" s="4"/>
      <c r="G14" s="4"/>
      <c r="H14" s="144" t="s">
        <v>695</v>
      </c>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237" t="s">
        <v>1050</v>
      </c>
      <c r="L15" s="127"/>
      <c r="M15" s="4"/>
      <c r="N15" s="4"/>
      <c r="O15" s="4"/>
      <c r="P15" s="4"/>
      <c r="Q15" s="4"/>
      <c r="R15" s="4"/>
      <c r="S15" s="4"/>
      <c r="T15" s="4"/>
      <c r="U15" s="4"/>
      <c r="V15" s="4"/>
      <c r="W15" s="4"/>
      <c r="X15" s="4"/>
      <c r="Y15" s="4"/>
      <c r="Z15" s="4"/>
    </row>
    <row r="16" ht="14.25" customHeight="1">
      <c r="A16" s="4"/>
      <c r="B16" s="4"/>
      <c r="C16" s="4"/>
      <c r="D16" s="4"/>
      <c r="E16" s="4"/>
      <c r="F16" s="4"/>
      <c r="G16" s="4"/>
      <c r="L16" s="127"/>
      <c r="M16" s="4"/>
      <c r="N16" s="4"/>
      <c r="O16" s="4"/>
      <c r="P16" s="4"/>
      <c r="Q16" s="4"/>
      <c r="R16" s="4"/>
      <c r="S16" s="4"/>
      <c r="T16" s="4"/>
      <c r="U16" s="4"/>
      <c r="V16" s="4"/>
      <c r="W16" s="4"/>
      <c r="X16" s="4"/>
      <c r="Y16" s="4"/>
      <c r="Z16" s="4"/>
    </row>
    <row r="17" ht="14.25" customHeight="1">
      <c r="A17" s="4"/>
      <c r="B17" s="4"/>
      <c r="C17" s="4"/>
      <c r="D17" s="4"/>
      <c r="E17" s="4"/>
      <c r="F17" s="4"/>
      <c r="G17" s="4"/>
      <c r="L17" s="127"/>
      <c r="M17" s="4"/>
      <c r="N17" s="4"/>
      <c r="O17" s="4"/>
      <c r="P17" s="4"/>
      <c r="Q17" s="4"/>
      <c r="R17" s="4"/>
      <c r="S17" s="4"/>
      <c r="T17" s="4"/>
      <c r="U17" s="4"/>
      <c r="V17" s="4"/>
      <c r="W17" s="4"/>
      <c r="X17" s="4"/>
      <c r="Y17" s="4"/>
      <c r="Z17" s="4"/>
    </row>
    <row r="18" ht="14.25" customHeight="1">
      <c r="A18" s="4"/>
      <c r="B18" s="4"/>
      <c r="C18" s="4"/>
      <c r="D18" s="4"/>
      <c r="E18" s="4"/>
      <c r="F18" s="4"/>
      <c r="G18" s="4"/>
      <c r="H18" s="127"/>
      <c r="I18" s="127"/>
      <c r="J18" s="127"/>
      <c r="K18" s="127"/>
      <c r="L18" s="127"/>
      <c r="M18" s="4"/>
      <c r="N18" s="4"/>
      <c r="O18" s="4"/>
      <c r="P18" s="4"/>
      <c r="Q18" s="4"/>
      <c r="R18" s="4"/>
      <c r="S18" s="4"/>
      <c r="T18" s="4"/>
      <c r="U18" s="4"/>
      <c r="V18" s="4"/>
      <c r="W18" s="4"/>
      <c r="X18" s="4"/>
      <c r="Y18" s="4"/>
      <c r="Z18" s="4"/>
    </row>
    <row r="19" ht="14.25" customHeight="1">
      <c r="A19" s="4"/>
      <c r="B19" s="4"/>
      <c r="C19" s="4"/>
      <c r="D19" s="4"/>
      <c r="E19" s="4"/>
      <c r="F19" s="4"/>
      <c r="G19" s="4"/>
      <c r="H19" s="237" t="s">
        <v>1051</v>
      </c>
      <c r="L19" s="127"/>
      <c r="M19" s="4"/>
      <c r="N19" s="4"/>
      <c r="O19" s="4"/>
      <c r="P19" s="4"/>
      <c r="Q19" s="4"/>
      <c r="R19" s="4"/>
      <c r="S19" s="4"/>
      <c r="T19" s="4"/>
      <c r="U19" s="4"/>
      <c r="V19" s="4"/>
      <c r="W19" s="4"/>
      <c r="X19" s="4"/>
      <c r="Y19" s="4"/>
      <c r="Z19" s="4"/>
    </row>
    <row r="20" ht="14.25" customHeight="1">
      <c r="A20" s="4"/>
      <c r="B20" s="4"/>
      <c r="C20" s="4"/>
      <c r="D20" s="4"/>
      <c r="E20" s="4"/>
      <c r="F20" s="4"/>
      <c r="G20" s="4"/>
      <c r="L20" s="4"/>
      <c r="M20" s="4"/>
      <c r="N20" s="4"/>
      <c r="O20" s="4"/>
      <c r="P20" s="4"/>
      <c r="Q20" s="4"/>
      <c r="R20" s="4"/>
      <c r="S20" s="4"/>
      <c r="T20" s="4"/>
      <c r="U20" s="4"/>
      <c r="V20" s="4"/>
      <c r="W20" s="4"/>
      <c r="X20" s="4"/>
      <c r="Y20" s="4"/>
      <c r="Z20" s="4"/>
    </row>
    <row r="21" ht="14.25" customHeight="1">
      <c r="A21" s="4"/>
      <c r="B21" s="4"/>
      <c r="C21" s="4"/>
      <c r="D21" s="4"/>
      <c r="E21" s="4"/>
      <c r="F21" s="4"/>
      <c r="G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237" t="s">
        <v>1052</v>
      </c>
      <c r="L23" s="4"/>
      <c r="M23" s="4"/>
      <c r="N23" s="4"/>
      <c r="O23" s="4"/>
      <c r="P23" s="4"/>
      <c r="Q23" s="4"/>
      <c r="R23" s="4"/>
      <c r="S23" s="4"/>
      <c r="T23" s="4"/>
      <c r="U23" s="4"/>
      <c r="V23" s="4"/>
      <c r="W23" s="4"/>
      <c r="X23" s="4"/>
      <c r="Y23" s="4"/>
      <c r="Z23" s="4"/>
    </row>
    <row r="24" ht="14.25" customHeight="1">
      <c r="A24" s="4"/>
      <c r="B24" s="4"/>
      <c r="C24" s="4"/>
      <c r="D24" s="4"/>
      <c r="E24" s="4"/>
      <c r="F24" s="4"/>
      <c r="G24" s="4"/>
      <c r="L24" s="4"/>
      <c r="M24" s="4"/>
      <c r="N24" s="4"/>
      <c r="O24" s="4"/>
      <c r="P24" s="4"/>
      <c r="Q24" s="4"/>
      <c r="R24" s="4"/>
      <c r="S24" s="4"/>
      <c r="T24" s="4"/>
      <c r="U24" s="4"/>
      <c r="V24" s="4"/>
      <c r="W24" s="4"/>
      <c r="X24" s="4"/>
      <c r="Y24" s="4"/>
      <c r="Z24" s="4"/>
    </row>
    <row r="25" ht="14.25" customHeight="1">
      <c r="A25" s="4"/>
      <c r="B25" s="4"/>
      <c r="C25" s="4"/>
      <c r="D25" s="4"/>
      <c r="E25" s="4"/>
      <c r="F25" s="4"/>
      <c r="G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H15:K17"/>
    <mergeCell ref="H19:K21"/>
    <mergeCell ref="H23:K25"/>
    <mergeCell ref="A3:F5"/>
    <mergeCell ref="A6:A7"/>
    <mergeCell ref="B6:B7"/>
    <mergeCell ref="C6:E6"/>
    <mergeCell ref="F6:F7"/>
    <mergeCell ref="H9:K9"/>
    <mergeCell ref="A12:B12"/>
  </mergeCells>
  <hyperlinks>
    <hyperlink display="&lt;&lt;&lt; Daftar Tabel" location="'Daftar Tabel'!A1" ref="G1"/>
  </hyperlink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75"/>
    <col customWidth="1" min="2" max="2" width="26.75"/>
    <col customWidth="1" min="3" max="6" width="7.75"/>
    <col customWidth="1" min="7" max="7" width="12.75"/>
    <col customWidth="1" min="8" max="26" width="7.75"/>
  </cols>
  <sheetData>
    <row r="1" ht="14.25" customHeight="1">
      <c r="A1" s="108" t="s">
        <v>118</v>
      </c>
      <c r="B1" s="4"/>
      <c r="C1" s="4"/>
      <c r="D1" s="4"/>
      <c r="E1" s="4"/>
      <c r="F1" s="4"/>
      <c r="G1" s="61" t="s">
        <v>205</v>
      </c>
      <c r="H1" s="4"/>
      <c r="I1" s="4"/>
      <c r="J1" s="4"/>
      <c r="K1" s="4"/>
      <c r="L1" s="4"/>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14.25" customHeight="1">
      <c r="A3" s="158" t="s">
        <v>1053</v>
      </c>
      <c r="G3" s="4"/>
      <c r="H3" s="4"/>
      <c r="I3" s="4"/>
      <c r="J3" s="4"/>
      <c r="K3" s="4"/>
      <c r="L3" s="4"/>
      <c r="M3" s="4"/>
      <c r="N3" s="4"/>
      <c r="O3" s="4"/>
      <c r="P3" s="4"/>
      <c r="Q3" s="4"/>
      <c r="R3" s="4"/>
      <c r="S3" s="4"/>
      <c r="T3" s="4"/>
      <c r="U3" s="4"/>
      <c r="V3" s="4"/>
      <c r="W3" s="4"/>
      <c r="X3" s="4"/>
      <c r="Y3" s="4"/>
      <c r="Z3" s="4"/>
    </row>
    <row r="4" ht="14.25" customHeight="1">
      <c r="G4" s="4"/>
      <c r="H4" s="4"/>
      <c r="I4" s="4"/>
      <c r="J4" s="4"/>
      <c r="K4" s="4"/>
      <c r="L4" s="4"/>
      <c r="M4" s="4"/>
      <c r="N4" s="4"/>
      <c r="O4" s="4"/>
      <c r="P4" s="4"/>
      <c r="Q4" s="4"/>
      <c r="R4" s="4"/>
      <c r="S4" s="4"/>
      <c r="T4" s="4"/>
      <c r="U4" s="4"/>
      <c r="V4" s="4"/>
      <c r="W4" s="4"/>
      <c r="X4" s="4"/>
      <c r="Y4" s="4"/>
      <c r="Z4" s="4"/>
    </row>
    <row r="5" ht="14.25" customHeight="1">
      <c r="G5" s="4"/>
      <c r="H5" s="4"/>
      <c r="I5" s="4"/>
      <c r="J5" s="4"/>
      <c r="K5" s="4"/>
      <c r="L5" s="4"/>
      <c r="M5" s="4"/>
      <c r="N5" s="4"/>
      <c r="O5" s="4"/>
      <c r="P5" s="4"/>
      <c r="Q5" s="4"/>
      <c r="R5" s="4"/>
      <c r="S5" s="4"/>
      <c r="T5" s="4"/>
      <c r="U5" s="4"/>
      <c r="V5" s="4"/>
      <c r="W5" s="4"/>
      <c r="X5" s="4"/>
      <c r="Y5" s="4"/>
      <c r="Z5" s="4"/>
    </row>
    <row r="6" ht="14.25" customHeight="1">
      <c r="A6" s="192"/>
      <c r="B6" s="192"/>
      <c r="C6" s="192"/>
      <c r="D6" s="192"/>
      <c r="E6" s="192"/>
      <c r="F6" s="192"/>
      <c r="G6" s="4"/>
      <c r="H6" s="4"/>
      <c r="I6" s="4"/>
      <c r="J6" s="4"/>
      <c r="K6" s="4"/>
      <c r="L6" s="4"/>
      <c r="M6" s="4"/>
      <c r="N6" s="4"/>
      <c r="O6" s="4"/>
      <c r="P6" s="4"/>
      <c r="Q6" s="4"/>
      <c r="R6" s="4"/>
      <c r="S6" s="4"/>
      <c r="T6" s="4"/>
      <c r="U6" s="4"/>
      <c r="V6" s="4"/>
      <c r="W6" s="4"/>
      <c r="X6" s="4"/>
      <c r="Y6" s="4"/>
      <c r="Z6" s="4"/>
    </row>
    <row r="7" ht="14.25" customHeight="1">
      <c r="A7" s="62" t="s">
        <v>230</v>
      </c>
      <c r="B7" s="62" t="s">
        <v>1042</v>
      </c>
      <c r="C7" s="63" t="s">
        <v>1054</v>
      </c>
      <c r="D7" s="64"/>
      <c r="E7" s="65"/>
      <c r="F7" s="62" t="s">
        <v>694</v>
      </c>
      <c r="G7" s="4"/>
      <c r="H7" s="4"/>
      <c r="I7" s="4"/>
      <c r="J7" s="4"/>
      <c r="K7" s="4"/>
      <c r="L7" s="4"/>
      <c r="M7" s="4"/>
      <c r="N7" s="4"/>
      <c r="O7" s="4"/>
      <c r="P7" s="4"/>
      <c r="Q7" s="4"/>
      <c r="R7" s="4"/>
      <c r="S7" s="4"/>
      <c r="T7" s="4"/>
      <c r="U7" s="4"/>
      <c r="V7" s="4"/>
      <c r="W7" s="4"/>
      <c r="X7" s="4"/>
      <c r="Y7" s="4"/>
      <c r="Z7" s="4"/>
    </row>
    <row r="8" ht="14.25" customHeight="1">
      <c r="A8" s="66"/>
      <c r="B8" s="66"/>
      <c r="C8" s="67" t="s">
        <v>691</v>
      </c>
      <c r="D8" s="67" t="s">
        <v>692</v>
      </c>
      <c r="E8" s="67" t="s">
        <v>693</v>
      </c>
      <c r="F8" s="66"/>
      <c r="G8" s="4"/>
      <c r="H8" s="4"/>
      <c r="I8" s="4"/>
      <c r="J8" s="4"/>
      <c r="K8" s="4"/>
      <c r="L8" s="4"/>
      <c r="M8" s="4"/>
      <c r="N8" s="4"/>
      <c r="O8" s="4"/>
      <c r="P8" s="4"/>
      <c r="Q8" s="4"/>
      <c r="R8" s="4"/>
      <c r="S8" s="4"/>
      <c r="T8" s="4"/>
      <c r="U8" s="4"/>
      <c r="V8" s="4"/>
      <c r="W8" s="4"/>
      <c r="X8" s="4"/>
      <c r="Y8" s="4"/>
      <c r="Z8" s="4"/>
    </row>
    <row r="9" ht="14.25" customHeight="1">
      <c r="A9" s="86">
        <v>1.0</v>
      </c>
      <c r="B9" s="86">
        <v>2.0</v>
      </c>
      <c r="C9" s="86">
        <v>3.0</v>
      </c>
      <c r="D9" s="86">
        <v>4.0</v>
      </c>
      <c r="E9" s="86">
        <v>5.0</v>
      </c>
      <c r="F9" s="86">
        <v>6.0</v>
      </c>
      <c r="G9" s="53" t="s">
        <v>533</v>
      </c>
      <c r="H9" s="4"/>
      <c r="I9" s="4"/>
      <c r="J9" s="4"/>
      <c r="K9" s="4"/>
      <c r="L9" s="4"/>
      <c r="M9" s="4"/>
      <c r="N9" s="4"/>
      <c r="O9" s="4"/>
      <c r="P9" s="4"/>
      <c r="Q9" s="4"/>
      <c r="R9" s="4"/>
      <c r="S9" s="4"/>
      <c r="T9" s="4"/>
      <c r="U9" s="4"/>
      <c r="V9" s="4"/>
      <c r="W9" s="4"/>
      <c r="X9" s="4"/>
      <c r="Y9" s="4"/>
      <c r="Z9" s="4"/>
    </row>
    <row r="10">
      <c r="A10" s="69">
        <v>1.0</v>
      </c>
      <c r="B10" s="236" t="s">
        <v>1044</v>
      </c>
      <c r="C10" s="73">
        <v>37.0</v>
      </c>
      <c r="D10" s="238">
        <v>27.0</v>
      </c>
      <c r="E10" s="73">
        <v>14.0</v>
      </c>
      <c r="F10" s="69">
        <f t="shared" ref="F10:F13" si="1">SUM(C10:E10)</f>
        <v>78</v>
      </c>
      <c r="G10" s="4"/>
      <c r="H10" s="195" t="s">
        <v>967</v>
      </c>
      <c r="I10" s="6"/>
      <c r="J10" s="6"/>
      <c r="K10" s="7"/>
      <c r="L10" s="4"/>
      <c r="M10" s="4"/>
      <c r="N10" s="4"/>
      <c r="O10" s="4"/>
      <c r="P10" s="4"/>
      <c r="Q10" s="4"/>
      <c r="R10" s="4"/>
      <c r="S10" s="4"/>
      <c r="T10" s="4"/>
      <c r="U10" s="4"/>
      <c r="V10" s="4"/>
      <c r="W10" s="4"/>
      <c r="X10" s="4"/>
      <c r="Y10" s="4"/>
      <c r="Z10" s="4"/>
    </row>
    <row r="11" ht="14.25" customHeight="1">
      <c r="A11" s="69">
        <v>2.0</v>
      </c>
      <c r="B11" s="236" t="s">
        <v>1045</v>
      </c>
      <c r="C11" s="73">
        <v>32.0</v>
      </c>
      <c r="D11" s="73">
        <v>43.0</v>
      </c>
      <c r="E11" s="73">
        <v>45.0</v>
      </c>
      <c r="F11" s="69">
        <f t="shared" si="1"/>
        <v>120</v>
      </c>
      <c r="G11" s="4"/>
      <c r="H11" s="4" t="s">
        <v>1046</v>
      </c>
      <c r="I11" s="4">
        <f>F12</f>
        <v>0</v>
      </c>
      <c r="J11" s="4"/>
      <c r="K11" s="4"/>
      <c r="L11" s="4"/>
      <c r="M11" s="4"/>
      <c r="N11" s="4"/>
      <c r="O11" s="4"/>
      <c r="P11" s="4"/>
      <c r="Q11" s="4"/>
      <c r="R11" s="4"/>
      <c r="S11" s="4"/>
      <c r="T11" s="4"/>
      <c r="U11" s="4"/>
      <c r="V11" s="4"/>
      <c r="W11" s="4"/>
      <c r="X11" s="4"/>
      <c r="Y11" s="4"/>
      <c r="Z11" s="4"/>
    </row>
    <row r="12" ht="14.25" customHeight="1">
      <c r="A12" s="69">
        <v>3.0</v>
      </c>
      <c r="B12" s="236" t="s">
        <v>1047</v>
      </c>
      <c r="C12" s="73">
        <v>0.0</v>
      </c>
      <c r="D12" s="91">
        <v>0.0</v>
      </c>
      <c r="E12" s="73">
        <v>0.0</v>
      </c>
      <c r="F12" s="69">
        <f t="shared" si="1"/>
        <v>0</v>
      </c>
      <c r="G12" s="4"/>
      <c r="H12" s="4" t="s">
        <v>1048</v>
      </c>
      <c r="I12" s="4">
        <f>F11</f>
        <v>120</v>
      </c>
      <c r="J12" s="4"/>
      <c r="K12" s="4"/>
      <c r="L12" s="4"/>
      <c r="M12" s="4"/>
      <c r="N12" s="4"/>
      <c r="O12" s="4"/>
      <c r="P12" s="4"/>
      <c r="Q12" s="4"/>
      <c r="R12" s="4"/>
      <c r="S12" s="4"/>
      <c r="T12" s="4"/>
      <c r="U12" s="4"/>
      <c r="V12" s="4"/>
      <c r="W12" s="4"/>
      <c r="X12" s="4"/>
      <c r="Y12" s="4"/>
      <c r="Z12" s="4"/>
    </row>
    <row r="13" ht="14.25" customHeight="1">
      <c r="A13" s="142" t="s">
        <v>694</v>
      </c>
      <c r="B13" s="65"/>
      <c r="C13" s="143">
        <f t="shared" ref="C13:E13" si="2">SUM(C10:C12)</f>
        <v>69</v>
      </c>
      <c r="D13" s="143">
        <f t="shared" si="2"/>
        <v>70</v>
      </c>
      <c r="E13" s="143">
        <f t="shared" si="2"/>
        <v>59</v>
      </c>
      <c r="F13" s="143">
        <f t="shared" si="1"/>
        <v>198</v>
      </c>
      <c r="G13" s="4"/>
      <c r="H13" s="4" t="s">
        <v>1049</v>
      </c>
      <c r="I13" s="4">
        <f>F10</f>
        <v>78</v>
      </c>
      <c r="J13" s="4"/>
      <c r="K13" s="4"/>
      <c r="L13" s="4"/>
      <c r="M13" s="4"/>
      <c r="N13" s="4"/>
      <c r="O13" s="4"/>
      <c r="P13" s="4"/>
      <c r="Q13" s="4"/>
      <c r="R13" s="4"/>
      <c r="S13" s="4"/>
      <c r="T13" s="4"/>
      <c r="U13" s="4"/>
      <c r="V13" s="4"/>
      <c r="W13" s="4"/>
      <c r="X13" s="4"/>
      <c r="Y13" s="4"/>
      <c r="Z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c r="B15" s="53" t="s">
        <v>944</v>
      </c>
      <c r="C15" s="4"/>
      <c r="D15" s="4"/>
      <c r="E15" s="4"/>
      <c r="F15" s="4"/>
      <c r="G15" s="4"/>
      <c r="H15" s="144" t="s">
        <v>695</v>
      </c>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237" t="s">
        <v>1055</v>
      </c>
      <c r="L16" s="4"/>
      <c r="M16" s="4"/>
      <c r="N16" s="4"/>
      <c r="O16" s="4"/>
      <c r="P16" s="4"/>
      <c r="Q16" s="4"/>
      <c r="R16" s="4"/>
      <c r="S16" s="4"/>
      <c r="T16" s="4"/>
      <c r="U16" s="4"/>
      <c r="V16" s="4"/>
      <c r="W16" s="4"/>
      <c r="X16" s="4"/>
      <c r="Y16" s="4"/>
      <c r="Z16" s="4"/>
    </row>
    <row r="17" ht="14.25" customHeight="1">
      <c r="A17" s="4"/>
      <c r="B17" s="4"/>
      <c r="C17" s="4"/>
      <c r="D17" s="4"/>
      <c r="E17" s="4"/>
      <c r="F17" s="4"/>
      <c r="G17" s="4"/>
      <c r="L17" s="4"/>
      <c r="M17" s="4"/>
      <c r="N17" s="4"/>
      <c r="O17" s="4"/>
      <c r="P17" s="4"/>
      <c r="Q17" s="4"/>
      <c r="R17" s="4"/>
      <c r="S17" s="4"/>
      <c r="T17" s="4"/>
      <c r="U17" s="4"/>
      <c r="V17" s="4"/>
      <c r="W17" s="4"/>
      <c r="X17" s="4"/>
      <c r="Y17" s="4"/>
      <c r="Z17" s="4"/>
    </row>
    <row r="18" ht="14.25" customHeight="1">
      <c r="A18" s="4"/>
      <c r="B18" s="4"/>
      <c r="C18" s="4"/>
      <c r="D18" s="4"/>
      <c r="E18" s="4"/>
      <c r="F18" s="4"/>
      <c r="G18" s="4"/>
      <c r="L18" s="4"/>
      <c r="M18" s="4"/>
      <c r="N18" s="4"/>
      <c r="O18" s="4"/>
      <c r="P18" s="4"/>
      <c r="Q18" s="4"/>
      <c r="R18" s="4"/>
      <c r="S18" s="4"/>
      <c r="T18" s="4"/>
      <c r="U18" s="4"/>
      <c r="V18" s="4"/>
      <c r="W18" s="4"/>
      <c r="X18" s="4"/>
      <c r="Y18" s="4"/>
      <c r="Z18" s="4"/>
    </row>
    <row r="19" ht="14.25" customHeight="1">
      <c r="A19" s="4"/>
      <c r="B19" s="4"/>
      <c r="C19" s="4"/>
      <c r="D19" s="4"/>
      <c r="E19" s="4"/>
      <c r="F19" s="4"/>
      <c r="G19" s="4"/>
      <c r="H19" s="127"/>
      <c r="I19" s="127"/>
      <c r="J19" s="127"/>
      <c r="K19" s="127"/>
      <c r="L19" s="4"/>
      <c r="M19" s="4"/>
      <c r="N19" s="4"/>
      <c r="O19" s="4"/>
      <c r="P19" s="4"/>
      <c r="Q19" s="4"/>
      <c r="R19" s="4"/>
      <c r="S19" s="4"/>
      <c r="T19" s="4"/>
      <c r="U19" s="4"/>
      <c r="V19" s="4"/>
      <c r="W19" s="4"/>
      <c r="X19" s="4"/>
      <c r="Y19" s="4"/>
      <c r="Z19" s="4"/>
    </row>
    <row r="20" ht="14.25" customHeight="1">
      <c r="A20" s="4"/>
      <c r="B20" s="4"/>
      <c r="C20" s="4"/>
      <c r="D20" s="4"/>
      <c r="E20" s="4"/>
      <c r="F20" s="4"/>
      <c r="G20" s="4"/>
      <c r="H20" s="237" t="s">
        <v>1056</v>
      </c>
      <c r="L20" s="4"/>
      <c r="M20" s="4"/>
      <c r="N20" s="4"/>
      <c r="O20" s="4"/>
      <c r="P20" s="4"/>
      <c r="Q20" s="4"/>
      <c r="R20" s="4"/>
      <c r="S20" s="4"/>
      <c r="T20" s="4"/>
      <c r="U20" s="4"/>
      <c r="V20" s="4"/>
      <c r="W20" s="4"/>
      <c r="X20" s="4"/>
      <c r="Y20" s="4"/>
      <c r="Z20" s="4"/>
    </row>
    <row r="21" ht="14.25" customHeight="1">
      <c r="A21" s="4"/>
      <c r="B21" s="4"/>
      <c r="C21" s="4"/>
      <c r="D21" s="4"/>
      <c r="E21" s="4"/>
      <c r="F21" s="4"/>
      <c r="G21" s="4"/>
      <c r="L21" s="4"/>
      <c r="M21" s="4"/>
      <c r="N21" s="4"/>
      <c r="O21" s="4"/>
      <c r="P21" s="4"/>
      <c r="Q21" s="4"/>
      <c r="R21" s="4"/>
      <c r="S21" s="4"/>
      <c r="T21" s="4"/>
      <c r="U21" s="4"/>
      <c r="V21" s="4"/>
      <c r="W21" s="4"/>
      <c r="X21" s="4"/>
      <c r="Y21" s="4"/>
      <c r="Z21" s="4"/>
    </row>
    <row r="22" ht="14.25" customHeight="1">
      <c r="A22" s="4"/>
      <c r="B22" s="4"/>
      <c r="C22" s="4"/>
      <c r="D22" s="4"/>
      <c r="E22" s="4"/>
      <c r="F22" s="4"/>
      <c r="G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237" t="s">
        <v>1057</v>
      </c>
      <c r="L24" s="4"/>
      <c r="M24" s="4"/>
      <c r="N24" s="4"/>
      <c r="O24" s="4"/>
      <c r="P24" s="4"/>
      <c r="Q24" s="4"/>
      <c r="R24" s="4"/>
      <c r="S24" s="4"/>
      <c r="T24" s="4"/>
      <c r="U24" s="4"/>
      <c r="V24" s="4"/>
      <c r="W24" s="4"/>
      <c r="X24" s="4"/>
      <c r="Y24" s="4"/>
      <c r="Z24" s="4"/>
    </row>
    <row r="25" ht="14.25" customHeight="1">
      <c r="A25" s="4"/>
      <c r="B25" s="4"/>
      <c r="C25" s="4"/>
      <c r="D25" s="4"/>
      <c r="E25" s="4"/>
      <c r="F25" s="4"/>
      <c r="G25" s="4"/>
      <c r="L25" s="4"/>
      <c r="M25" s="4"/>
      <c r="N25" s="4"/>
      <c r="O25" s="4"/>
      <c r="P25" s="4"/>
      <c r="Q25" s="4"/>
      <c r="R25" s="4"/>
      <c r="S25" s="4"/>
      <c r="T25" s="4"/>
      <c r="U25" s="4"/>
      <c r="V25" s="4"/>
      <c r="W25" s="4"/>
      <c r="X25" s="4"/>
      <c r="Y25" s="4"/>
      <c r="Z25" s="4"/>
    </row>
    <row r="26" ht="14.25" customHeight="1">
      <c r="A26" s="4"/>
      <c r="B26" s="4"/>
      <c r="C26" s="4"/>
      <c r="D26" s="4"/>
      <c r="E26" s="4"/>
      <c r="F26" s="4"/>
      <c r="G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H16:K18"/>
    <mergeCell ref="H20:K22"/>
    <mergeCell ref="H24:K26"/>
    <mergeCell ref="A3:F6"/>
    <mergeCell ref="A7:A8"/>
    <mergeCell ref="B7:B8"/>
    <mergeCell ref="C7:E7"/>
    <mergeCell ref="F7:F8"/>
    <mergeCell ref="H10:K10"/>
    <mergeCell ref="A13:B13"/>
  </mergeCells>
  <hyperlinks>
    <hyperlink display="&lt;&lt;&lt; Daftar Tabel" location="'Daftar Tabel'!A1" ref="G1"/>
  </hyperlink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75"/>
    <col customWidth="1" min="2" max="2" width="31.88"/>
    <col customWidth="1" min="3" max="6" width="9.25"/>
    <col customWidth="1" min="7" max="7" width="12.75"/>
    <col customWidth="1" min="8" max="26" width="7.75"/>
  </cols>
  <sheetData>
    <row r="1" ht="14.25" customHeight="1">
      <c r="A1" s="108" t="s">
        <v>120</v>
      </c>
      <c r="B1" s="4"/>
      <c r="C1" s="4"/>
      <c r="D1" s="4"/>
      <c r="E1" s="4"/>
      <c r="F1" s="4"/>
      <c r="G1" s="61" t="s">
        <v>205</v>
      </c>
      <c r="H1" s="4"/>
      <c r="I1" s="4"/>
      <c r="J1" s="4"/>
      <c r="K1" s="4"/>
      <c r="L1" s="4"/>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14.25" customHeight="1">
      <c r="A3" s="146" t="s">
        <v>1058</v>
      </c>
      <c r="B3" s="4"/>
      <c r="C3" s="4"/>
      <c r="D3" s="4"/>
      <c r="E3" s="4"/>
      <c r="F3" s="4"/>
      <c r="G3" s="4"/>
      <c r="H3" s="4"/>
      <c r="I3" s="4"/>
      <c r="J3" s="4"/>
      <c r="K3" s="4"/>
      <c r="L3" s="4"/>
      <c r="M3" s="4"/>
      <c r="N3" s="4"/>
      <c r="O3" s="4"/>
      <c r="P3" s="4"/>
      <c r="Q3" s="4"/>
      <c r="R3" s="4"/>
      <c r="S3" s="4"/>
      <c r="T3" s="4"/>
      <c r="U3" s="4"/>
      <c r="V3" s="4"/>
      <c r="W3" s="4"/>
      <c r="X3" s="4"/>
      <c r="Y3" s="4"/>
      <c r="Z3" s="4"/>
    </row>
    <row r="4" ht="14.25" customHeight="1">
      <c r="A4" s="62" t="s">
        <v>230</v>
      </c>
      <c r="B4" s="62" t="s">
        <v>1059</v>
      </c>
      <c r="C4" s="63" t="s">
        <v>1060</v>
      </c>
      <c r="D4" s="64"/>
      <c r="E4" s="65"/>
      <c r="F4" s="62" t="s">
        <v>694</v>
      </c>
      <c r="G4" s="4"/>
      <c r="H4" s="4"/>
      <c r="I4" s="4"/>
      <c r="J4" s="4"/>
      <c r="K4" s="4"/>
      <c r="L4" s="4"/>
      <c r="M4" s="4"/>
      <c r="N4" s="4"/>
      <c r="O4" s="4"/>
      <c r="P4" s="4"/>
      <c r="Q4" s="4"/>
      <c r="R4" s="4"/>
      <c r="S4" s="4"/>
      <c r="T4" s="4"/>
      <c r="U4" s="4"/>
      <c r="V4" s="4"/>
      <c r="W4" s="4"/>
      <c r="X4" s="4"/>
      <c r="Y4" s="4"/>
      <c r="Z4" s="4"/>
    </row>
    <row r="5" ht="14.25" customHeight="1">
      <c r="A5" s="66"/>
      <c r="B5" s="66"/>
      <c r="C5" s="67" t="s">
        <v>691</v>
      </c>
      <c r="D5" s="67" t="s">
        <v>692</v>
      </c>
      <c r="E5" s="67" t="s">
        <v>693</v>
      </c>
      <c r="F5" s="66"/>
      <c r="G5" s="4"/>
      <c r="H5" s="4"/>
      <c r="I5" s="4"/>
      <c r="J5" s="4"/>
      <c r="K5" s="4"/>
      <c r="L5" s="4"/>
      <c r="M5" s="4"/>
      <c r="N5" s="4"/>
      <c r="O5" s="4"/>
      <c r="P5" s="4"/>
      <c r="Q5" s="4"/>
      <c r="R5" s="4"/>
      <c r="S5" s="4"/>
      <c r="T5" s="4"/>
      <c r="U5" s="4"/>
      <c r="V5" s="4"/>
      <c r="W5" s="4"/>
      <c r="X5" s="4"/>
      <c r="Y5" s="4"/>
      <c r="Z5" s="4"/>
    </row>
    <row r="6" ht="14.25" customHeight="1">
      <c r="A6" s="86">
        <v>1.0</v>
      </c>
      <c r="B6" s="86">
        <v>2.0</v>
      </c>
      <c r="C6" s="86">
        <v>3.0</v>
      </c>
      <c r="D6" s="86">
        <v>4.0</v>
      </c>
      <c r="E6" s="86">
        <v>5.0</v>
      </c>
      <c r="F6" s="86">
        <v>6.0</v>
      </c>
      <c r="G6" s="53" t="s">
        <v>533</v>
      </c>
      <c r="H6" s="4"/>
      <c r="I6" s="4"/>
      <c r="J6" s="4"/>
      <c r="K6" s="4"/>
      <c r="L6" s="4"/>
      <c r="M6" s="4"/>
      <c r="N6" s="4"/>
      <c r="O6" s="4"/>
      <c r="P6" s="4"/>
      <c r="Q6" s="4"/>
      <c r="R6" s="4"/>
      <c r="S6" s="4"/>
      <c r="T6" s="4"/>
      <c r="U6" s="4"/>
      <c r="V6" s="4"/>
      <c r="W6" s="4"/>
      <c r="X6" s="4"/>
      <c r="Y6" s="4"/>
      <c r="Z6" s="4"/>
    </row>
    <row r="7" ht="14.25" customHeight="1">
      <c r="A7" s="69">
        <v>1.0</v>
      </c>
      <c r="B7" s="236" t="s">
        <v>1061</v>
      </c>
      <c r="C7" s="239"/>
      <c r="D7" s="239"/>
      <c r="E7" s="239"/>
      <c r="F7" s="240">
        <f t="shared" ref="F7:F17" si="1">SUM(C7:E7)</f>
        <v>0</v>
      </c>
      <c r="G7" s="4"/>
      <c r="H7" s="195" t="s">
        <v>967</v>
      </c>
      <c r="I7" s="6"/>
      <c r="J7" s="6"/>
      <c r="K7" s="6"/>
      <c r="L7" s="6"/>
      <c r="M7" s="6"/>
      <c r="N7" s="7"/>
      <c r="O7" s="4"/>
      <c r="P7" s="4"/>
      <c r="Q7" s="4"/>
      <c r="R7" s="4"/>
      <c r="S7" s="4"/>
      <c r="T7" s="4"/>
      <c r="U7" s="4"/>
      <c r="V7" s="4"/>
      <c r="W7" s="4"/>
      <c r="X7" s="4"/>
      <c r="Y7" s="4"/>
      <c r="Z7" s="4"/>
    </row>
    <row r="8" ht="14.25" customHeight="1">
      <c r="A8" s="69">
        <v>2.0</v>
      </c>
      <c r="B8" s="236" t="s">
        <v>1062</v>
      </c>
      <c r="C8" s="241">
        <v>52.0</v>
      </c>
      <c r="D8" s="241">
        <v>95.0</v>
      </c>
      <c r="E8" s="241">
        <v>64.0</v>
      </c>
      <c r="F8" s="240">
        <f t="shared" si="1"/>
        <v>211</v>
      </c>
      <c r="G8" s="4"/>
      <c r="H8" s="4" t="s">
        <v>1063</v>
      </c>
      <c r="I8" s="4"/>
      <c r="J8" s="4"/>
      <c r="K8" s="4"/>
      <c r="L8" s="4"/>
      <c r="M8" s="4"/>
      <c r="N8" s="242">
        <f t="shared" ref="N8:N17" si="2">F7</f>
        <v>0</v>
      </c>
      <c r="O8" s="4"/>
      <c r="P8" s="4"/>
      <c r="Q8" s="4"/>
      <c r="R8" s="4"/>
      <c r="S8" s="4"/>
      <c r="T8" s="4"/>
      <c r="U8" s="4"/>
      <c r="V8" s="4"/>
      <c r="W8" s="4"/>
      <c r="X8" s="4"/>
      <c r="Y8" s="4"/>
      <c r="Z8" s="4"/>
    </row>
    <row r="9" ht="14.25" customHeight="1">
      <c r="A9" s="69">
        <v>3.0</v>
      </c>
      <c r="B9" s="236" t="s">
        <v>1064</v>
      </c>
      <c r="C9" s="239"/>
      <c r="D9" s="239"/>
      <c r="E9" s="239"/>
      <c r="F9" s="240">
        <f t="shared" si="1"/>
        <v>0</v>
      </c>
      <c r="G9" s="4"/>
      <c r="H9" s="4" t="s">
        <v>1065</v>
      </c>
      <c r="I9" s="4"/>
      <c r="J9" s="4"/>
      <c r="K9" s="4"/>
      <c r="L9" s="4"/>
      <c r="M9" s="4"/>
      <c r="N9" s="242">
        <f t="shared" si="2"/>
        <v>211</v>
      </c>
      <c r="O9" s="4"/>
      <c r="P9" s="4"/>
      <c r="Q9" s="4"/>
      <c r="R9" s="4"/>
      <c r="S9" s="4"/>
      <c r="T9" s="4"/>
      <c r="U9" s="4"/>
      <c r="V9" s="4"/>
      <c r="W9" s="4"/>
      <c r="X9" s="4"/>
      <c r="Y9" s="4"/>
      <c r="Z9" s="4"/>
    </row>
    <row r="10" ht="14.25" customHeight="1">
      <c r="A10" s="69">
        <v>4.0</v>
      </c>
      <c r="B10" s="243" t="s">
        <v>1066</v>
      </c>
      <c r="C10" s="241">
        <v>64.0</v>
      </c>
      <c r="D10" s="241">
        <v>118.0</v>
      </c>
      <c r="E10" s="241">
        <v>90.0</v>
      </c>
      <c r="F10" s="240">
        <f t="shared" si="1"/>
        <v>272</v>
      </c>
      <c r="G10" s="4"/>
      <c r="H10" s="4" t="s">
        <v>1067</v>
      </c>
      <c r="I10" s="4"/>
      <c r="J10" s="4"/>
      <c r="K10" s="4"/>
      <c r="L10" s="4"/>
      <c r="M10" s="4"/>
      <c r="N10" s="242">
        <f t="shared" si="2"/>
        <v>0</v>
      </c>
      <c r="O10" s="4"/>
      <c r="P10" s="4"/>
      <c r="Q10" s="4"/>
      <c r="R10" s="4"/>
      <c r="S10" s="4"/>
      <c r="T10" s="4"/>
      <c r="U10" s="4"/>
      <c r="V10" s="4"/>
      <c r="W10" s="4"/>
      <c r="X10" s="4"/>
      <c r="Y10" s="4"/>
      <c r="Z10" s="4"/>
    </row>
    <row r="11" ht="14.25" customHeight="1">
      <c r="A11" s="244">
        <v>5.0</v>
      </c>
      <c r="B11" s="236" t="s">
        <v>1068</v>
      </c>
      <c r="C11" s="245"/>
      <c r="D11" s="239"/>
      <c r="E11" s="239"/>
      <c r="F11" s="240">
        <f t="shared" si="1"/>
        <v>0</v>
      </c>
      <c r="G11" s="4"/>
      <c r="H11" s="4" t="s">
        <v>1069</v>
      </c>
      <c r="I11" s="4"/>
      <c r="J11" s="4"/>
      <c r="K11" s="4"/>
      <c r="L11" s="4"/>
      <c r="M11" s="4"/>
      <c r="N11" s="242">
        <f t="shared" si="2"/>
        <v>272</v>
      </c>
      <c r="O11" s="4"/>
      <c r="P11" s="4"/>
      <c r="Q11" s="4"/>
      <c r="R11" s="4"/>
      <c r="S11" s="4"/>
      <c r="T11" s="4"/>
      <c r="U11" s="4"/>
      <c r="V11" s="4"/>
      <c r="W11" s="4"/>
      <c r="X11" s="4"/>
      <c r="Y11" s="4"/>
      <c r="Z11" s="4"/>
    </row>
    <row r="12" ht="14.25" customHeight="1">
      <c r="A12" s="244">
        <v>6.0</v>
      </c>
      <c r="B12" s="236" t="s">
        <v>1070</v>
      </c>
      <c r="C12" s="246">
        <v>2.0</v>
      </c>
      <c r="D12" s="241">
        <v>7.0</v>
      </c>
      <c r="E12" s="241">
        <v>8.0</v>
      </c>
      <c r="F12" s="240">
        <f t="shared" si="1"/>
        <v>17</v>
      </c>
      <c r="G12" s="4"/>
      <c r="H12" s="4" t="s">
        <v>1071</v>
      </c>
      <c r="I12" s="4"/>
      <c r="J12" s="4"/>
      <c r="K12" s="4"/>
      <c r="L12" s="4"/>
      <c r="M12" s="4"/>
      <c r="N12" s="242">
        <f t="shared" si="2"/>
        <v>0</v>
      </c>
      <c r="O12" s="4"/>
      <c r="P12" s="4"/>
      <c r="Q12" s="4"/>
      <c r="R12" s="4"/>
      <c r="S12" s="4"/>
      <c r="T12" s="4"/>
      <c r="U12" s="4"/>
      <c r="V12" s="4"/>
      <c r="W12" s="4"/>
      <c r="X12" s="4"/>
      <c r="Y12" s="4"/>
      <c r="Z12" s="4"/>
    </row>
    <row r="13" ht="14.25" customHeight="1">
      <c r="A13" s="244">
        <v>7.0</v>
      </c>
      <c r="B13" s="236" t="s">
        <v>1072</v>
      </c>
      <c r="C13" s="246">
        <v>104.0</v>
      </c>
      <c r="D13" s="241">
        <v>96.0</v>
      </c>
      <c r="E13" s="241">
        <v>65.0</v>
      </c>
      <c r="F13" s="240">
        <f t="shared" si="1"/>
        <v>265</v>
      </c>
      <c r="G13" s="4"/>
      <c r="H13" s="4" t="s">
        <v>1073</v>
      </c>
      <c r="I13" s="4"/>
      <c r="J13" s="4"/>
      <c r="K13" s="4"/>
      <c r="L13" s="4"/>
      <c r="M13" s="4"/>
      <c r="N13" s="242">
        <f t="shared" si="2"/>
        <v>17</v>
      </c>
      <c r="O13" s="4"/>
      <c r="P13" s="4"/>
      <c r="Q13" s="4"/>
      <c r="R13" s="4"/>
      <c r="S13" s="4"/>
      <c r="T13" s="4"/>
      <c r="U13" s="4"/>
      <c r="V13" s="4"/>
      <c r="W13" s="4"/>
      <c r="X13" s="4"/>
      <c r="Y13" s="4"/>
      <c r="Z13" s="4"/>
    </row>
    <row r="14" ht="14.25" customHeight="1">
      <c r="A14" s="244">
        <v>8.0</v>
      </c>
      <c r="B14" s="236" t="s">
        <v>1074</v>
      </c>
      <c r="C14" s="118"/>
      <c r="D14" s="73">
        <v>4.0</v>
      </c>
      <c r="E14" s="91"/>
      <c r="F14" s="69">
        <f t="shared" si="1"/>
        <v>4</v>
      </c>
      <c r="G14" s="4"/>
      <c r="H14" s="4" t="s">
        <v>1075</v>
      </c>
      <c r="I14" s="4"/>
      <c r="J14" s="4"/>
      <c r="K14" s="4"/>
      <c r="L14" s="4"/>
      <c r="M14" s="4"/>
      <c r="N14" s="242">
        <f t="shared" si="2"/>
        <v>265</v>
      </c>
      <c r="O14" s="4"/>
      <c r="P14" s="4"/>
      <c r="Q14" s="4"/>
      <c r="R14" s="4"/>
      <c r="S14" s="4"/>
      <c r="T14" s="4"/>
      <c r="U14" s="4"/>
      <c r="V14" s="4"/>
      <c r="W14" s="4"/>
      <c r="X14" s="4"/>
      <c r="Y14" s="4"/>
      <c r="Z14" s="4"/>
    </row>
    <row r="15" ht="14.25" customHeight="1">
      <c r="A15" s="244">
        <v>9.0</v>
      </c>
      <c r="B15" s="236" t="s">
        <v>1076</v>
      </c>
      <c r="C15" s="118"/>
      <c r="D15" s="73">
        <v>3.0</v>
      </c>
      <c r="E15" s="73">
        <v>4.0</v>
      </c>
      <c r="F15" s="69">
        <f t="shared" si="1"/>
        <v>7</v>
      </c>
      <c r="G15" s="4"/>
      <c r="H15" s="4" t="s">
        <v>1077</v>
      </c>
      <c r="I15" s="4"/>
      <c r="J15" s="4"/>
      <c r="K15" s="4"/>
      <c r="L15" s="4"/>
      <c r="M15" s="4"/>
      <c r="N15" s="4">
        <f t="shared" si="2"/>
        <v>4</v>
      </c>
      <c r="O15" s="4"/>
      <c r="P15" s="4"/>
      <c r="Q15" s="4"/>
      <c r="R15" s="4"/>
      <c r="S15" s="4"/>
      <c r="T15" s="4"/>
      <c r="U15" s="4"/>
      <c r="V15" s="4"/>
      <c r="W15" s="4"/>
      <c r="X15" s="4"/>
      <c r="Y15" s="4"/>
      <c r="Z15" s="4"/>
    </row>
    <row r="16" ht="14.25" customHeight="1">
      <c r="A16" s="244">
        <v>10.0</v>
      </c>
      <c r="B16" s="236" t="s">
        <v>1078</v>
      </c>
      <c r="C16" s="118"/>
      <c r="D16" s="73">
        <v>1.0</v>
      </c>
      <c r="E16" s="73">
        <v>1.0</v>
      </c>
      <c r="F16" s="69">
        <f t="shared" si="1"/>
        <v>2</v>
      </c>
      <c r="G16" s="4"/>
      <c r="H16" s="4" t="s">
        <v>1079</v>
      </c>
      <c r="I16" s="4"/>
      <c r="J16" s="4"/>
      <c r="K16" s="4"/>
      <c r="L16" s="4"/>
      <c r="M16" s="4"/>
      <c r="N16" s="4">
        <f t="shared" si="2"/>
        <v>7</v>
      </c>
      <c r="O16" s="4"/>
      <c r="P16" s="4"/>
      <c r="Q16" s="4"/>
      <c r="R16" s="4"/>
      <c r="S16" s="4"/>
      <c r="T16" s="4"/>
      <c r="U16" s="4"/>
      <c r="V16" s="4"/>
      <c r="W16" s="4"/>
      <c r="X16" s="4"/>
      <c r="Y16" s="4"/>
      <c r="Z16" s="4"/>
    </row>
    <row r="17" ht="14.25" customHeight="1">
      <c r="A17" s="142" t="s">
        <v>694</v>
      </c>
      <c r="B17" s="65"/>
      <c r="C17" s="247">
        <f t="shared" ref="C17:E17" si="3">SUM(C7:C16)</f>
        <v>222</v>
      </c>
      <c r="D17" s="247">
        <f t="shared" si="3"/>
        <v>324</v>
      </c>
      <c r="E17" s="247">
        <f t="shared" si="3"/>
        <v>232</v>
      </c>
      <c r="F17" s="247">
        <f t="shared" si="1"/>
        <v>778</v>
      </c>
      <c r="G17" s="4"/>
      <c r="H17" s="4" t="s">
        <v>1080</v>
      </c>
      <c r="I17" s="4"/>
      <c r="J17" s="4"/>
      <c r="K17" s="4"/>
      <c r="L17" s="4"/>
      <c r="M17" s="4"/>
      <c r="N17" s="4">
        <f t="shared" si="2"/>
        <v>2</v>
      </c>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53" t="s">
        <v>944</v>
      </c>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4:A5"/>
    <mergeCell ref="B4:B5"/>
    <mergeCell ref="C4:E4"/>
    <mergeCell ref="F4:F5"/>
    <mergeCell ref="H7:N7"/>
    <mergeCell ref="A17:B17"/>
  </mergeCells>
  <hyperlinks>
    <hyperlink display="&lt;&lt;&lt; Daftar Tabel" location="'Daftar Tabel'!A1" ref="G1"/>
  </hyperlink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75"/>
    <col customWidth="1" min="2" max="2" width="31.88"/>
    <col customWidth="1" min="3" max="6" width="9.25"/>
    <col customWidth="1" min="7" max="7" width="12.75"/>
    <col customWidth="1" min="8" max="26" width="7.75"/>
  </cols>
  <sheetData>
    <row r="1" ht="14.25" customHeight="1">
      <c r="A1" s="108" t="s">
        <v>122</v>
      </c>
      <c r="B1" s="4"/>
      <c r="C1" s="4"/>
      <c r="D1" s="4"/>
      <c r="E1" s="4"/>
      <c r="F1" s="4"/>
      <c r="G1" s="61" t="s">
        <v>205</v>
      </c>
      <c r="H1" s="4"/>
      <c r="I1" s="4"/>
      <c r="J1" s="4"/>
      <c r="K1" s="4"/>
      <c r="L1" s="4"/>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14.25" customHeight="1">
      <c r="A3" s="248" t="s">
        <v>1081</v>
      </c>
      <c r="B3" s="4"/>
      <c r="C3" s="4"/>
      <c r="D3" s="4"/>
      <c r="E3" s="4"/>
      <c r="F3" s="4"/>
      <c r="G3" s="4"/>
      <c r="H3" s="4"/>
      <c r="I3" s="4"/>
      <c r="J3" s="4"/>
      <c r="K3" s="4"/>
      <c r="L3" s="4"/>
      <c r="M3" s="4"/>
      <c r="N3" s="4"/>
      <c r="O3" s="4"/>
      <c r="P3" s="4"/>
      <c r="Q3" s="4"/>
      <c r="R3" s="4"/>
      <c r="S3" s="4"/>
      <c r="T3" s="4"/>
      <c r="U3" s="4"/>
      <c r="V3" s="4"/>
      <c r="W3" s="4"/>
      <c r="X3" s="4"/>
      <c r="Y3" s="4"/>
      <c r="Z3" s="4"/>
    </row>
    <row r="4" ht="14.25" customHeight="1">
      <c r="A4" s="62" t="s">
        <v>230</v>
      </c>
      <c r="B4" s="62" t="s">
        <v>1059</v>
      </c>
      <c r="C4" s="63" t="s">
        <v>1060</v>
      </c>
      <c r="D4" s="64"/>
      <c r="E4" s="65"/>
      <c r="F4" s="62" t="s">
        <v>694</v>
      </c>
      <c r="G4" s="4"/>
      <c r="H4" s="4"/>
      <c r="I4" s="4"/>
      <c r="J4" s="4"/>
      <c r="K4" s="4"/>
      <c r="L4" s="4"/>
      <c r="M4" s="4"/>
      <c r="N4" s="4"/>
      <c r="O4" s="4"/>
      <c r="P4" s="4"/>
      <c r="Q4" s="4"/>
      <c r="R4" s="4"/>
      <c r="S4" s="4"/>
      <c r="T4" s="4"/>
      <c r="U4" s="4"/>
      <c r="V4" s="4"/>
      <c r="W4" s="4"/>
      <c r="X4" s="4"/>
      <c r="Y4" s="4"/>
      <c r="Z4" s="4"/>
    </row>
    <row r="5" ht="14.25" customHeight="1">
      <c r="A5" s="66"/>
      <c r="B5" s="66"/>
      <c r="C5" s="67" t="s">
        <v>691</v>
      </c>
      <c r="D5" s="67" t="s">
        <v>692</v>
      </c>
      <c r="E5" s="67" t="s">
        <v>693</v>
      </c>
      <c r="F5" s="66"/>
      <c r="G5" s="4"/>
      <c r="H5" s="4"/>
      <c r="I5" s="4"/>
      <c r="J5" s="4"/>
      <c r="K5" s="4"/>
      <c r="L5" s="4"/>
      <c r="M5" s="4"/>
      <c r="N5" s="4"/>
      <c r="O5" s="4"/>
      <c r="P5" s="4"/>
      <c r="Q5" s="4"/>
      <c r="R5" s="4"/>
      <c r="S5" s="4"/>
      <c r="T5" s="4"/>
      <c r="U5" s="4"/>
      <c r="V5" s="4"/>
      <c r="W5" s="4"/>
      <c r="X5" s="4"/>
      <c r="Y5" s="4"/>
      <c r="Z5" s="4"/>
    </row>
    <row r="6" ht="14.25" customHeight="1">
      <c r="A6" s="86">
        <v>1.0</v>
      </c>
      <c r="B6" s="86">
        <v>2.0</v>
      </c>
      <c r="C6" s="86">
        <v>3.0</v>
      </c>
      <c r="D6" s="86">
        <v>4.0</v>
      </c>
      <c r="E6" s="86">
        <v>5.0</v>
      </c>
      <c r="F6" s="86">
        <v>6.0</v>
      </c>
      <c r="G6" s="53" t="s">
        <v>698</v>
      </c>
      <c r="H6" s="195" t="s">
        <v>967</v>
      </c>
      <c r="I6" s="6"/>
      <c r="J6" s="6"/>
      <c r="K6" s="6"/>
      <c r="L6" s="6"/>
      <c r="M6" s="6"/>
      <c r="N6" s="7"/>
      <c r="O6" s="4"/>
      <c r="P6" s="4"/>
      <c r="Q6" s="4"/>
      <c r="R6" s="4"/>
      <c r="S6" s="4"/>
      <c r="T6" s="4"/>
      <c r="U6" s="4"/>
      <c r="V6" s="4"/>
      <c r="W6" s="4"/>
      <c r="X6" s="4"/>
      <c r="Y6" s="4"/>
      <c r="Z6" s="4"/>
    </row>
    <row r="7" ht="14.25" customHeight="1">
      <c r="A7" s="69">
        <v>1.0</v>
      </c>
      <c r="B7" s="236" t="s">
        <v>1061</v>
      </c>
      <c r="C7" s="91">
        <v>0.0</v>
      </c>
      <c r="D7" s="91">
        <v>0.0</v>
      </c>
      <c r="E7" s="91">
        <v>0.0</v>
      </c>
      <c r="F7" s="69">
        <f t="shared" ref="F7:F17" si="1">SUM(C7:E7)</f>
        <v>0</v>
      </c>
      <c r="G7" s="4"/>
      <c r="H7" s="4" t="s">
        <v>1063</v>
      </c>
      <c r="I7" s="4"/>
      <c r="J7" s="4"/>
      <c r="K7" s="4"/>
      <c r="L7" s="4"/>
      <c r="M7" s="4"/>
      <c r="N7" s="4">
        <f t="shared" ref="N7:N16" si="2">F7</f>
        <v>0</v>
      </c>
      <c r="O7" s="4"/>
      <c r="P7" s="4"/>
      <c r="Q7" s="4"/>
      <c r="R7" s="4"/>
      <c r="S7" s="4"/>
      <c r="T7" s="4"/>
      <c r="U7" s="4"/>
      <c r="V7" s="4"/>
      <c r="W7" s="4"/>
      <c r="X7" s="4"/>
      <c r="Y7" s="4"/>
      <c r="Z7" s="4"/>
    </row>
    <row r="8" ht="14.25" customHeight="1">
      <c r="A8" s="69">
        <v>2.0</v>
      </c>
      <c r="B8" s="236" t="s">
        <v>1062</v>
      </c>
      <c r="C8" s="91">
        <v>0.0</v>
      </c>
      <c r="D8" s="91">
        <v>0.0</v>
      </c>
      <c r="E8" s="91">
        <v>0.0</v>
      </c>
      <c r="F8" s="69">
        <f t="shared" si="1"/>
        <v>0</v>
      </c>
      <c r="G8" s="4"/>
      <c r="H8" s="4" t="s">
        <v>1065</v>
      </c>
      <c r="I8" s="4"/>
      <c r="J8" s="4"/>
      <c r="K8" s="4"/>
      <c r="L8" s="4"/>
      <c r="M8" s="4"/>
      <c r="N8" s="4">
        <f t="shared" si="2"/>
        <v>0</v>
      </c>
      <c r="O8" s="4"/>
      <c r="P8" s="4"/>
      <c r="Q8" s="4"/>
      <c r="R8" s="4"/>
      <c r="S8" s="4"/>
      <c r="T8" s="4"/>
      <c r="U8" s="4"/>
      <c r="V8" s="4"/>
      <c r="W8" s="4"/>
      <c r="X8" s="4"/>
      <c r="Y8" s="4"/>
      <c r="Z8" s="4"/>
    </row>
    <row r="9" ht="14.25" customHeight="1">
      <c r="A9" s="69">
        <v>3.0</v>
      </c>
      <c r="B9" s="236" t="s">
        <v>1064</v>
      </c>
      <c r="C9" s="91">
        <v>0.0</v>
      </c>
      <c r="D9" s="91">
        <v>0.0</v>
      </c>
      <c r="E9" s="91">
        <v>0.0</v>
      </c>
      <c r="F9" s="69">
        <f t="shared" si="1"/>
        <v>0</v>
      </c>
      <c r="G9" s="4"/>
      <c r="H9" s="4" t="s">
        <v>1067</v>
      </c>
      <c r="I9" s="4"/>
      <c r="J9" s="4"/>
      <c r="K9" s="4"/>
      <c r="L9" s="4"/>
      <c r="M9" s="4"/>
      <c r="N9" s="4">
        <f t="shared" si="2"/>
        <v>0</v>
      </c>
      <c r="O9" s="4"/>
      <c r="P9" s="4"/>
      <c r="Q9" s="4"/>
      <c r="R9" s="4"/>
      <c r="S9" s="4"/>
      <c r="T9" s="4"/>
      <c r="U9" s="4"/>
      <c r="V9" s="4"/>
      <c r="W9" s="4"/>
      <c r="X9" s="4"/>
      <c r="Y9" s="4"/>
      <c r="Z9" s="4"/>
    </row>
    <row r="10" ht="14.25" customHeight="1">
      <c r="A10" s="69">
        <v>4.0</v>
      </c>
      <c r="B10" s="243" t="s">
        <v>1066</v>
      </c>
      <c r="C10" s="91">
        <v>0.0</v>
      </c>
      <c r="D10" s="91">
        <v>0.0</v>
      </c>
      <c r="E10" s="91">
        <v>0.0</v>
      </c>
      <c r="F10" s="69">
        <f t="shared" si="1"/>
        <v>0</v>
      </c>
      <c r="G10" s="4"/>
      <c r="H10" s="4" t="s">
        <v>1069</v>
      </c>
      <c r="I10" s="4"/>
      <c r="J10" s="4"/>
      <c r="K10" s="4"/>
      <c r="L10" s="4"/>
      <c r="M10" s="4"/>
      <c r="N10" s="4">
        <f t="shared" si="2"/>
        <v>0</v>
      </c>
      <c r="O10" s="4"/>
      <c r="P10" s="4"/>
      <c r="Q10" s="4"/>
      <c r="R10" s="4"/>
      <c r="S10" s="4"/>
      <c r="T10" s="4"/>
      <c r="U10" s="4"/>
      <c r="V10" s="4"/>
      <c r="W10" s="4"/>
      <c r="X10" s="4"/>
      <c r="Y10" s="4"/>
      <c r="Z10" s="4"/>
    </row>
    <row r="11" ht="14.25" customHeight="1">
      <c r="A11" s="244">
        <v>5.0</v>
      </c>
      <c r="B11" s="236" t="s">
        <v>1068</v>
      </c>
      <c r="C11" s="91">
        <v>0.0</v>
      </c>
      <c r="D11" s="91">
        <v>0.0</v>
      </c>
      <c r="E11" s="91">
        <v>0.0</v>
      </c>
      <c r="F11" s="69">
        <f t="shared" si="1"/>
        <v>0</v>
      </c>
      <c r="G11" s="4"/>
      <c r="H11" s="4" t="s">
        <v>1071</v>
      </c>
      <c r="I11" s="4"/>
      <c r="J11" s="4"/>
      <c r="K11" s="4"/>
      <c r="L11" s="4"/>
      <c r="M11" s="4"/>
      <c r="N11" s="4">
        <f t="shared" si="2"/>
        <v>0</v>
      </c>
      <c r="O11" s="4"/>
      <c r="P11" s="4"/>
      <c r="Q11" s="4"/>
      <c r="R11" s="4"/>
      <c r="S11" s="4"/>
      <c r="T11" s="4"/>
      <c r="U11" s="4"/>
      <c r="V11" s="4"/>
      <c r="W11" s="4"/>
      <c r="X11" s="4"/>
      <c r="Y11" s="4"/>
      <c r="Z11" s="4"/>
    </row>
    <row r="12" ht="14.25" customHeight="1">
      <c r="A12" s="244">
        <v>6.0</v>
      </c>
      <c r="B12" s="236" t="s">
        <v>1070</v>
      </c>
      <c r="C12" s="91">
        <v>0.0</v>
      </c>
      <c r="D12" s="91">
        <v>0.0</v>
      </c>
      <c r="E12" s="91">
        <v>0.0</v>
      </c>
      <c r="F12" s="69">
        <f t="shared" si="1"/>
        <v>0</v>
      </c>
      <c r="G12" s="4"/>
      <c r="H12" s="4" t="s">
        <v>1073</v>
      </c>
      <c r="I12" s="4"/>
      <c r="J12" s="4"/>
      <c r="K12" s="4"/>
      <c r="L12" s="4"/>
      <c r="M12" s="4"/>
      <c r="N12" s="4">
        <f t="shared" si="2"/>
        <v>0</v>
      </c>
      <c r="O12" s="4"/>
      <c r="P12" s="4"/>
      <c r="Q12" s="4"/>
      <c r="R12" s="4"/>
      <c r="S12" s="4"/>
      <c r="T12" s="4"/>
      <c r="U12" s="4"/>
      <c r="V12" s="4"/>
      <c r="W12" s="4"/>
      <c r="X12" s="4"/>
      <c r="Y12" s="4"/>
      <c r="Z12" s="4"/>
    </row>
    <row r="13" ht="14.25" customHeight="1">
      <c r="A13" s="244">
        <v>7.0</v>
      </c>
      <c r="B13" s="236" t="s">
        <v>1072</v>
      </c>
      <c r="C13" s="91">
        <v>0.0</v>
      </c>
      <c r="D13" s="91">
        <v>0.0</v>
      </c>
      <c r="E13" s="91">
        <v>0.0</v>
      </c>
      <c r="F13" s="69">
        <f t="shared" si="1"/>
        <v>0</v>
      </c>
      <c r="G13" s="4"/>
      <c r="H13" s="4" t="s">
        <v>1075</v>
      </c>
      <c r="I13" s="4"/>
      <c r="J13" s="4"/>
      <c r="K13" s="4"/>
      <c r="L13" s="4"/>
      <c r="M13" s="4"/>
      <c r="N13" s="4">
        <f t="shared" si="2"/>
        <v>0</v>
      </c>
      <c r="O13" s="4"/>
      <c r="P13" s="4"/>
      <c r="Q13" s="4"/>
      <c r="R13" s="4"/>
      <c r="S13" s="4"/>
      <c r="T13" s="4"/>
      <c r="U13" s="4"/>
      <c r="V13" s="4"/>
      <c r="W13" s="4"/>
      <c r="X13" s="4"/>
      <c r="Y13" s="4"/>
      <c r="Z13" s="4"/>
    </row>
    <row r="14" ht="33.75" customHeight="1">
      <c r="A14" s="244">
        <v>8.0</v>
      </c>
      <c r="B14" s="236" t="s">
        <v>1082</v>
      </c>
      <c r="C14" s="91">
        <v>0.0</v>
      </c>
      <c r="D14" s="91">
        <v>0.0</v>
      </c>
      <c r="E14" s="91">
        <v>0.0</v>
      </c>
      <c r="F14" s="69">
        <f t="shared" si="1"/>
        <v>0</v>
      </c>
      <c r="G14" s="4"/>
      <c r="H14" s="158" t="s">
        <v>1083</v>
      </c>
      <c r="N14" s="4">
        <f t="shared" si="2"/>
        <v>0</v>
      </c>
      <c r="O14" s="4"/>
      <c r="P14" s="4"/>
      <c r="Q14" s="4"/>
      <c r="R14" s="4"/>
      <c r="S14" s="4"/>
      <c r="T14" s="4"/>
      <c r="U14" s="4"/>
      <c r="V14" s="4"/>
      <c r="W14" s="4"/>
      <c r="X14" s="4"/>
      <c r="Y14" s="4"/>
      <c r="Z14" s="4"/>
    </row>
    <row r="15" ht="26.25" customHeight="1">
      <c r="A15" s="244">
        <v>9.0</v>
      </c>
      <c r="B15" s="236" t="s">
        <v>1084</v>
      </c>
      <c r="C15" s="91">
        <v>0.0</v>
      </c>
      <c r="D15" s="91">
        <v>0.0</v>
      </c>
      <c r="E15" s="91">
        <v>0.0</v>
      </c>
      <c r="F15" s="69">
        <f t="shared" si="1"/>
        <v>0</v>
      </c>
      <c r="G15" s="4"/>
      <c r="H15" s="158" t="s">
        <v>1085</v>
      </c>
      <c r="N15" s="4">
        <f t="shared" si="2"/>
        <v>0</v>
      </c>
      <c r="O15" s="4"/>
      <c r="P15" s="4"/>
      <c r="Q15" s="4"/>
      <c r="R15" s="4"/>
      <c r="S15" s="4"/>
      <c r="T15" s="4"/>
      <c r="U15" s="4"/>
      <c r="V15" s="4"/>
      <c r="W15" s="4"/>
      <c r="X15" s="4"/>
      <c r="Y15" s="4"/>
      <c r="Z15" s="4"/>
    </row>
    <row r="16" ht="29.25" customHeight="1">
      <c r="A16" s="244">
        <v>10.0</v>
      </c>
      <c r="B16" s="236" t="s">
        <v>1086</v>
      </c>
      <c r="C16" s="91">
        <v>0.0</v>
      </c>
      <c r="D16" s="91">
        <v>0.0</v>
      </c>
      <c r="E16" s="91">
        <v>0.0</v>
      </c>
      <c r="F16" s="69">
        <f t="shared" si="1"/>
        <v>0</v>
      </c>
      <c r="G16" s="4"/>
      <c r="H16" s="158" t="s">
        <v>1087</v>
      </c>
      <c r="N16" s="4">
        <f t="shared" si="2"/>
        <v>0</v>
      </c>
      <c r="O16" s="4"/>
      <c r="P16" s="4"/>
      <c r="Q16" s="4"/>
      <c r="R16" s="4"/>
      <c r="S16" s="4"/>
      <c r="T16" s="4"/>
      <c r="U16" s="4"/>
      <c r="V16" s="4"/>
      <c r="W16" s="4"/>
      <c r="X16" s="4"/>
      <c r="Y16" s="4"/>
      <c r="Z16" s="4"/>
    </row>
    <row r="17" ht="14.25" customHeight="1">
      <c r="A17" s="142" t="s">
        <v>694</v>
      </c>
      <c r="B17" s="65"/>
      <c r="C17" s="143">
        <f t="shared" ref="C17:E17" si="3">SUM(C7:C16)</f>
        <v>0</v>
      </c>
      <c r="D17" s="143">
        <f t="shared" si="3"/>
        <v>0</v>
      </c>
      <c r="E17" s="143">
        <f t="shared" si="3"/>
        <v>0</v>
      </c>
      <c r="F17" s="143">
        <f t="shared" si="1"/>
        <v>0</v>
      </c>
      <c r="G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53" t="s">
        <v>698</v>
      </c>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6:M16"/>
    <mergeCell ref="A17:B17"/>
    <mergeCell ref="A4:A5"/>
    <mergeCell ref="B4:B5"/>
    <mergeCell ref="C4:E4"/>
    <mergeCell ref="F4:F5"/>
    <mergeCell ref="H6:N6"/>
    <mergeCell ref="H14:M14"/>
    <mergeCell ref="H15:M15"/>
  </mergeCells>
  <hyperlinks>
    <hyperlink display="&lt;&lt;&lt; Daftar Tabel" location="'Daftar Tabel'!A1" ref="G1"/>
  </hyperlink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75"/>
    <col customWidth="1" min="2" max="2" width="44.63"/>
    <col customWidth="1" min="3" max="3" width="161.63"/>
    <col customWidth="1" min="4" max="4" width="14.38"/>
    <col customWidth="1" min="5" max="5" width="12.75"/>
    <col customWidth="1" min="6" max="26" width="7.75"/>
  </cols>
  <sheetData>
    <row r="1" ht="14.25" customHeight="1">
      <c r="A1" s="108" t="s">
        <v>1088</v>
      </c>
      <c r="B1" s="81"/>
      <c r="C1" s="108"/>
      <c r="D1" s="81"/>
      <c r="E1" s="61" t="s">
        <v>205</v>
      </c>
      <c r="F1" s="81"/>
      <c r="G1" s="81"/>
      <c r="H1" s="81"/>
      <c r="I1" s="81"/>
      <c r="J1" s="81"/>
      <c r="K1" s="81"/>
      <c r="L1" s="81"/>
      <c r="M1" s="81"/>
      <c r="N1" s="81"/>
      <c r="O1" s="81"/>
      <c r="P1" s="81"/>
      <c r="Q1" s="81"/>
      <c r="R1" s="81"/>
      <c r="S1" s="81"/>
      <c r="T1" s="81"/>
      <c r="U1" s="81"/>
      <c r="V1" s="81"/>
      <c r="W1" s="81"/>
      <c r="X1" s="81"/>
      <c r="Y1" s="81"/>
      <c r="Z1" s="81"/>
    </row>
    <row r="2" ht="14.25" customHeight="1">
      <c r="A2" s="108"/>
      <c r="B2" s="81"/>
      <c r="C2" s="108"/>
      <c r="D2" s="81"/>
      <c r="E2" s="81"/>
      <c r="F2" s="81"/>
      <c r="G2" s="81"/>
      <c r="H2" s="81"/>
      <c r="I2" s="81"/>
      <c r="J2" s="81"/>
      <c r="K2" s="81"/>
      <c r="L2" s="81"/>
      <c r="M2" s="81"/>
      <c r="N2" s="81"/>
      <c r="O2" s="81"/>
      <c r="P2" s="81"/>
      <c r="Q2" s="81"/>
      <c r="R2" s="81"/>
      <c r="S2" s="81"/>
      <c r="T2" s="81"/>
      <c r="U2" s="81"/>
      <c r="V2" s="81"/>
      <c r="W2" s="81"/>
      <c r="X2" s="81"/>
      <c r="Y2" s="81"/>
      <c r="Z2" s="81"/>
    </row>
    <row r="3" ht="14.25" customHeight="1">
      <c r="A3" s="248" t="s">
        <v>1089</v>
      </c>
      <c r="B3" s="81"/>
      <c r="C3" s="108"/>
      <c r="D3" s="81"/>
      <c r="E3" s="81"/>
      <c r="F3" s="81"/>
      <c r="G3" s="81"/>
      <c r="H3" s="81"/>
      <c r="I3" s="81"/>
      <c r="J3" s="81"/>
      <c r="K3" s="81"/>
      <c r="L3" s="81"/>
      <c r="M3" s="81"/>
      <c r="N3" s="81"/>
      <c r="O3" s="81"/>
      <c r="P3" s="81"/>
      <c r="Q3" s="81"/>
      <c r="R3" s="81"/>
      <c r="S3" s="81"/>
      <c r="T3" s="81"/>
      <c r="U3" s="81"/>
      <c r="V3" s="81"/>
      <c r="W3" s="81"/>
      <c r="X3" s="81"/>
      <c r="Y3" s="81"/>
      <c r="Z3" s="81"/>
    </row>
    <row r="4">
      <c r="A4" s="67" t="s">
        <v>230</v>
      </c>
      <c r="B4" s="67" t="s">
        <v>719</v>
      </c>
      <c r="C4" s="249" t="s">
        <v>1090</v>
      </c>
      <c r="D4" s="67" t="s">
        <v>1091</v>
      </c>
      <c r="E4" s="81"/>
      <c r="F4" s="81"/>
      <c r="G4" s="81"/>
      <c r="H4" s="81"/>
      <c r="I4" s="81"/>
      <c r="J4" s="81"/>
      <c r="K4" s="81"/>
      <c r="L4" s="81"/>
      <c r="M4" s="81"/>
      <c r="N4" s="81"/>
      <c r="O4" s="81"/>
      <c r="P4" s="81"/>
      <c r="Q4" s="81"/>
      <c r="R4" s="81"/>
      <c r="S4" s="81"/>
      <c r="T4" s="81"/>
      <c r="U4" s="81"/>
      <c r="V4" s="81"/>
      <c r="W4" s="81"/>
      <c r="X4" s="81"/>
      <c r="Y4" s="81"/>
      <c r="Z4" s="81"/>
    </row>
    <row r="5" ht="14.25" customHeight="1">
      <c r="A5" s="86">
        <v>1.0</v>
      </c>
      <c r="B5" s="86">
        <v>2.0</v>
      </c>
      <c r="C5" s="111">
        <v>3.0</v>
      </c>
      <c r="D5" s="86">
        <v>4.0</v>
      </c>
      <c r="E5" s="53" t="s">
        <v>533</v>
      </c>
      <c r="F5" s="81"/>
      <c r="G5" s="81"/>
      <c r="H5" s="81"/>
      <c r="I5" s="81"/>
      <c r="J5" s="81"/>
      <c r="K5" s="81"/>
      <c r="L5" s="81"/>
      <c r="M5" s="81"/>
      <c r="N5" s="81"/>
      <c r="O5" s="81"/>
      <c r="P5" s="81"/>
      <c r="Q5" s="81"/>
      <c r="R5" s="81"/>
      <c r="S5" s="81"/>
      <c r="T5" s="81"/>
      <c r="U5" s="81"/>
      <c r="V5" s="81"/>
      <c r="W5" s="81"/>
      <c r="X5" s="81"/>
      <c r="Y5" s="81"/>
      <c r="Z5" s="81"/>
    </row>
    <row r="6" ht="14.25" customHeight="1">
      <c r="A6" s="69">
        <v>1.0</v>
      </c>
      <c r="B6" s="250" t="s">
        <v>1092</v>
      </c>
      <c r="C6" s="251" t="s">
        <v>1093</v>
      </c>
      <c r="D6" s="252">
        <v>4.0</v>
      </c>
      <c r="E6" s="253"/>
      <c r="F6" s="228" t="s">
        <v>967</v>
      </c>
      <c r="G6" s="6"/>
      <c r="H6" s="6"/>
      <c r="I6" s="6"/>
      <c r="J6" s="7"/>
      <c r="K6" s="253"/>
      <c r="L6" s="253"/>
      <c r="M6" s="253"/>
      <c r="N6" s="253"/>
      <c r="O6" s="253"/>
      <c r="P6" s="253"/>
      <c r="Q6" s="253"/>
      <c r="R6" s="253"/>
      <c r="S6" s="253"/>
      <c r="T6" s="253"/>
      <c r="U6" s="253"/>
      <c r="V6" s="253"/>
      <c r="W6" s="253"/>
      <c r="X6" s="253"/>
      <c r="Y6" s="253"/>
      <c r="Z6" s="253"/>
    </row>
    <row r="7" ht="14.25" customHeight="1">
      <c r="A7" s="69">
        <v>2.0</v>
      </c>
      <c r="B7" s="250" t="s">
        <v>789</v>
      </c>
      <c r="C7" s="251" t="s">
        <v>1094</v>
      </c>
      <c r="D7" s="252">
        <v>5.0</v>
      </c>
      <c r="E7" s="253"/>
      <c r="F7" s="254" t="s">
        <v>1095</v>
      </c>
      <c r="J7" s="253">
        <f>COUNTA(C6:C1048575)</f>
        <v>209</v>
      </c>
      <c r="K7" s="253"/>
      <c r="L7" s="253"/>
      <c r="M7" s="253"/>
      <c r="N7" s="253"/>
      <c r="O7" s="253"/>
      <c r="P7" s="253"/>
      <c r="Q7" s="253"/>
      <c r="R7" s="253"/>
      <c r="S7" s="253"/>
      <c r="T7" s="253"/>
      <c r="U7" s="253"/>
      <c r="V7" s="253"/>
      <c r="W7" s="253"/>
      <c r="X7" s="253"/>
      <c r="Y7" s="253"/>
      <c r="Z7" s="253"/>
    </row>
    <row r="8" ht="14.25" customHeight="1">
      <c r="A8" s="69">
        <v>3.0</v>
      </c>
      <c r="B8" s="250" t="s">
        <v>1096</v>
      </c>
      <c r="C8" s="251" t="s">
        <v>1097</v>
      </c>
      <c r="D8" s="252">
        <v>11.0</v>
      </c>
      <c r="E8" s="253"/>
      <c r="F8" s="255" t="s">
        <v>1098</v>
      </c>
      <c r="J8" s="253">
        <f>sum(D6:D214)</f>
        <v>998</v>
      </c>
      <c r="K8" s="253"/>
      <c r="L8" s="253"/>
      <c r="M8" s="253"/>
      <c r="N8" s="253"/>
      <c r="O8" s="253"/>
      <c r="P8" s="253"/>
      <c r="Q8" s="253"/>
      <c r="R8" s="253">
        <f>483-J7</f>
        <v>274</v>
      </c>
      <c r="S8" s="253"/>
      <c r="T8" s="253"/>
      <c r="U8" s="253"/>
      <c r="V8" s="253"/>
      <c r="W8" s="253"/>
      <c r="X8" s="253"/>
      <c r="Y8" s="253"/>
      <c r="Z8" s="253"/>
    </row>
    <row r="9" ht="14.25" customHeight="1">
      <c r="A9" s="69">
        <v>4.0</v>
      </c>
      <c r="B9" s="250" t="s">
        <v>1099</v>
      </c>
      <c r="C9" s="251" t="s">
        <v>1100</v>
      </c>
      <c r="D9" s="252">
        <v>1.0</v>
      </c>
      <c r="E9" s="256"/>
      <c r="F9" s="253"/>
      <c r="G9" s="253"/>
      <c r="H9" s="253"/>
      <c r="I9" s="253"/>
      <c r="J9" s="253"/>
      <c r="K9" s="253"/>
      <c r="L9" s="253"/>
      <c r="M9" s="253"/>
      <c r="N9" s="253"/>
      <c r="O9" s="253"/>
      <c r="P9" s="253"/>
      <c r="Q9" s="253"/>
      <c r="R9" s="257">
        <f>J7/483</f>
        <v>0.4327122153</v>
      </c>
      <c r="S9" s="253"/>
      <c r="T9" s="253"/>
      <c r="U9" s="253"/>
      <c r="V9" s="253"/>
      <c r="W9" s="253"/>
      <c r="X9" s="253"/>
      <c r="Y9" s="253"/>
      <c r="Z9" s="253"/>
    </row>
    <row r="10" ht="14.25" customHeight="1">
      <c r="A10" s="69">
        <v>5.0</v>
      </c>
      <c r="B10" s="250" t="s">
        <v>1101</v>
      </c>
      <c r="C10" s="251" t="s">
        <v>1102</v>
      </c>
      <c r="D10" s="252">
        <v>2.0</v>
      </c>
      <c r="E10" s="253"/>
      <c r="F10" s="253"/>
      <c r="G10" s="253"/>
      <c r="H10" s="253"/>
      <c r="I10" s="253"/>
      <c r="J10" s="253"/>
      <c r="K10" s="253"/>
      <c r="L10" s="253"/>
      <c r="M10" s="253"/>
      <c r="N10" s="253"/>
      <c r="O10" s="253"/>
      <c r="P10" s="253"/>
      <c r="Q10" s="253"/>
      <c r="R10" s="253"/>
      <c r="S10" s="253"/>
      <c r="T10" s="253"/>
      <c r="U10" s="253"/>
      <c r="V10" s="253"/>
      <c r="W10" s="253"/>
      <c r="X10" s="253"/>
      <c r="Y10" s="253"/>
      <c r="Z10" s="253"/>
    </row>
    <row r="11" ht="14.25" customHeight="1">
      <c r="A11" s="69">
        <v>6.0</v>
      </c>
      <c r="B11" s="250" t="s">
        <v>1103</v>
      </c>
      <c r="C11" s="251" t="s">
        <v>1104</v>
      </c>
      <c r="D11" s="252">
        <v>4.0</v>
      </c>
      <c r="E11" s="253"/>
      <c r="F11" s="253"/>
      <c r="G11" s="253"/>
      <c r="H11" s="253"/>
      <c r="I11" s="253"/>
      <c r="J11" s="253"/>
      <c r="K11" s="253"/>
      <c r="L11" s="253"/>
      <c r="M11" s="253"/>
      <c r="N11" s="253"/>
      <c r="O11" s="253"/>
      <c r="P11" s="253"/>
      <c r="Q11" s="253"/>
      <c r="R11" s="253"/>
      <c r="S11" s="253"/>
      <c r="T11" s="253"/>
      <c r="U11" s="253"/>
      <c r="V11" s="253"/>
      <c r="W11" s="253"/>
      <c r="X11" s="253"/>
      <c r="Y11" s="253"/>
      <c r="Z11" s="253"/>
    </row>
    <row r="12" ht="14.25" customHeight="1">
      <c r="A12" s="69">
        <v>7.0</v>
      </c>
      <c r="B12" s="250" t="s">
        <v>732</v>
      </c>
      <c r="C12" s="251" t="s">
        <v>1105</v>
      </c>
      <c r="D12" s="252">
        <v>1.0</v>
      </c>
      <c r="E12" s="253"/>
      <c r="F12" s="253"/>
      <c r="G12" s="253"/>
      <c r="H12" s="253"/>
      <c r="I12" s="253"/>
      <c r="J12" s="253"/>
      <c r="K12" s="253"/>
      <c r="L12" s="253"/>
      <c r="M12" s="253"/>
      <c r="N12" s="253"/>
      <c r="O12" s="253"/>
      <c r="P12" s="253"/>
      <c r="Q12" s="253"/>
      <c r="R12" s="253"/>
      <c r="S12" s="253"/>
      <c r="T12" s="253"/>
      <c r="U12" s="253"/>
      <c r="V12" s="253"/>
      <c r="W12" s="253"/>
      <c r="X12" s="253"/>
      <c r="Y12" s="253"/>
      <c r="Z12" s="253"/>
    </row>
    <row r="13" ht="14.25" customHeight="1">
      <c r="A13" s="69">
        <v>8.0</v>
      </c>
      <c r="B13" s="250" t="s">
        <v>1106</v>
      </c>
      <c r="C13" s="251" t="s">
        <v>1107</v>
      </c>
      <c r="D13" s="252">
        <v>1.0</v>
      </c>
      <c r="E13" s="253"/>
      <c r="F13" s="253"/>
      <c r="G13" s="253"/>
      <c r="H13" s="253"/>
      <c r="I13" s="253"/>
      <c r="J13" s="253"/>
      <c r="K13" s="253"/>
      <c r="L13" s="253"/>
      <c r="M13" s="253"/>
      <c r="N13" s="253"/>
      <c r="O13" s="253"/>
      <c r="P13" s="253"/>
      <c r="Q13" s="253"/>
      <c r="R13" s="253"/>
      <c r="S13" s="253"/>
      <c r="T13" s="253"/>
      <c r="U13" s="253"/>
      <c r="V13" s="253"/>
      <c r="W13" s="253"/>
      <c r="X13" s="253"/>
      <c r="Y13" s="253"/>
      <c r="Z13" s="253"/>
    </row>
    <row r="14" ht="14.25" customHeight="1">
      <c r="A14" s="69">
        <v>9.0</v>
      </c>
      <c r="B14" s="258" t="s">
        <v>831</v>
      </c>
      <c r="C14" s="259" t="s">
        <v>1108</v>
      </c>
      <c r="D14" s="252">
        <v>2.0</v>
      </c>
      <c r="E14" s="253"/>
      <c r="F14" s="253"/>
      <c r="G14" s="253"/>
      <c r="H14" s="253"/>
      <c r="I14" s="253"/>
      <c r="J14" s="253"/>
      <c r="K14" s="253"/>
      <c r="L14" s="253"/>
      <c r="M14" s="253"/>
      <c r="N14" s="253"/>
      <c r="O14" s="253"/>
      <c r="P14" s="253"/>
      <c r="Q14" s="253"/>
      <c r="R14" s="253"/>
      <c r="S14" s="253"/>
      <c r="T14" s="253"/>
      <c r="U14" s="253"/>
      <c r="V14" s="253"/>
      <c r="W14" s="253"/>
      <c r="X14" s="253"/>
      <c r="Y14" s="253"/>
      <c r="Z14" s="253"/>
    </row>
    <row r="15" ht="14.25" customHeight="1">
      <c r="A15" s="69">
        <v>10.0</v>
      </c>
      <c r="B15" s="258" t="s">
        <v>831</v>
      </c>
      <c r="C15" s="259" t="s">
        <v>1109</v>
      </c>
      <c r="D15" s="252">
        <v>1.0</v>
      </c>
      <c r="E15" s="253"/>
      <c r="F15" s="253"/>
      <c r="G15" s="253"/>
      <c r="H15" s="253"/>
      <c r="I15" s="253"/>
      <c r="J15" s="253"/>
      <c r="K15" s="253"/>
      <c r="L15" s="253"/>
      <c r="M15" s="253"/>
      <c r="N15" s="253"/>
      <c r="O15" s="253"/>
      <c r="P15" s="253"/>
      <c r="Q15" s="253"/>
      <c r="R15" s="253"/>
      <c r="S15" s="253"/>
      <c r="T15" s="253"/>
      <c r="U15" s="253"/>
      <c r="V15" s="253"/>
      <c r="W15" s="253"/>
      <c r="X15" s="253"/>
      <c r="Y15" s="253"/>
      <c r="Z15" s="253"/>
    </row>
    <row r="16" ht="14.25" customHeight="1">
      <c r="A16" s="69">
        <v>11.0</v>
      </c>
      <c r="B16" s="250" t="s">
        <v>1110</v>
      </c>
      <c r="C16" s="251" t="s">
        <v>1111</v>
      </c>
      <c r="D16" s="252">
        <v>5.0</v>
      </c>
      <c r="E16" s="253"/>
      <c r="F16" s="253"/>
      <c r="G16" s="253"/>
      <c r="H16" s="253"/>
      <c r="I16" s="253"/>
      <c r="J16" s="253"/>
      <c r="K16" s="253"/>
      <c r="L16" s="253"/>
      <c r="M16" s="253"/>
      <c r="N16" s="253"/>
      <c r="O16" s="253"/>
      <c r="P16" s="253"/>
      <c r="Q16" s="253"/>
      <c r="R16" s="253"/>
      <c r="S16" s="253"/>
      <c r="T16" s="253"/>
      <c r="U16" s="253"/>
      <c r="V16" s="253"/>
      <c r="W16" s="253"/>
      <c r="X16" s="253"/>
      <c r="Y16" s="253"/>
      <c r="Z16" s="253"/>
    </row>
    <row r="17" ht="14.25" customHeight="1">
      <c r="A17" s="69">
        <v>12.0</v>
      </c>
      <c r="B17" s="250" t="s">
        <v>1112</v>
      </c>
      <c r="C17" s="251" t="s">
        <v>1113</v>
      </c>
      <c r="D17" s="252">
        <v>1.0</v>
      </c>
      <c r="E17" s="253"/>
      <c r="F17" s="253"/>
      <c r="G17" s="253"/>
      <c r="H17" s="253"/>
      <c r="I17" s="253"/>
      <c r="J17" s="253"/>
      <c r="K17" s="253"/>
      <c r="L17" s="253"/>
      <c r="M17" s="253"/>
      <c r="N17" s="253"/>
      <c r="O17" s="253"/>
      <c r="P17" s="253"/>
      <c r="Q17" s="253"/>
      <c r="R17" s="253"/>
      <c r="S17" s="253"/>
      <c r="T17" s="253"/>
      <c r="U17" s="253"/>
      <c r="V17" s="253"/>
      <c r="W17" s="253"/>
      <c r="X17" s="253"/>
      <c r="Y17" s="253"/>
      <c r="Z17" s="253"/>
    </row>
    <row r="18" ht="14.25" customHeight="1">
      <c r="A18" s="69">
        <v>13.0</v>
      </c>
      <c r="B18" s="258" t="s">
        <v>1114</v>
      </c>
      <c r="C18" s="259" t="s">
        <v>1115</v>
      </c>
      <c r="D18" s="252">
        <v>1.0</v>
      </c>
      <c r="E18" s="253"/>
      <c r="F18" s="253"/>
      <c r="G18" s="253"/>
      <c r="H18" s="253"/>
      <c r="I18" s="253"/>
      <c r="J18" s="253"/>
      <c r="K18" s="253"/>
      <c r="L18" s="253"/>
      <c r="M18" s="253"/>
      <c r="N18" s="253"/>
      <c r="O18" s="253"/>
      <c r="P18" s="253"/>
      <c r="Q18" s="253"/>
      <c r="R18" s="253"/>
      <c r="S18" s="253"/>
      <c r="T18" s="253"/>
      <c r="U18" s="253"/>
      <c r="V18" s="253"/>
      <c r="W18" s="253"/>
      <c r="X18" s="253"/>
      <c r="Y18" s="253"/>
      <c r="Z18" s="253"/>
    </row>
    <row r="19" ht="14.25" customHeight="1">
      <c r="A19" s="69">
        <v>14.0</v>
      </c>
      <c r="B19" s="258" t="s">
        <v>1114</v>
      </c>
      <c r="C19" s="259" t="s">
        <v>1116</v>
      </c>
      <c r="D19" s="252">
        <v>2.0</v>
      </c>
      <c r="E19" s="253"/>
      <c r="F19" s="253"/>
      <c r="G19" s="253"/>
      <c r="H19" s="253"/>
      <c r="I19" s="253"/>
      <c r="J19" s="253"/>
      <c r="K19" s="253"/>
      <c r="L19" s="253"/>
      <c r="M19" s="253"/>
      <c r="N19" s="253"/>
      <c r="O19" s="253"/>
      <c r="P19" s="253"/>
      <c r="Q19" s="253"/>
      <c r="R19" s="253"/>
      <c r="S19" s="253"/>
      <c r="T19" s="253"/>
      <c r="U19" s="253"/>
      <c r="V19" s="253"/>
      <c r="W19" s="253"/>
      <c r="X19" s="253"/>
      <c r="Y19" s="253"/>
      <c r="Z19" s="253"/>
    </row>
    <row r="20" ht="14.25" customHeight="1">
      <c r="A20" s="69">
        <v>15.0</v>
      </c>
      <c r="B20" s="250" t="s">
        <v>972</v>
      </c>
      <c r="C20" s="260" t="s">
        <v>1117</v>
      </c>
      <c r="D20" s="252">
        <v>2.0</v>
      </c>
      <c r="E20" s="253"/>
      <c r="F20" s="253"/>
      <c r="G20" s="253"/>
      <c r="H20" s="253"/>
      <c r="I20" s="253"/>
      <c r="J20" s="253"/>
      <c r="K20" s="253"/>
      <c r="L20" s="253"/>
      <c r="M20" s="253"/>
      <c r="N20" s="253"/>
      <c r="O20" s="253"/>
      <c r="P20" s="253"/>
      <c r="Q20" s="253"/>
      <c r="R20" s="253"/>
      <c r="S20" s="253"/>
      <c r="T20" s="253"/>
      <c r="U20" s="253"/>
      <c r="V20" s="253"/>
      <c r="W20" s="253"/>
      <c r="X20" s="253"/>
      <c r="Y20" s="253"/>
      <c r="Z20" s="253"/>
    </row>
    <row r="21" ht="14.25" customHeight="1">
      <c r="A21" s="69">
        <v>16.0</v>
      </c>
      <c r="B21" s="250" t="s">
        <v>982</v>
      </c>
      <c r="C21" s="251" t="s">
        <v>1118</v>
      </c>
      <c r="D21" s="252">
        <v>1.0</v>
      </c>
      <c r="E21" s="253"/>
      <c r="F21" s="253"/>
      <c r="G21" s="253"/>
      <c r="H21" s="253"/>
      <c r="I21" s="253"/>
      <c r="J21" s="253"/>
      <c r="K21" s="253"/>
      <c r="L21" s="253"/>
      <c r="M21" s="253"/>
      <c r="N21" s="253"/>
      <c r="O21" s="253"/>
      <c r="P21" s="253"/>
      <c r="Q21" s="253"/>
      <c r="R21" s="253"/>
      <c r="S21" s="253"/>
      <c r="T21" s="253"/>
      <c r="U21" s="253"/>
      <c r="V21" s="253"/>
      <c r="W21" s="253"/>
      <c r="X21" s="253"/>
      <c r="Y21" s="253"/>
      <c r="Z21" s="253"/>
    </row>
    <row r="22" ht="14.25" customHeight="1">
      <c r="A22" s="69">
        <v>17.0</v>
      </c>
      <c r="B22" s="250" t="s">
        <v>732</v>
      </c>
      <c r="C22" s="251" t="s">
        <v>1119</v>
      </c>
      <c r="D22" s="252">
        <v>1.0</v>
      </c>
      <c r="E22" s="253"/>
      <c r="F22" s="253"/>
      <c r="G22" s="253"/>
      <c r="H22" s="253"/>
      <c r="I22" s="253"/>
      <c r="J22" s="253"/>
      <c r="K22" s="253"/>
      <c r="L22" s="253"/>
      <c r="M22" s="253"/>
      <c r="N22" s="253"/>
      <c r="O22" s="253"/>
      <c r="P22" s="253"/>
      <c r="Q22" s="253"/>
      <c r="R22" s="253"/>
      <c r="S22" s="253"/>
      <c r="T22" s="253"/>
      <c r="U22" s="253"/>
      <c r="V22" s="253"/>
      <c r="W22" s="253"/>
      <c r="X22" s="253"/>
      <c r="Y22" s="253"/>
      <c r="Z22" s="253"/>
    </row>
    <row r="23" ht="14.25" customHeight="1">
      <c r="A23" s="69">
        <v>18.0</v>
      </c>
      <c r="B23" s="250" t="s">
        <v>1120</v>
      </c>
      <c r="C23" s="251" t="s">
        <v>1121</v>
      </c>
      <c r="D23" s="252">
        <v>2.0</v>
      </c>
      <c r="E23" s="253"/>
      <c r="F23" s="253"/>
      <c r="G23" s="253"/>
      <c r="H23" s="253"/>
      <c r="I23" s="253"/>
      <c r="J23" s="253"/>
      <c r="K23" s="253"/>
      <c r="L23" s="253"/>
      <c r="M23" s="253"/>
      <c r="N23" s="253"/>
      <c r="O23" s="253"/>
      <c r="P23" s="253"/>
      <c r="Q23" s="253"/>
      <c r="R23" s="253"/>
      <c r="S23" s="253"/>
      <c r="T23" s="253"/>
      <c r="U23" s="253"/>
      <c r="V23" s="253"/>
      <c r="W23" s="253"/>
      <c r="X23" s="253"/>
      <c r="Y23" s="253"/>
      <c r="Z23" s="253"/>
    </row>
    <row r="24" ht="14.25" customHeight="1">
      <c r="A24" s="69">
        <v>19.0</v>
      </c>
      <c r="B24" s="250" t="s">
        <v>1122</v>
      </c>
      <c r="C24" s="251" t="s">
        <v>1123</v>
      </c>
      <c r="D24" s="252">
        <v>2.0</v>
      </c>
      <c r="E24" s="253"/>
      <c r="F24" s="253"/>
      <c r="G24" s="253"/>
      <c r="H24" s="253"/>
      <c r="I24" s="253"/>
      <c r="J24" s="253"/>
      <c r="K24" s="253"/>
      <c r="L24" s="253"/>
      <c r="M24" s="253"/>
      <c r="N24" s="253"/>
      <c r="O24" s="253"/>
      <c r="P24" s="253"/>
      <c r="Q24" s="253"/>
      <c r="R24" s="253"/>
      <c r="S24" s="253"/>
      <c r="T24" s="253"/>
      <c r="U24" s="253"/>
      <c r="V24" s="253"/>
      <c r="W24" s="253"/>
      <c r="X24" s="253"/>
      <c r="Y24" s="253"/>
      <c r="Z24" s="253"/>
    </row>
    <row r="25" ht="14.25" customHeight="1">
      <c r="A25" s="69">
        <v>20.0</v>
      </c>
      <c r="B25" s="250" t="s">
        <v>831</v>
      </c>
      <c r="C25" s="251" t="s">
        <v>1124</v>
      </c>
      <c r="D25" s="252">
        <v>2.0</v>
      </c>
      <c r="E25" s="253"/>
      <c r="F25" s="253"/>
      <c r="G25" s="253"/>
      <c r="H25" s="253"/>
      <c r="I25" s="253"/>
      <c r="J25" s="253"/>
      <c r="K25" s="253"/>
      <c r="L25" s="253"/>
      <c r="M25" s="253"/>
      <c r="N25" s="253"/>
      <c r="O25" s="253"/>
      <c r="P25" s="253"/>
      <c r="Q25" s="253"/>
      <c r="R25" s="253"/>
      <c r="S25" s="253"/>
      <c r="T25" s="253"/>
      <c r="U25" s="253"/>
      <c r="V25" s="253"/>
      <c r="W25" s="253"/>
      <c r="X25" s="253"/>
      <c r="Y25" s="253"/>
      <c r="Z25" s="253"/>
    </row>
    <row r="26" ht="14.25" customHeight="1">
      <c r="A26" s="69">
        <v>21.0</v>
      </c>
      <c r="B26" s="250" t="s">
        <v>847</v>
      </c>
      <c r="C26" s="251" t="s">
        <v>1125</v>
      </c>
      <c r="D26" s="252">
        <v>2.0</v>
      </c>
      <c r="E26" s="253"/>
      <c r="F26" s="253"/>
      <c r="G26" s="253"/>
      <c r="H26" s="253"/>
      <c r="I26" s="253"/>
      <c r="J26" s="253"/>
      <c r="K26" s="253"/>
      <c r="L26" s="253"/>
      <c r="M26" s="253"/>
      <c r="N26" s="253"/>
      <c r="O26" s="253"/>
      <c r="P26" s="253"/>
      <c r="Q26" s="253"/>
      <c r="R26" s="253"/>
      <c r="S26" s="253"/>
      <c r="T26" s="253"/>
      <c r="U26" s="253"/>
      <c r="V26" s="253"/>
      <c r="W26" s="253"/>
      <c r="X26" s="253"/>
      <c r="Y26" s="253"/>
      <c r="Z26" s="253"/>
    </row>
    <row r="27" ht="14.25" customHeight="1">
      <c r="A27" s="69">
        <v>22.0</v>
      </c>
      <c r="B27" s="250" t="s">
        <v>789</v>
      </c>
      <c r="C27" s="251" t="s">
        <v>1126</v>
      </c>
      <c r="D27" s="252">
        <v>3.0</v>
      </c>
      <c r="E27" s="253"/>
      <c r="F27" s="253"/>
      <c r="G27" s="253"/>
      <c r="H27" s="253"/>
      <c r="I27" s="253"/>
      <c r="J27" s="253"/>
      <c r="K27" s="253"/>
      <c r="L27" s="253"/>
      <c r="M27" s="253"/>
      <c r="N27" s="253"/>
      <c r="O27" s="253"/>
      <c r="P27" s="253"/>
      <c r="Q27" s="253"/>
      <c r="R27" s="253"/>
      <c r="S27" s="253"/>
      <c r="T27" s="253"/>
      <c r="U27" s="253"/>
      <c r="V27" s="253"/>
      <c r="W27" s="253"/>
      <c r="X27" s="253"/>
      <c r="Y27" s="253"/>
      <c r="Z27" s="253"/>
    </row>
    <row r="28" ht="14.25" customHeight="1">
      <c r="A28" s="69">
        <v>23.0</v>
      </c>
      <c r="B28" s="250" t="s">
        <v>1127</v>
      </c>
      <c r="C28" s="251" t="s">
        <v>1128</v>
      </c>
      <c r="D28" s="252">
        <v>2.0</v>
      </c>
      <c r="E28" s="253"/>
      <c r="F28" s="253"/>
      <c r="G28" s="253"/>
      <c r="H28" s="253"/>
      <c r="I28" s="253"/>
      <c r="J28" s="253"/>
      <c r="K28" s="253"/>
      <c r="L28" s="253"/>
      <c r="M28" s="253"/>
      <c r="N28" s="253"/>
      <c r="O28" s="253"/>
      <c r="P28" s="253"/>
      <c r="Q28" s="253"/>
      <c r="R28" s="253"/>
      <c r="S28" s="253"/>
      <c r="T28" s="253"/>
      <c r="U28" s="253"/>
      <c r="V28" s="253"/>
      <c r="W28" s="253"/>
      <c r="X28" s="253"/>
      <c r="Y28" s="253"/>
      <c r="Z28" s="253"/>
    </row>
    <row r="29" ht="14.25" customHeight="1">
      <c r="A29" s="69">
        <v>24.0</v>
      </c>
      <c r="B29" s="250" t="s">
        <v>982</v>
      </c>
      <c r="C29" s="251" t="s">
        <v>1129</v>
      </c>
      <c r="D29" s="252">
        <v>2.0</v>
      </c>
      <c r="E29" s="253"/>
      <c r="F29" s="253"/>
      <c r="G29" s="253"/>
      <c r="H29" s="253"/>
      <c r="I29" s="253"/>
      <c r="J29" s="253"/>
      <c r="K29" s="253"/>
      <c r="L29" s="253"/>
      <c r="M29" s="253"/>
      <c r="N29" s="253"/>
      <c r="O29" s="253"/>
      <c r="P29" s="253"/>
      <c r="Q29" s="253"/>
      <c r="R29" s="253"/>
      <c r="S29" s="253"/>
      <c r="T29" s="253"/>
      <c r="U29" s="253"/>
      <c r="V29" s="253"/>
      <c r="W29" s="253"/>
      <c r="X29" s="253"/>
      <c r="Y29" s="253"/>
      <c r="Z29" s="253"/>
    </row>
    <row r="30" ht="14.25" customHeight="1">
      <c r="A30" s="69">
        <v>25.0</v>
      </c>
      <c r="B30" s="250" t="s">
        <v>831</v>
      </c>
      <c r="C30" s="251" t="s">
        <v>1130</v>
      </c>
      <c r="D30" s="252">
        <v>4.0</v>
      </c>
      <c r="E30" s="253"/>
      <c r="F30" s="253"/>
      <c r="G30" s="253"/>
      <c r="H30" s="253"/>
      <c r="I30" s="253"/>
      <c r="J30" s="253"/>
      <c r="K30" s="253"/>
      <c r="L30" s="253"/>
      <c r="M30" s="253"/>
      <c r="N30" s="253"/>
      <c r="O30" s="253"/>
      <c r="P30" s="253"/>
      <c r="Q30" s="253"/>
      <c r="R30" s="253"/>
      <c r="S30" s="253"/>
      <c r="T30" s="253"/>
      <c r="U30" s="253"/>
      <c r="V30" s="253"/>
      <c r="W30" s="253"/>
      <c r="X30" s="253"/>
      <c r="Y30" s="253"/>
      <c r="Z30" s="253"/>
    </row>
    <row r="31" ht="14.25" customHeight="1">
      <c r="A31" s="69">
        <v>26.0</v>
      </c>
      <c r="B31" s="250" t="s">
        <v>805</v>
      </c>
      <c r="C31" s="251" t="s">
        <v>1131</v>
      </c>
      <c r="D31" s="252">
        <v>5.0</v>
      </c>
      <c r="E31" s="253"/>
      <c r="F31" s="253"/>
      <c r="G31" s="253"/>
      <c r="H31" s="253"/>
      <c r="I31" s="253"/>
      <c r="J31" s="253"/>
      <c r="K31" s="253"/>
      <c r="L31" s="253"/>
      <c r="M31" s="253"/>
      <c r="N31" s="253"/>
      <c r="O31" s="253"/>
      <c r="P31" s="253"/>
      <c r="Q31" s="253"/>
      <c r="R31" s="253"/>
      <c r="S31" s="253"/>
      <c r="T31" s="253"/>
      <c r="U31" s="253"/>
      <c r="V31" s="253"/>
      <c r="W31" s="253"/>
      <c r="X31" s="253"/>
      <c r="Y31" s="253"/>
      <c r="Z31" s="253"/>
    </row>
    <row r="32" ht="14.25" customHeight="1">
      <c r="A32" s="69">
        <v>27.0</v>
      </c>
      <c r="B32" s="250" t="s">
        <v>789</v>
      </c>
      <c r="C32" s="251" t="s">
        <v>1132</v>
      </c>
      <c r="D32" s="252">
        <v>1.0</v>
      </c>
      <c r="E32" s="253"/>
      <c r="F32" s="253"/>
      <c r="G32" s="253"/>
      <c r="H32" s="253"/>
      <c r="I32" s="253"/>
      <c r="J32" s="253"/>
      <c r="K32" s="253"/>
      <c r="L32" s="253"/>
      <c r="M32" s="253"/>
      <c r="N32" s="253"/>
      <c r="O32" s="253"/>
      <c r="P32" s="253"/>
      <c r="Q32" s="253"/>
      <c r="R32" s="253"/>
      <c r="S32" s="253"/>
      <c r="T32" s="253"/>
      <c r="U32" s="253"/>
      <c r="V32" s="253"/>
      <c r="W32" s="253"/>
      <c r="X32" s="253"/>
      <c r="Y32" s="253"/>
      <c r="Z32" s="253"/>
    </row>
    <row r="33" ht="14.25" customHeight="1">
      <c r="A33" s="69">
        <v>28.0</v>
      </c>
      <c r="B33" s="250" t="s">
        <v>789</v>
      </c>
      <c r="C33" s="251" t="s">
        <v>1133</v>
      </c>
      <c r="D33" s="252">
        <v>1.0</v>
      </c>
      <c r="E33" s="253"/>
      <c r="F33" s="253"/>
      <c r="G33" s="253"/>
      <c r="H33" s="253"/>
      <c r="I33" s="253"/>
      <c r="J33" s="253"/>
      <c r="K33" s="253"/>
      <c r="L33" s="253"/>
      <c r="M33" s="253"/>
      <c r="N33" s="253"/>
      <c r="O33" s="253"/>
      <c r="P33" s="253"/>
      <c r="Q33" s="253"/>
      <c r="R33" s="253"/>
      <c r="S33" s="253"/>
      <c r="T33" s="253"/>
      <c r="U33" s="253"/>
      <c r="V33" s="253"/>
      <c r="W33" s="253"/>
      <c r="X33" s="253"/>
      <c r="Y33" s="253"/>
      <c r="Z33" s="253"/>
    </row>
    <row r="34" ht="14.25" customHeight="1">
      <c r="A34" s="69">
        <v>29.0</v>
      </c>
      <c r="B34" s="250" t="s">
        <v>831</v>
      </c>
      <c r="C34" s="251" t="s">
        <v>1134</v>
      </c>
      <c r="D34" s="252">
        <v>2.0</v>
      </c>
      <c r="E34" s="253"/>
      <c r="F34" s="253"/>
      <c r="G34" s="253"/>
      <c r="H34" s="253"/>
      <c r="I34" s="253"/>
      <c r="J34" s="253"/>
      <c r="K34" s="253"/>
      <c r="L34" s="253"/>
      <c r="M34" s="253"/>
      <c r="N34" s="253"/>
      <c r="O34" s="253"/>
      <c r="P34" s="253"/>
      <c r="Q34" s="253"/>
      <c r="R34" s="253"/>
      <c r="S34" s="253"/>
      <c r="T34" s="253"/>
      <c r="U34" s="253"/>
      <c r="V34" s="253"/>
      <c r="W34" s="253"/>
      <c r="X34" s="253"/>
      <c r="Y34" s="253"/>
      <c r="Z34" s="253"/>
    </row>
    <row r="35" ht="14.25" customHeight="1">
      <c r="A35" s="69">
        <v>30.0</v>
      </c>
      <c r="B35" s="250" t="s">
        <v>831</v>
      </c>
      <c r="C35" s="251" t="s">
        <v>1135</v>
      </c>
      <c r="D35" s="252">
        <v>3.0</v>
      </c>
      <c r="E35" s="253"/>
      <c r="F35" s="253"/>
      <c r="G35" s="253"/>
      <c r="H35" s="253"/>
      <c r="I35" s="253"/>
      <c r="J35" s="253"/>
      <c r="K35" s="253"/>
      <c r="L35" s="253"/>
      <c r="M35" s="253"/>
      <c r="N35" s="253"/>
      <c r="O35" s="253"/>
      <c r="P35" s="253"/>
      <c r="Q35" s="253"/>
      <c r="R35" s="253"/>
      <c r="S35" s="253"/>
      <c r="T35" s="253"/>
      <c r="U35" s="253"/>
      <c r="V35" s="253"/>
      <c r="W35" s="253"/>
      <c r="X35" s="253"/>
      <c r="Y35" s="253"/>
      <c r="Z35" s="253"/>
    </row>
    <row r="36" ht="14.25" customHeight="1">
      <c r="A36" s="69">
        <v>31.0</v>
      </c>
      <c r="B36" s="250" t="s">
        <v>1136</v>
      </c>
      <c r="C36" s="251" t="s">
        <v>1137</v>
      </c>
      <c r="D36" s="252">
        <v>2.0</v>
      </c>
      <c r="E36" s="253"/>
      <c r="F36" s="253"/>
      <c r="G36" s="253"/>
      <c r="H36" s="253"/>
      <c r="I36" s="253"/>
      <c r="J36" s="253"/>
      <c r="K36" s="253"/>
      <c r="L36" s="253"/>
      <c r="M36" s="253"/>
      <c r="N36" s="253"/>
      <c r="O36" s="253"/>
      <c r="P36" s="253"/>
      <c r="Q36" s="253"/>
      <c r="R36" s="253"/>
      <c r="S36" s="253"/>
      <c r="T36" s="253"/>
      <c r="U36" s="253"/>
      <c r="V36" s="253"/>
      <c r="W36" s="253"/>
      <c r="X36" s="253"/>
      <c r="Y36" s="253"/>
      <c r="Z36" s="253"/>
    </row>
    <row r="37" ht="14.25" customHeight="1">
      <c r="A37" s="69">
        <v>32.0</v>
      </c>
      <c r="B37" s="250" t="s">
        <v>1138</v>
      </c>
      <c r="C37" s="251" t="s">
        <v>1139</v>
      </c>
      <c r="D37" s="252">
        <v>2.0</v>
      </c>
      <c r="E37" s="253"/>
      <c r="F37" s="253"/>
      <c r="G37" s="253"/>
      <c r="H37" s="253"/>
      <c r="I37" s="253"/>
      <c r="J37" s="253"/>
      <c r="K37" s="253"/>
      <c r="L37" s="253"/>
      <c r="M37" s="253"/>
      <c r="N37" s="253"/>
      <c r="O37" s="253"/>
      <c r="P37" s="253"/>
      <c r="Q37" s="253"/>
      <c r="R37" s="253"/>
      <c r="S37" s="253"/>
      <c r="T37" s="253"/>
      <c r="U37" s="253"/>
      <c r="V37" s="253"/>
      <c r="W37" s="253"/>
      <c r="X37" s="253"/>
      <c r="Y37" s="253"/>
      <c r="Z37" s="253"/>
    </row>
    <row r="38" ht="14.25" customHeight="1">
      <c r="A38" s="69">
        <v>33.0</v>
      </c>
      <c r="B38" s="250" t="s">
        <v>1140</v>
      </c>
      <c r="C38" s="251" t="s">
        <v>1141</v>
      </c>
      <c r="D38" s="252">
        <v>2.0</v>
      </c>
      <c r="E38" s="253"/>
      <c r="F38" s="253"/>
      <c r="G38" s="253"/>
      <c r="H38" s="253"/>
      <c r="I38" s="253"/>
      <c r="J38" s="253"/>
      <c r="K38" s="253"/>
      <c r="L38" s="253"/>
      <c r="M38" s="253"/>
      <c r="N38" s="253"/>
      <c r="O38" s="253"/>
      <c r="P38" s="253"/>
      <c r="Q38" s="253"/>
      <c r="R38" s="253"/>
      <c r="S38" s="253"/>
      <c r="T38" s="253"/>
      <c r="U38" s="253"/>
      <c r="V38" s="253"/>
      <c r="W38" s="253"/>
      <c r="X38" s="253"/>
      <c r="Y38" s="253"/>
      <c r="Z38" s="253"/>
    </row>
    <row r="39" ht="14.25" customHeight="1">
      <c r="A39" s="69">
        <v>34.0</v>
      </c>
      <c r="B39" s="250" t="s">
        <v>789</v>
      </c>
      <c r="C39" s="251" t="s">
        <v>1142</v>
      </c>
      <c r="D39" s="252">
        <v>1.0</v>
      </c>
      <c r="E39" s="253"/>
      <c r="F39" s="253"/>
      <c r="G39" s="253"/>
      <c r="H39" s="253"/>
      <c r="I39" s="253"/>
      <c r="J39" s="253"/>
      <c r="K39" s="253"/>
      <c r="L39" s="253"/>
      <c r="M39" s="253"/>
      <c r="N39" s="253"/>
      <c r="O39" s="253"/>
      <c r="P39" s="253"/>
      <c r="Q39" s="253"/>
      <c r="R39" s="253"/>
      <c r="S39" s="253"/>
      <c r="T39" s="253"/>
      <c r="U39" s="253"/>
      <c r="V39" s="253"/>
      <c r="W39" s="253"/>
      <c r="X39" s="253"/>
      <c r="Y39" s="253"/>
      <c r="Z39" s="253"/>
    </row>
    <row r="40" ht="14.25" customHeight="1">
      <c r="A40" s="69">
        <v>35.0</v>
      </c>
      <c r="B40" s="250" t="s">
        <v>1143</v>
      </c>
      <c r="C40" s="251" t="s">
        <v>1144</v>
      </c>
      <c r="D40" s="252">
        <v>1.0</v>
      </c>
      <c r="E40" s="253"/>
      <c r="F40" s="253"/>
      <c r="G40" s="253"/>
      <c r="H40" s="253"/>
      <c r="I40" s="253"/>
      <c r="J40" s="253"/>
      <c r="K40" s="253"/>
      <c r="L40" s="253"/>
      <c r="M40" s="253"/>
      <c r="N40" s="253"/>
      <c r="O40" s="253"/>
      <c r="P40" s="253"/>
      <c r="Q40" s="253"/>
      <c r="R40" s="253"/>
      <c r="S40" s="253"/>
      <c r="T40" s="253"/>
      <c r="U40" s="253"/>
      <c r="V40" s="253"/>
      <c r="W40" s="253"/>
      <c r="X40" s="253"/>
      <c r="Y40" s="253"/>
      <c r="Z40" s="253"/>
    </row>
    <row r="41">
      <c r="A41" s="69">
        <v>36.0</v>
      </c>
      <c r="B41" s="250" t="s">
        <v>1145</v>
      </c>
      <c r="C41" s="251" t="s">
        <v>1146</v>
      </c>
      <c r="D41" s="252">
        <v>1.0</v>
      </c>
      <c r="E41" s="253"/>
      <c r="F41" s="253"/>
      <c r="G41" s="253"/>
      <c r="H41" s="253"/>
      <c r="I41" s="253"/>
      <c r="J41" s="253"/>
      <c r="K41" s="253"/>
      <c r="L41" s="253"/>
      <c r="M41" s="253"/>
      <c r="N41" s="253"/>
      <c r="O41" s="253"/>
      <c r="P41" s="253"/>
      <c r="Q41" s="253"/>
      <c r="R41" s="253"/>
      <c r="S41" s="253"/>
      <c r="T41" s="253"/>
      <c r="U41" s="253"/>
      <c r="V41" s="253"/>
      <c r="W41" s="253"/>
      <c r="X41" s="253"/>
      <c r="Y41" s="253"/>
      <c r="Z41" s="253"/>
    </row>
    <row r="42" ht="14.25" customHeight="1">
      <c r="A42" s="69">
        <v>37.0</v>
      </c>
      <c r="B42" s="250" t="s">
        <v>831</v>
      </c>
      <c r="C42" s="251" t="s">
        <v>1147</v>
      </c>
      <c r="D42" s="252">
        <v>1.0</v>
      </c>
      <c r="E42" s="253"/>
      <c r="F42" s="253"/>
      <c r="G42" s="253"/>
      <c r="H42" s="253"/>
      <c r="I42" s="253"/>
      <c r="J42" s="253"/>
      <c r="K42" s="253"/>
      <c r="L42" s="253"/>
      <c r="M42" s="253"/>
      <c r="N42" s="253"/>
      <c r="O42" s="253"/>
      <c r="P42" s="253"/>
      <c r="Q42" s="253"/>
      <c r="R42" s="253"/>
      <c r="S42" s="253"/>
      <c r="T42" s="253"/>
      <c r="U42" s="253"/>
      <c r="V42" s="253"/>
      <c r="W42" s="253"/>
      <c r="X42" s="253"/>
      <c r="Y42" s="253"/>
      <c r="Z42" s="253"/>
    </row>
    <row r="43" ht="14.25" customHeight="1">
      <c r="A43" s="69">
        <v>38.0</v>
      </c>
      <c r="B43" s="250" t="s">
        <v>1148</v>
      </c>
      <c r="C43" s="251" t="s">
        <v>1149</v>
      </c>
      <c r="D43" s="252">
        <v>1.0</v>
      </c>
      <c r="E43" s="253"/>
      <c r="F43" s="253"/>
      <c r="G43" s="253"/>
      <c r="H43" s="253"/>
      <c r="I43" s="253"/>
      <c r="J43" s="253"/>
      <c r="K43" s="253"/>
      <c r="L43" s="253"/>
      <c r="M43" s="253"/>
      <c r="N43" s="253"/>
      <c r="O43" s="253"/>
      <c r="P43" s="253"/>
      <c r="Q43" s="253"/>
      <c r="R43" s="253"/>
      <c r="S43" s="253"/>
      <c r="T43" s="253"/>
      <c r="U43" s="253"/>
      <c r="V43" s="253"/>
      <c r="W43" s="253"/>
      <c r="X43" s="253"/>
      <c r="Y43" s="253"/>
      <c r="Z43" s="253"/>
    </row>
    <row r="44" ht="14.25" customHeight="1">
      <c r="A44" s="69">
        <v>39.0</v>
      </c>
      <c r="B44" s="250" t="s">
        <v>1150</v>
      </c>
      <c r="C44" s="251" t="s">
        <v>1151</v>
      </c>
      <c r="D44" s="252">
        <v>1.0</v>
      </c>
      <c r="E44" s="253"/>
      <c r="F44" s="253"/>
      <c r="G44" s="253"/>
      <c r="H44" s="253"/>
      <c r="I44" s="253"/>
      <c r="J44" s="253"/>
      <c r="K44" s="253"/>
      <c r="L44" s="253"/>
      <c r="M44" s="253"/>
      <c r="N44" s="253"/>
      <c r="O44" s="253"/>
      <c r="P44" s="253"/>
      <c r="Q44" s="253"/>
      <c r="R44" s="253"/>
      <c r="S44" s="253"/>
      <c r="T44" s="253"/>
      <c r="U44" s="253"/>
      <c r="V44" s="253"/>
      <c r="W44" s="253"/>
      <c r="X44" s="253"/>
      <c r="Y44" s="253"/>
      <c r="Z44" s="253"/>
    </row>
    <row r="45" ht="14.25" customHeight="1">
      <c r="A45" s="69">
        <v>40.0</v>
      </c>
      <c r="B45" s="250" t="s">
        <v>1152</v>
      </c>
      <c r="C45" s="251" t="s">
        <v>1153</v>
      </c>
      <c r="D45" s="252">
        <v>2.0</v>
      </c>
      <c r="E45" s="253"/>
      <c r="F45" s="253"/>
      <c r="G45" s="253"/>
      <c r="H45" s="253"/>
      <c r="I45" s="253"/>
      <c r="J45" s="253"/>
      <c r="K45" s="253"/>
      <c r="L45" s="253"/>
      <c r="M45" s="253"/>
      <c r="N45" s="253"/>
      <c r="O45" s="253"/>
      <c r="P45" s="253"/>
      <c r="Q45" s="253"/>
      <c r="R45" s="253"/>
      <c r="S45" s="253"/>
      <c r="T45" s="253"/>
      <c r="U45" s="253"/>
      <c r="V45" s="253"/>
      <c r="W45" s="253"/>
      <c r="X45" s="253"/>
      <c r="Y45" s="253"/>
      <c r="Z45" s="253"/>
    </row>
    <row r="46" ht="14.25" customHeight="1">
      <c r="A46" s="69">
        <v>41.0</v>
      </c>
      <c r="B46" s="250" t="s">
        <v>1154</v>
      </c>
      <c r="C46" s="251" t="s">
        <v>1155</v>
      </c>
      <c r="D46" s="252">
        <v>1.0</v>
      </c>
      <c r="E46" s="253"/>
      <c r="F46" s="253"/>
      <c r="G46" s="253"/>
      <c r="H46" s="253"/>
      <c r="I46" s="253"/>
      <c r="J46" s="253"/>
      <c r="K46" s="253"/>
      <c r="L46" s="253"/>
      <c r="M46" s="253"/>
      <c r="N46" s="253"/>
      <c r="O46" s="253"/>
      <c r="P46" s="253"/>
      <c r="Q46" s="253"/>
      <c r="R46" s="253"/>
      <c r="S46" s="253"/>
      <c r="T46" s="253"/>
      <c r="U46" s="253"/>
      <c r="V46" s="253"/>
      <c r="W46" s="253"/>
      <c r="X46" s="253"/>
      <c r="Y46" s="253"/>
      <c r="Z46" s="253"/>
    </row>
    <row r="47" ht="14.25" customHeight="1">
      <c r="A47" s="69">
        <v>42.0</v>
      </c>
      <c r="B47" s="250" t="s">
        <v>1156</v>
      </c>
      <c r="C47" s="260" t="s">
        <v>1157</v>
      </c>
      <c r="D47" s="252">
        <v>1.0</v>
      </c>
      <c r="E47" s="253"/>
      <c r="F47" s="253"/>
      <c r="G47" s="253"/>
      <c r="H47" s="253"/>
      <c r="I47" s="253"/>
      <c r="J47" s="253"/>
      <c r="K47" s="253"/>
      <c r="L47" s="253"/>
      <c r="M47" s="253"/>
      <c r="N47" s="253"/>
      <c r="O47" s="253"/>
      <c r="P47" s="253"/>
      <c r="Q47" s="253"/>
      <c r="R47" s="253"/>
      <c r="S47" s="253"/>
      <c r="T47" s="253"/>
      <c r="U47" s="253"/>
      <c r="V47" s="253"/>
      <c r="W47" s="253"/>
      <c r="X47" s="253"/>
      <c r="Y47" s="253"/>
      <c r="Z47" s="253"/>
    </row>
    <row r="48" ht="14.25" customHeight="1">
      <c r="A48" s="69">
        <v>43.0</v>
      </c>
      <c r="B48" s="250" t="s">
        <v>839</v>
      </c>
      <c r="C48" s="251" t="s">
        <v>1158</v>
      </c>
      <c r="D48" s="252">
        <v>2.0</v>
      </c>
      <c r="E48" s="253"/>
      <c r="F48" s="253"/>
      <c r="G48" s="253"/>
      <c r="H48" s="253"/>
      <c r="I48" s="253"/>
      <c r="J48" s="253"/>
      <c r="K48" s="253"/>
      <c r="L48" s="253"/>
      <c r="M48" s="253"/>
      <c r="N48" s="253"/>
      <c r="O48" s="253"/>
      <c r="P48" s="253"/>
      <c r="Q48" s="253"/>
      <c r="R48" s="253"/>
      <c r="S48" s="253"/>
      <c r="T48" s="253"/>
      <c r="U48" s="253"/>
      <c r="V48" s="253"/>
      <c r="W48" s="253"/>
      <c r="X48" s="253"/>
      <c r="Y48" s="253"/>
      <c r="Z48" s="253"/>
    </row>
    <row r="49" ht="14.25" customHeight="1">
      <c r="A49" s="69">
        <v>44.0</v>
      </c>
      <c r="B49" s="250" t="s">
        <v>759</v>
      </c>
      <c r="C49" s="251" t="s">
        <v>1159</v>
      </c>
      <c r="D49" s="252">
        <v>1.0</v>
      </c>
      <c r="E49" s="253"/>
      <c r="F49" s="253"/>
      <c r="G49" s="253"/>
      <c r="H49" s="253"/>
      <c r="I49" s="253"/>
      <c r="J49" s="253"/>
      <c r="K49" s="253"/>
      <c r="L49" s="253"/>
      <c r="M49" s="253"/>
      <c r="N49" s="253"/>
      <c r="O49" s="253"/>
      <c r="P49" s="253"/>
      <c r="Q49" s="253"/>
      <c r="R49" s="253"/>
      <c r="S49" s="253"/>
      <c r="T49" s="253"/>
      <c r="U49" s="253"/>
      <c r="V49" s="253"/>
      <c r="W49" s="253"/>
      <c r="X49" s="253"/>
      <c r="Y49" s="253"/>
      <c r="Z49" s="253"/>
    </row>
    <row r="50" ht="14.25" customHeight="1">
      <c r="A50" s="69">
        <v>45.0</v>
      </c>
      <c r="B50" s="250" t="s">
        <v>931</v>
      </c>
      <c r="C50" s="251" t="s">
        <v>1160</v>
      </c>
      <c r="D50" s="252">
        <v>2.0</v>
      </c>
      <c r="E50" s="253"/>
      <c r="F50" s="253"/>
      <c r="G50" s="253"/>
      <c r="H50" s="253"/>
      <c r="I50" s="253"/>
      <c r="J50" s="253"/>
      <c r="K50" s="253"/>
      <c r="L50" s="253"/>
      <c r="M50" s="253"/>
      <c r="N50" s="253"/>
      <c r="O50" s="253"/>
      <c r="P50" s="253"/>
      <c r="Q50" s="253"/>
      <c r="R50" s="253"/>
      <c r="S50" s="253"/>
      <c r="T50" s="253"/>
      <c r="U50" s="253"/>
      <c r="V50" s="253"/>
      <c r="W50" s="253"/>
      <c r="X50" s="253"/>
      <c r="Y50" s="253"/>
      <c r="Z50" s="253"/>
    </row>
    <row r="51" ht="14.25" customHeight="1">
      <c r="A51" s="69">
        <v>46.0</v>
      </c>
      <c r="B51" s="250" t="s">
        <v>982</v>
      </c>
      <c r="C51" s="260" t="s">
        <v>1161</v>
      </c>
      <c r="D51" s="252">
        <v>2.0</v>
      </c>
      <c r="E51" s="253"/>
      <c r="F51" s="253"/>
      <c r="G51" s="253"/>
      <c r="H51" s="253"/>
      <c r="I51" s="253"/>
      <c r="J51" s="253"/>
      <c r="K51" s="253"/>
      <c r="L51" s="253"/>
      <c r="M51" s="253"/>
      <c r="N51" s="253"/>
      <c r="O51" s="253"/>
      <c r="P51" s="253"/>
      <c r="Q51" s="253"/>
      <c r="R51" s="253"/>
      <c r="S51" s="253"/>
      <c r="T51" s="253"/>
      <c r="U51" s="253"/>
      <c r="V51" s="253"/>
      <c r="W51" s="253"/>
      <c r="X51" s="253"/>
      <c r="Y51" s="253"/>
      <c r="Z51" s="253"/>
    </row>
    <row r="52" ht="14.25" customHeight="1">
      <c r="A52" s="69">
        <v>47.0</v>
      </c>
      <c r="B52" s="250" t="s">
        <v>971</v>
      </c>
      <c r="C52" s="260" t="s">
        <v>1162</v>
      </c>
      <c r="D52" s="252">
        <v>3.0</v>
      </c>
      <c r="E52" s="253"/>
      <c r="F52" s="253"/>
      <c r="G52" s="253"/>
      <c r="H52" s="253"/>
      <c r="I52" s="253"/>
      <c r="J52" s="253"/>
      <c r="K52" s="253"/>
      <c r="L52" s="253"/>
      <c r="M52" s="253"/>
      <c r="N52" s="253"/>
      <c r="O52" s="253"/>
      <c r="P52" s="253"/>
      <c r="Q52" s="253"/>
      <c r="R52" s="253"/>
      <c r="S52" s="253"/>
      <c r="T52" s="253"/>
      <c r="U52" s="253"/>
      <c r="V52" s="253"/>
      <c r="W52" s="253"/>
      <c r="X52" s="253"/>
      <c r="Y52" s="253"/>
      <c r="Z52" s="253"/>
    </row>
    <row r="53">
      <c r="A53" s="69">
        <v>48.0</v>
      </c>
      <c r="B53" s="250" t="s">
        <v>1163</v>
      </c>
      <c r="C53" s="260" t="s">
        <v>1164</v>
      </c>
      <c r="D53" s="252">
        <v>3.0</v>
      </c>
      <c r="E53" s="253"/>
      <c r="F53" s="253"/>
      <c r="G53" s="253"/>
      <c r="H53" s="253"/>
      <c r="I53" s="253"/>
      <c r="J53" s="253"/>
      <c r="K53" s="253"/>
      <c r="L53" s="253"/>
      <c r="M53" s="253"/>
      <c r="N53" s="253"/>
      <c r="O53" s="253"/>
      <c r="P53" s="253"/>
      <c r="Q53" s="253"/>
      <c r="R53" s="253"/>
      <c r="S53" s="253"/>
      <c r="T53" s="253"/>
      <c r="U53" s="253"/>
      <c r="V53" s="253"/>
      <c r="W53" s="253"/>
      <c r="X53" s="253"/>
      <c r="Y53" s="253"/>
      <c r="Z53" s="253"/>
    </row>
    <row r="54" ht="14.25" customHeight="1">
      <c r="A54" s="69">
        <v>49.0</v>
      </c>
      <c r="B54" s="250" t="s">
        <v>831</v>
      </c>
      <c r="C54" s="251" t="s">
        <v>1165</v>
      </c>
      <c r="D54" s="252">
        <v>7.0</v>
      </c>
      <c r="E54" s="253"/>
      <c r="F54" s="253"/>
      <c r="G54" s="253"/>
      <c r="H54" s="253"/>
      <c r="I54" s="253"/>
      <c r="J54" s="253"/>
      <c r="K54" s="253"/>
      <c r="L54" s="253"/>
      <c r="M54" s="253"/>
      <c r="N54" s="253"/>
      <c r="O54" s="253"/>
      <c r="P54" s="253"/>
      <c r="Q54" s="253"/>
      <c r="R54" s="253"/>
      <c r="S54" s="253"/>
      <c r="T54" s="253"/>
      <c r="U54" s="253"/>
      <c r="V54" s="253"/>
      <c r="W54" s="253"/>
      <c r="X54" s="253"/>
      <c r="Y54" s="253"/>
      <c r="Z54" s="253"/>
    </row>
    <row r="55" ht="14.25" customHeight="1">
      <c r="A55" s="69">
        <v>50.0</v>
      </c>
      <c r="B55" s="250" t="s">
        <v>891</v>
      </c>
      <c r="C55" s="251" t="s">
        <v>1166</v>
      </c>
      <c r="D55" s="252">
        <v>1.0</v>
      </c>
      <c r="E55" s="253"/>
      <c r="F55" s="253"/>
      <c r="G55" s="253"/>
      <c r="H55" s="253"/>
      <c r="I55" s="253"/>
      <c r="J55" s="253"/>
      <c r="K55" s="253"/>
      <c r="L55" s="253"/>
      <c r="M55" s="253"/>
      <c r="N55" s="253"/>
      <c r="O55" s="253"/>
      <c r="P55" s="253"/>
      <c r="Q55" s="253"/>
      <c r="R55" s="253"/>
      <c r="S55" s="253"/>
      <c r="T55" s="253"/>
      <c r="U55" s="253"/>
      <c r="V55" s="253"/>
      <c r="W55" s="253"/>
      <c r="X55" s="253"/>
      <c r="Y55" s="253"/>
      <c r="Z55" s="253"/>
    </row>
    <row r="56" ht="14.25" customHeight="1">
      <c r="A56" s="69">
        <v>51.0</v>
      </c>
      <c r="B56" s="250" t="s">
        <v>1167</v>
      </c>
      <c r="C56" s="251" t="s">
        <v>1168</v>
      </c>
      <c r="D56" s="252">
        <v>1.0</v>
      </c>
      <c r="E56" s="253"/>
      <c r="F56" s="253"/>
      <c r="G56" s="253"/>
      <c r="H56" s="253"/>
      <c r="I56" s="253"/>
      <c r="J56" s="253"/>
      <c r="K56" s="253"/>
      <c r="L56" s="253"/>
      <c r="M56" s="253"/>
      <c r="N56" s="253"/>
      <c r="O56" s="253"/>
      <c r="P56" s="253"/>
      <c r="Q56" s="253"/>
      <c r="R56" s="253"/>
      <c r="S56" s="253"/>
      <c r="T56" s="253"/>
      <c r="U56" s="253"/>
      <c r="V56" s="253"/>
      <c r="W56" s="253"/>
      <c r="X56" s="253"/>
      <c r="Y56" s="253"/>
      <c r="Z56" s="253"/>
    </row>
    <row r="57" ht="14.25" customHeight="1">
      <c r="A57" s="69">
        <v>52.0</v>
      </c>
      <c r="B57" s="250" t="s">
        <v>1169</v>
      </c>
      <c r="C57" s="251" t="s">
        <v>1170</v>
      </c>
      <c r="D57" s="252">
        <v>19.0</v>
      </c>
      <c r="E57" s="253"/>
      <c r="F57" s="253"/>
      <c r="G57" s="253"/>
      <c r="H57" s="253"/>
      <c r="I57" s="253"/>
      <c r="J57" s="253"/>
      <c r="K57" s="253"/>
      <c r="L57" s="253"/>
      <c r="M57" s="253"/>
      <c r="N57" s="253"/>
      <c r="O57" s="253"/>
      <c r="P57" s="253"/>
      <c r="Q57" s="253"/>
      <c r="R57" s="253"/>
      <c r="S57" s="253"/>
      <c r="T57" s="253"/>
      <c r="U57" s="253"/>
      <c r="V57" s="253"/>
      <c r="W57" s="253"/>
      <c r="X57" s="253"/>
      <c r="Y57" s="253"/>
      <c r="Z57" s="253"/>
    </row>
    <row r="58" ht="14.25" customHeight="1">
      <c r="A58" s="69">
        <v>53.0</v>
      </c>
      <c r="B58" s="250" t="s">
        <v>768</v>
      </c>
      <c r="C58" s="251" t="s">
        <v>1171</v>
      </c>
      <c r="D58" s="252">
        <v>2.0</v>
      </c>
      <c r="E58" s="253"/>
      <c r="F58" s="253"/>
      <c r="G58" s="253"/>
      <c r="H58" s="253"/>
      <c r="I58" s="253"/>
      <c r="J58" s="253"/>
      <c r="K58" s="253"/>
      <c r="L58" s="253"/>
      <c r="M58" s="253"/>
      <c r="N58" s="253"/>
      <c r="O58" s="253"/>
      <c r="P58" s="253"/>
      <c r="Q58" s="253"/>
      <c r="R58" s="253"/>
      <c r="S58" s="253"/>
      <c r="T58" s="253"/>
      <c r="U58" s="253"/>
      <c r="V58" s="253"/>
      <c r="W58" s="253"/>
      <c r="X58" s="253"/>
      <c r="Y58" s="253"/>
      <c r="Z58" s="253"/>
    </row>
    <row r="59" ht="14.25" customHeight="1">
      <c r="A59" s="69">
        <v>54.0</v>
      </c>
      <c r="B59" s="250" t="s">
        <v>768</v>
      </c>
      <c r="C59" s="251" t="s">
        <v>1172</v>
      </c>
      <c r="D59" s="252">
        <v>3.0</v>
      </c>
      <c r="E59" s="253"/>
      <c r="F59" s="253"/>
      <c r="G59" s="253"/>
      <c r="H59" s="253"/>
      <c r="I59" s="253"/>
      <c r="J59" s="253"/>
      <c r="K59" s="253"/>
      <c r="L59" s="253"/>
      <c r="M59" s="253"/>
      <c r="N59" s="253"/>
      <c r="O59" s="253"/>
      <c r="P59" s="253"/>
      <c r="Q59" s="253"/>
      <c r="R59" s="253"/>
      <c r="S59" s="253"/>
      <c r="T59" s="253"/>
      <c r="U59" s="253"/>
      <c r="V59" s="253"/>
      <c r="W59" s="253"/>
      <c r="X59" s="253"/>
      <c r="Y59" s="253"/>
      <c r="Z59" s="253"/>
    </row>
    <row r="60" ht="14.25" customHeight="1">
      <c r="A60" s="69">
        <v>55.0</v>
      </c>
      <c r="B60" s="250" t="s">
        <v>768</v>
      </c>
      <c r="C60" s="251" t="s">
        <v>1173</v>
      </c>
      <c r="D60" s="252">
        <v>3.0</v>
      </c>
      <c r="E60" s="253"/>
      <c r="F60" s="253"/>
      <c r="G60" s="253"/>
      <c r="H60" s="253"/>
      <c r="I60" s="253"/>
      <c r="J60" s="253"/>
      <c r="K60" s="253"/>
      <c r="L60" s="253"/>
      <c r="M60" s="253"/>
      <c r="N60" s="253"/>
      <c r="O60" s="253"/>
      <c r="P60" s="253"/>
      <c r="Q60" s="253"/>
      <c r="R60" s="253"/>
      <c r="S60" s="253"/>
      <c r="T60" s="253"/>
      <c r="U60" s="253"/>
      <c r="V60" s="253"/>
      <c r="W60" s="253"/>
      <c r="X60" s="253"/>
      <c r="Y60" s="253"/>
      <c r="Z60" s="253"/>
    </row>
    <row r="61" ht="14.25" customHeight="1">
      <c r="A61" s="69">
        <v>56.0</v>
      </c>
      <c r="B61" s="250" t="s">
        <v>1174</v>
      </c>
      <c r="C61" s="251" t="s">
        <v>1175</v>
      </c>
      <c r="D61" s="252">
        <v>1.0</v>
      </c>
      <c r="E61" s="253"/>
      <c r="F61" s="253"/>
      <c r="G61" s="253"/>
      <c r="H61" s="253"/>
      <c r="I61" s="253"/>
      <c r="J61" s="253"/>
      <c r="K61" s="253"/>
      <c r="L61" s="253"/>
      <c r="M61" s="253"/>
      <c r="N61" s="253"/>
      <c r="O61" s="253"/>
      <c r="P61" s="253"/>
      <c r="Q61" s="253"/>
      <c r="R61" s="253"/>
      <c r="S61" s="253"/>
      <c r="T61" s="253"/>
      <c r="U61" s="253"/>
      <c r="V61" s="253"/>
      <c r="W61" s="253"/>
      <c r="X61" s="253"/>
      <c r="Y61" s="253"/>
      <c r="Z61" s="253"/>
    </row>
    <row r="62" ht="14.25" customHeight="1">
      <c r="A62" s="69">
        <v>57.0</v>
      </c>
      <c r="B62" s="250" t="s">
        <v>1176</v>
      </c>
      <c r="C62" s="251" t="s">
        <v>1177</v>
      </c>
      <c r="D62" s="252">
        <v>1.0</v>
      </c>
      <c r="E62" s="253"/>
      <c r="F62" s="253"/>
      <c r="G62" s="253"/>
      <c r="H62" s="253"/>
      <c r="I62" s="253"/>
      <c r="J62" s="253"/>
      <c r="K62" s="253"/>
      <c r="L62" s="253"/>
      <c r="M62" s="253"/>
      <c r="N62" s="253"/>
      <c r="O62" s="253"/>
      <c r="P62" s="253"/>
      <c r="Q62" s="253"/>
      <c r="R62" s="253"/>
      <c r="S62" s="253"/>
      <c r="T62" s="253"/>
      <c r="U62" s="253"/>
      <c r="V62" s="253"/>
      <c r="W62" s="253"/>
      <c r="X62" s="253"/>
      <c r="Y62" s="253"/>
      <c r="Z62" s="253"/>
    </row>
    <row r="63" ht="14.25" customHeight="1">
      <c r="A63" s="69">
        <v>58.0</v>
      </c>
      <c r="B63" s="250" t="s">
        <v>1178</v>
      </c>
      <c r="C63" s="251" t="s">
        <v>1179</v>
      </c>
      <c r="D63" s="252">
        <v>1.0</v>
      </c>
      <c r="E63" s="253"/>
      <c r="F63" s="253"/>
      <c r="G63" s="253"/>
      <c r="H63" s="253"/>
      <c r="I63" s="253"/>
      <c r="J63" s="253"/>
      <c r="K63" s="253"/>
      <c r="L63" s="253"/>
      <c r="M63" s="253"/>
      <c r="N63" s="253"/>
      <c r="O63" s="253"/>
      <c r="P63" s="253"/>
      <c r="Q63" s="253"/>
      <c r="R63" s="253"/>
      <c r="S63" s="253"/>
      <c r="T63" s="253"/>
      <c r="U63" s="253"/>
      <c r="V63" s="253"/>
      <c r="W63" s="253"/>
      <c r="X63" s="253"/>
      <c r="Y63" s="253"/>
      <c r="Z63" s="253"/>
    </row>
    <row r="64" ht="14.25" customHeight="1">
      <c r="A64" s="69">
        <v>59.0</v>
      </c>
      <c r="B64" s="250" t="s">
        <v>1180</v>
      </c>
      <c r="C64" s="251" t="s">
        <v>1181</v>
      </c>
      <c r="D64" s="252">
        <v>3.0</v>
      </c>
      <c r="E64" s="253"/>
      <c r="F64" s="253"/>
      <c r="G64" s="253"/>
      <c r="H64" s="253"/>
      <c r="I64" s="253"/>
      <c r="J64" s="253"/>
      <c r="K64" s="253"/>
      <c r="L64" s="253"/>
      <c r="M64" s="253"/>
      <c r="N64" s="253"/>
      <c r="O64" s="253"/>
      <c r="P64" s="253"/>
      <c r="Q64" s="253"/>
      <c r="R64" s="253"/>
      <c r="S64" s="253"/>
      <c r="T64" s="253"/>
      <c r="U64" s="253"/>
      <c r="V64" s="253"/>
      <c r="W64" s="253"/>
      <c r="X64" s="253"/>
      <c r="Y64" s="253"/>
      <c r="Z64" s="253"/>
    </row>
    <row r="65" ht="14.25" customHeight="1">
      <c r="A65" s="69">
        <v>60.0</v>
      </c>
      <c r="B65" s="250" t="s">
        <v>1182</v>
      </c>
      <c r="C65" s="251" t="s">
        <v>1183</v>
      </c>
      <c r="D65" s="252">
        <v>1.0</v>
      </c>
      <c r="E65" s="253"/>
      <c r="F65" s="253"/>
      <c r="G65" s="253"/>
      <c r="H65" s="253"/>
      <c r="I65" s="253"/>
      <c r="J65" s="253"/>
      <c r="K65" s="253"/>
      <c r="L65" s="253"/>
      <c r="M65" s="253"/>
      <c r="N65" s="253"/>
      <c r="O65" s="253"/>
      <c r="P65" s="253"/>
      <c r="Q65" s="253"/>
      <c r="R65" s="253"/>
      <c r="S65" s="253"/>
      <c r="T65" s="253"/>
      <c r="U65" s="253"/>
      <c r="V65" s="253"/>
      <c r="W65" s="253"/>
      <c r="X65" s="253"/>
      <c r="Y65" s="253"/>
      <c r="Z65" s="253"/>
    </row>
    <row r="66" ht="14.25" customHeight="1">
      <c r="A66" s="69">
        <v>61.0</v>
      </c>
      <c r="B66" s="250" t="s">
        <v>1184</v>
      </c>
      <c r="C66" s="251" t="s">
        <v>1185</v>
      </c>
      <c r="D66" s="252">
        <v>10.0</v>
      </c>
      <c r="E66" s="253"/>
      <c r="F66" s="253"/>
      <c r="G66" s="253"/>
      <c r="H66" s="253"/>
      <c r="I66" s="253"/>
      <c r="J66" s="253"/>
      <c r="K66" s="253"/>
      <c r="L66" s="253"/>
      <c r="M66" s="253"/>
      <c r="N66" s="253"/>
      <c r="O66" s="253"/>
      <c r="P66" s="253"/>
      <c r="Q66" s="253"/>
      <c r="R66" s="253"/>
      <c r="S66" s="253"/>
      <c r="T66" s="253"/>
      <c r="U66" s="253"/>
      <c r="V66" s="253"/>
      <c r="W66" s="253"/>
      <c r="X66" s="253"/>
      <c r="Y66" s="253"/>
      <c r="Z66" s="253"/>
    </row>
    <row r="67" ht="14.25" customHeight="1">
      <c r="A67" s="69">
        <v>62.0</v>
      </c>
      <c r="B67" s="250" t="s">
        <v>1186</v>
      </c>
      <c r="C67" s="251" t="s">
        <v>1187</v>
      </c>
      <c r="D67" s="252">
        <v>6.0</v>
      </c>
      <c r="E67" s="253"/>
      <c r="F67" s="253"/>
      <c r="G67" s="253"/>
      <c r="H67" s="253"/>
      <c r="I67" s="253"/>
      <c r="J67" s="253"/>
      <c r="K67" s="253"/>
      <c r="L67" s="253"/>
      <c r="M67" s="253"/>
      <c r="N67" s="253"/>
      <c r="O67" s="253"/>
      <c r="P67" s="253"/>
      <c r="Q67" s="253"/>
      <c r="R67" s="253"/>
      <c r="S67" s="253"/>
      <c r="T67" s="253"/>
      <c r="U67" s="253"/>
      <c r="V67" s="253"/>
      <c r="W67" s="253"/>
      <c r="X67" s="253"/>
      <c r="Y67" s="253"/>
      <c r="Z67" s="253"/>
    </row>
    <row r="68" ht="14.25" customHeight="1">
      <c r="A68" s="69">
        <v>63.0</v>
      </c>
      <c r="B68" s="250" t="s">
        <v>1186</v>
      </c>
      <c r="C68" s="251" t="s">
        <v>1187</v>
      </c>
      <c r="D68" s="252">
        <v>3.0</v>
      </c>
      <c r="E68" s="253"/>
      <c r="F68" s="253"/>
      <c r="G68" s="253"/>
      <c r="H68" s="253"/>
      <c r="I68" s="253"/>
      <c r="J68" s="253"/>
      <c r="K68" s="253"/>
      <c r="L68" s="253"/>
      <c r="M68" s="253"/>
      <c r="N68" s="253"/>
      <c r="O68" s="253"/>
      <c r="P68" s="253"/>
      <c r="Q68" s="253"/>
      <c r="R68" s="253"/>
      <c r="S68" s="253"/>
      <c r="T68" s="253"/>
      <c r="U68" s="253"/>
      <c r="V68" s="253"/>
      <c r="W68" s="253"/>
      <c r="X68" s="253"/>
      <c r="Y68" s="253"/>
      <c r="Z68" s="253"/>
    </row>
    <row r="69" ht="14.25" customHeight="1">
      <c r="A69" s="69">
        <v>64.0</v>
      </c>
      <c r="B69" s="250" t="s">
        <v>1188</v>
      </c>
      <c r="C69" s="251" t="s">
        <v>1189</v>
      </c>
      <c r="D69" s="252">
        <v>1.0</v>
      </c>
      <c r="E69" s="253"/>
      <c r="F69" s="253"/>
      <c r="G69" s="253"/>
      <c r="H69" s="253"/>
      <c r="I69" s="253"/>
      <c r="J69" s="253"/>
      <c r="K69" s="253"/>
      <c r="L69" s="253"/>
      <c r="M69" s="253"/>
      <c r="N69" s="253"/>
      <c r="O69" s="253"/>
      <c r="P69" s="253"/>
      <c r="Q69" s="253"/>
      <c r="R69" s="253"/>
      <c r="S69" s="253"/>
      <c r="T69" s="253"/>
      <c r="U69" s="253"/>
      <c r="V69" s="253"/>
      <c r="W69" s="253"/>
      <c r="X69" s="253"/>
      <c r="Y69" s="253"/>
      <c r="Z69" s="253"/>
    </row>
    <row r="70" ht="14.25" customHeight="1">
      <c r="A70" s="69">
        <v>65.0</v>
      </c>
      <c r="B70" s="251" t="s">
        <v>1188</v>
      </c>
      <c r="C70" s="260" t="s">
        <v>1190</v>
      </c>
      <c r="D70" s="252">
        <v>1.0</v>
      </c>
      <c r="E70" s="253"/>
      <c r="F70" s="253"/>
      <c r="G70" s="253"/>
      <c r="H70" s="253"/>
      <c r="I70" s="253"/>
      <c r="J70" s="253"/>
      <c r="K70" s="253"/>
      <c r="L70" s="253"/>
      <c r="M70" s="253"/>
      <c r="N70" s="253"/>
      <c r="O70" s="253"/>
      <c r="P70" s="253"/>
      <c r="Q70" s="253"/>
      <c r="R70" s="253"/>
      <c r="S70" s="253"/>
      <c r="T70" s="253"/>
      <c r="U70" s="253"/>
      <c r="V70" s="253"/>
      <c r="W70" s="253"/>
      <c r="X70" s="253"/>
      <c r="Y70" s="253"/>
      <c r="Z70" s="253"/>
    </row>
    <row r="71" ht="14.25" customHeight="1">
      <c r="A71" s="69">
        <v>66.0</v>
      </c>
      <c r="B71" s="251" t="s">
        <v>1191</v>
      </c>
      <c r="C71" s="260" t="s">
        <v>1175</v>
      </c>
      <c r="D71" s="252">
        <v>1.0</v>
      </c>
      <c r="E71" s="253"/>
      <c r="F71" s="253"/>
      <c r="G71" s="253"/>
      <c r="H71" s="253"/>
      <c r="I71" s="253"/>
      <c r="J71" s="253"/>
      <c r="K71" s="253"/>
      <c r="L71" s="253"/>
      <c r="M71" s="253"/>
      <c r="N71" s="253"/>
      <c r="O71" s="253"/>
      <c r="P71" s="253"/>
      <c r="Q71" s="253"/>
      <c r="R71" s="253"/>
      <c r="S71" s="253"/>
      <c r="T71" s="253"/>
      <c r="U71" s="253"/>
      <c r="V71" s="253"/>
      <c r="W71" s="253"/>
      <c r="X71" s="253"/>
      <c r="Y71" s="253"/>
      <c r="Z71" s="253"/>
    </row>
    <row r="72" ht="14.25" customHeight="1">
      <c r="A72" s="69">
        <v>67.0</v>
      </c>
      <c r="B72" s="251" t="s">
        <v>812</v>
      </c>
      <c r="C72" s="260" t="s">
        <v>1192</v>
      </c>
      <c r="D72" s="252">
        <v>1.0</v>
      </c>
      <c r="E72" s="253"/>
      <c r="F72" s="253"/>
      <c r="G72" s="253"/>
      <c r="H72" s="253"/>
      <c r="I72" s="253"/>
      <c r="J72" s="253"/>
      <c r="K72" s="253"/>
      <c r="L72" s="253"/>
      <c r="M72" s="253"/>
      <c r="N72" s="253"/>
      <c r="O72" s="253"/>
      <c r="P72" s="253"/>
      <c r="Q72" s="253"/>
      <c r="R72" s="253"/>
      <c r="S72" s="253"/>
      <c r="T72" s="253"/>
      <c r="U72" s="253"/>
      <c r="V72" s="253"/>
      <c r="W72" s="253"/>
      <c r="X72" s="253"/>
      <c r="Y72" s="253"/>
      <c r="Z72" s="253"/>
    </row>
    <row r="73" ht="14.25" customHeight="1">
      <c r="A73" s="69">
        <v>68.0</v>
      </c>
      <c r="B73" s="251" t="s">
        <v>812</v>
      </c>
      <c r="C73" s="260" t="s">
        <v>1193</v>
      </c>
      <c r="D73" s="252">
        <v>1.0</v>
      </c>
      <c r="E73" s="253"/>
      <c r="F73" s="253"/>
      <c r="G73" s="253"/>
      <c r="H73" s="253"/>
      <c r="I73" s="253"/>
      <c r="J73" s="253"/>
      <c r="K73" s="253"/>
      <c r="L73" s="253"/>
      <c r="M73" s="253"/>
      <c r="N73" s="253"/>
      <c r="O73" s="253"/>
      <c r="P73" s="253"/>
      <c r="Q73" s="253"/>
      <c r="R73" s="253"/>
      <c r="S73" s="253"/>
      <c r="T73" s="253"/>
      <c r="U73" s="253"/>
      <c r="V73" s="253"/>
      <c r="W73" s="253"/>
      <c r="X73" s="253"/>
      <c r="Y73" s="253"/>
      <c r="Z73" s="253"/>
    </row>
    <row r="74" ht="14.25" customHeight="1">
      <c r="A74" s="69">
        <v>69.0</v>
      </c>
      <c r="B74" s="251" t="s">
        <v>971</v>
      </c>
      <c r="C74" s="260" t="s">
        <v>1162</v>
      </c>
      <c r="D74" s="252">
        <v>3.0</v>
      </c>
      <c r="E74" s="253"/>
      <c r="F74" s="253"/>
      <c r="G74" s="253"/>
      <c r="H74" s="253"/>
      <c r="I74" s="253"/>
      <c r="J74" s="253"/>
      <c r="K74" s="253"/>
      <c r="L74" s="253"/>
      <c r="M74" s="253"/>
      <c r="N74" s="253"/>
      <c r="O74" s="253"/>
      <c r="P74" s="253"/>
      <c r="Q74" s="253"/>
      <c r="R74" s="253"/>
      <c r="S74" s="253"/>
      <c r="T74" s="253"/>
      <c r="U74" s="253"/>
      <c r="V74" s="253"/>
      <c r="W74" s="253"/>
      <c r="X74" s="253"/>
      <c r="Y74" s="253"/>
      <c r="Z74" s="253"/>
    </row>
    <row r="75" ht="14.25" customHeight="1">
      <c r="A75" s="69">
        <v>70.0</v>
      </c>
      <c r="B75" s="251" t="s">
        <v>1194</v>
      </c>
      <c r="C75" s="260" t="s">
        <v>1195</v>
      </c>
      <c r="D75" s="252">
        <v>2.0</v>
      </c>
      <c r="E75" s="253"/>
      <c r="F75" s="253"/>
      <c r="G75" s="253"/>
      <c r="H75" s="253"/>
      <c r="I75" s="253"/>
      <c r="J75" s="253"/>
      <c r="K75" s="253"/>
      <c r="L75" s="253"/>
      <c r="M75" s="253"/>
      <c r="N75" s="253"/>
      <c r="O75" s="253"/>
      <c r="P75" s="253"/>
      <c r="Q75" s="253"/>
      <c r="R75" s="253"/>
      <c r="S75" s="253"/>
      <c r="T75" s="253"/>
      <c r="U75" s="253"/>
      <c r="V75" s="253"/>
      <c r="W75" s="253"/>
      <c r="X75" s="253"/>
      <c r="Y75" s="253"/>
      <c r="Z75" s="253"/>
    </row>
    <row r="76" ht="14.25" customHeight="1">
      <c r="A76" s="69">
        <v>71.0</v>
      </c>
      <c r="B76" s="251" t="s">
        <v>971</v>
      </c>
      <c r="C76" s="260" t="s">
        <v>1196</v>
      </c>
      <c r="D76" s="252">
        <v>3.0</v>
      </c>
      <c r="E76" s="253"/>
      <c r="F76" s="253"/>
      <c r="G76" s="253"/>
      <c r="H76" s="253"/>
      <c r="I76" s="253"/>
      <c r="J76" s="253"/>
      <c r="K76" s="253"/>
      <c r="L76" s="253"/>
      <c r="M76" s="253"/>
      <c r="N76" s="253"/>
      <c r="O76" s="253"/>
      <c r="P76" s="253"/>
      <c r="Q76" s="253"/>
      <c r="R76" s="253"/>
      <c r="S76" s="253"/>
      <c r="T76" s="253"/>
      <c r="U76" s="253"/>
      <c r="V76" s="253"/>
      <c r="W76" s="253"/>
      <c r="X76" s="253"/>
      <c r="Y76" s="253"/>
      <c r="Z76" s="253"/>
    </row>
    <row r="77" ht="14.25" customHeight="1">
      <c r="A77" s="69">
        <v>72.0</v>
      </c>
      <c r="B77" s="251" t="s">
        <v>971</v>
      </c>
      <c r="C77" s="260" t="s">
        <v>1197</v>
      </c>
      <c r="D77" s="252">
        <v>1.0</v>
      </c>
      <c r="E77" s="253"/>
      <c r="F77" s="253"/>
      <c r="G77" s="253"/>
      <c r="H77" s="253"/>
      <c r="I77" s="253"/>
      <c r="J77" s="253"/>
      <c r="K77" s="253"/>
      <c r="L77" s="253"/>
      <c r="M77" s="253"/>
      <c r="N77" s="253"/>
      <c r="O77" s="253"/>
      <c r="P77" s="253"/>
      <c r="Q77" s="253"/>
      <c r="R77" s="253"/>
      <c r="S77" s="253"/>
      <c r="T77" s="253"/>
      <c r="U77" s="253"/>
      <c r="V77" s="253"/>
      <c r="W77" s="253"/>
      <c r="X77" s="253"/>
      <c r="Y77" s="253"/>
      <c r="Z77" s="253"/>
    </row>
    <row r="78" ht="14.25" customHeight="1">
      <c r="A78" s="69">
        <v>73.0</v>
      </c>
      <c r="B78" s="261" t="s">
        <v>971</v>
      </c>
      <c r="C78" s="261" t="s">
        <v>1198</v>
      </c>
      <c r="D78" s="262">
        <v>1.0</v>
      </c>
      <c r="E78" s="253"/>
      <c r="F78" s="253"/>
      <c r="G78" s="253"/>
      <c r="H78" s="253"/>
      <c r="I78" s="253"/>
      <c r="J78" s="253"/>
      <c r="K78" s="253"/>
      <c r="L78" s="253"/>
      <c r="M78" s="253"/>
      <c r="N78" s="253"/>
      <c r="O78" s="253"/>
      <c r="P78" s="253"/>
      <c r="Q78" s="253"/>
      <c r="R78" s="253"/>
      <c r="S78" s="253"/>
      <c r="T78" s="253"/>
      <c r="U78" s="253"/>
      <c r="V78" s="253"/>
      <c r="W78" s="253"/>
      <c r="X78" s="253"/>
      <c r="Y78" s="253"/>
      <c r="Z78" s="253"/>
    </row>
    <row r="79" ht="14.25" customHeight="1">
      <c r="A79" s="69">
        <v>74.0</v>
      </c>
      <c r="B79" s="261" t="s">
        <v>971</v>
      </c>
      <c r="C79" s="261" t="s">
        <v>1199</v>
      </c>
      <c r="D79" s="262">
        <v>1.0</v>
      </c>
      <c r="E79" s="253"/>
      <c r="F79" s="253"/>
      <c r="G79" s="253"/>
      <c r="H79" s="253"/>
      <c r="I79" s="253"/>
      <c r="J79" s="253"/>
      <c r="K79" s="253"/>
      <c r="L79" s="253"/>
      <c r="M79" s="253"/>
      <c r="N79" s="253"/>
      <c r="O79" s="253"/>
      <c r="P79" s="253"/>
      <c r="Q79" s="253"/>
      <c r="R79" s="253"/>
      <c r="S79" s="253"/>
      <c r="T79" s="253"/>
      <c r="U79" s="253"/>
      <c r="V79" s="253"/>
      <c r="W79" s="253"/>
      <c r="X79" s="253"/>
      <c r="Y79" s="253"/>
      <c r="Z79" s="253"/>
    </row>
    <row r="80" ht="14.25" customHeight="1">
      <c r="A80" s="69">
        <v>75.0</v>
      </c>
      <c r="B80" s="261" t="s">
        <v>741</v>
      </c>
      <c r="C80" s="261" t="s">
        <v>1200</v>
      </c>
      <c r="D80" s="262">
        <v>1.0</v>
      </c>
      <c r="E80" s="253"/>
      <c r="F80" s="253"/>
      <c r="G80" s="253"/>
      <c r="H80" s="253"/>
      <c r="I80" s="253"/>
      <c r="J80" s="253"/>
      <c r="K80" s="253"/>
      <c r="L80" s="253"/>
      <c r="M80" s="253"/>
      <c r="N80" s="253"/>
      <c r="O80" s="253"/>
      <c r="P80" s="253"/>
      <c r="Q80" s="253"/>
      <c r="R80" s="253"/>
      <c r="S80" s="253"/>
      <c r="T80" s="253"/>
      <c r="U80" s="253"/>
      <c r="V80" s="253"/>
      <c r="W80" s="253"/>
      <c r="X80" s="253"/>
      <c r="Y80" s="253"/>
      <c r="Z80" s="253"/>
    </row>
    <row r="81" ht="14.25" customHeight="1">
      <c r="A81" s="69">
        <v>76.0</v>
      </c>
      <c r="B81" s="261" t="s">
        <v>861</v>
      </c>
      <c r="C81" s="261" t="s">
        <v>1201</v>
      </c>
      <c r="D81" s="262">
        <v>2.0</v>
      </c>
      <c r="E81" s="253"/>
      <c r="F81" s="253"/>
      <c r="G81" s="253"/>
      <c r="H81" s="253"/>
      <c r="I81" s="253"/>
      <c r="J81" s="253"/>
      <c r="K81" s="253"/>
      <c r="L81" s="253"/>
      <c r="M81" s="253"/>
      <c r="N81" s="253"/>
      <c r="O81" s="253"/>
      <c r="P81" s="253"/>
      <c r="Q81" s="253"/>
      <c r="R81" s="253"/>
      <c r="S81" s="253"/>
      <c r="T81" s="253"/>
      <c r="U81" s="253"/>
      <c r="V81" s="253"/>
      <c r="W81" s="253"/>
      <c r="X81" s="253"/>
      <c r="Y81" s="253"/>
      <c r="Z81" s="253"/>
    </row>
    <row r="82" ht="14.25" customHeight="1">
      <c r="A82" s="69">
        <v>77.0</v>
      </c>
      <c r="B82" s="261" t="s">
        <v>861</v>
      </c>
      <c r="C82" s="261" t="s">
        <v>1202</v>
      </c>
      <c r="D82" s="262">
        <v>4.0</v>
      </c>
      <c r="E82" s="253"/>
      <c r="F82" s="253"/>
      <c r="G82" s="253"/>
      <c r="H82" s="253"/>
      <c r="I82" s="253"/>
      <c r="J82" s="253"/>
      <c r="K82" s="253"/>
      <c r="L82" s="253"/>
      <c r="M82" s="253"/>
      <c r="N82" s="253"/>
      <c r="O82" s="253"/>
      <c r="P82" s="253"/>
      <c r="Q82" s="253"/>
      <c r="R82" s="253"/>
      <c r="S82" s="253"/>
      <c r="T82" s="253"/>
      <c r="U82" s="253"/>
      <c r="V82" s="253"/>
      <c r="W82" s="253"/>
      <c r="X82" s="253"/>
      <c r="Y82" s="253"/>
      <c r="Z82" s="253"/>
    </row>
    <row r="83" ht="14.25" customHeight="1">
      <c r="A83" s="69">
        <v>78.0</v>
      </c>
      <c r="B83" s="261" t="s">
        <v>861</v>
      </c>
      <c r="C83" s="261" t="s">
        <v>1203</v>
      </c>
      <c r="D83" s="262">
        <v>4.0</v>
      </c>
      <c r="E83" s="253"/>
      <c r="F83" s="253"/>
      <c r="G83" s="253"/>
      <c r="H83" s="253"/>
      <c r="I83" s="253"/>
      <c r="J83" s="253"/>
      <c r="K83" s="253"/>
      <c r="L83" s="253"/>
      <c r="M83" s="253"/>
      <c r="N83" s="253"/>
      <c r="O83" s="253"/>
      <c r="P83" s="253"/>
      <c r="Q83" s="253"/>
      <c r="R83" s="253"/>
      <c r="S83" s="253"/>
      <c r="T83" s="253"/>
      <c r="U83" s="253"/>
      <c r="V83" s="253"/>
      <c r="W83" s="253"/>
      <c r="X83" s="253"/>
      <c r="Y83" s="253"/>
      <c r="Z83" s="253"/>
    </row>
    <row r="84" ht="14.25" customHeight="1">
      <c r="A84" s="69">
        <v>79.0</v>
      </c>
      <c r="B84" s="261" t="s">
        <v>861</v>
      </c>
      <c r="C84" s="261" t="s">
        <v>1204</v>
      </c>
      <c r="D84" s="262">
        <v>1.0</v>
      </c>
      <c r="E84" s="253"/>
      <c r="F84" s="253"/>
      <c r="G84" s="253"/>
      <c r="H84" s="253"/>
      <c r="I84" s="253"/>
      <c r="J84" s="253"/>
      <c r="K84" s="253"/>
      <c r="L84" s="253"/>
      <c r="M84" s="253"/>
      <c r="N84" s="253"/>
      <c r="O84" s="253"/>
      <c r="P84" s="253"/>
      <c r="Q84" s="253"/>
      <c r="R84" s="253"/>
      <c r="S84" s="253"/>
      <c r="T84" s="253"/>
      <c r="U84" s="253"/>
      <c r="V84" s="253"/>
      <c r="W84" s="253"/>
      <c r="X84" s="253"/>
      <c r="Y84" s="253"/>
      <c r="Z84" s="253"/>
    </row>
    <row r="85" ht="14.25" customHeight="1">
      <c r="A85" s="69">
        <v>80.0</v>
      </c>
      <c r="B85" s="261" t="s">
        <v>861</v>
      </c>
      <c r="C85" s="261" t="s">
        <v>1205</v>
      </c>
      <c r="D85" s="262">
        <v>1.0</v>
      </c>
      <c r="E85" s="253"/>
      <c r="F85" s="253"/>
      <c r="G85" s="253"/>
      <c r="H85" s="253"/>
      <c r="I85" s="253"/>
      <c r="J85" s="253"/>
      <c r="K85" s="253"/>
      <c r="L85" s="253"/>
      <c r="M85" s="253"/>
      <c r="N85" s="253"/>
      <c r="O85" s="253"/>
      <c r="P85" s="253"/>
      <c r="Q85" s="253"/>
      <c r="R85" s="253"/>
      <c r="S85" s="253"/>
      <c r="T85" s="253"/>
      <c r="U85" s="253"/>
      <c r="V85" s="253"/>
      <c r="W85" s="253"/>
      <c r="X85" s="253"/>
      <c r="Y85" s="253"/>
      <c r="Z85" s="253"/>
    </row>
    <row r="86" ht="14.25" customHeight="1">
      <c r="A86" s="69">
        <v>81.0</v>
      </c>
      <c r="B86" s="261" t="s">
        <v>1114</v>
      </c>
      <c r="C86" s="261" t="s">
        <v>1206</v>
      </c>
      <c r="D86" s="262">
        <v>4.0</v>
      </c>
      <c r="E86" s="253"/>
      <c r="F86" s="253"/>
      <c r="G86" s="253"/>
      <c r="H86" s="253"/>
      <c r="I86" s="253"/>
      <c r="J86" s="253"/>
      <c r="K86" s="253"/>
      <c r="L86" s="253"/>
      <c r="M86" s="253"/>
      <c r="N86" s="253"/>
      <c r="O86" s="253"/>
      <c r="P86" s="253"/>
      <c r="Q86" s="253"/>
      <c r="R86" s="253"/>
      <c r="S86" s="253"/>
      <c r="T86" s="253"/>
      <c r="U86" s="253"/>
      <c r="V86" s="253"/>
      <c r="W86" s="253"/>
      <c r="X86" s="253"/>
      <c r="Y86" s="253"/>
      <c r="Z86" s="253"/>
    </row>
    <row r="87" ht="14.25" customHeight="1">
      <c r="A87" s="69">
        <v>82.0</v>
      </c>
      <c r="B87" s="261" t="s">
        <v>1207</v>
      </c>
      <c r="C87" s="261" t="s">
        <v>1208</v>
      </c>
      <c r="D87" s="262">
        <v>7.0</v>
      </c>
      <c r="E87" s="253"/>
      <c r="F87" s="253"/>
      <c r="G87" s="253"/>
      <c r="H87" s="253"/>
      <c r="I87" s="253"/>
      <c r="J87" s="253"/>
      <c r="K87" s="253"/>
      <c r="L87" s="253"/>
      <c r="M87" s="253"/>
      <c r="N87" s="253"/>
      <c r="O87" s="253"/>
      <c r="P87" s="253"/>
      <c r="Q87" s="253"/>
      <c r="R87" s="253"/>
      <c r="S87" s="253"/>
      <c r="T87" s="253"/>
      <c r="U87" s="253"/>
      <c r="V87" s="253"/>
      <c r="W87" s="253"/>
      <c r="X87" s="253"/>
      <c r="Y87" s="253"/>
      <c r="Z87" s="253"/>
    </row>
    <row r="88" ht="14.25" customHeight="1">
      <c r="A88" s="69">
        <v>83.0</v>
      </c>
      <c r="B88" s="261" t="s">
        <v>789</v>
      </c>
      <c r="C88" s="261" t="s">
        <v>1209</v>
      </c>
      <c r="D88" s="262">
        <v>14.0</v>
      </c>
      <c r="E88" s="253"/>
      <c r="F88" s="253"/>
      <c r="G88" s="253"/>
      <c r="H88" s="253"/>
      <c r="I88" s="253"/>
      <c r="J88" s="253"/>
      <c r="K88" s="253"/>
      <c r="L88" s="253"/>
      <c r="M88" s="253"/>
      <c r="N88" s="253"/>
      <c r="O88" s="253"/>
      <c r="P88" s="253"/>
      <c r="Q88" s="253"/>
      <c r="R88" s="253"/>
      <c r="S88" s="253"/>
      <c r="T88" s="253"/>
      <c r="U88" s="253"/>
      <c r="V88" s="253"/>
      <c r="W88" s="253"/>
      <c r="X88" s="253"/>
      <c r="Y88" s="253"/>
      <c r="Z88" s="253"/>
    </row>
    <row r="89" ht="14.25" customHeight="1">
      <c r="A89" s="69">
        <v>84.0</v>
      </c>
      <c r="B89" s="261" t="s">
        <v>1114</v>
      </c>
      <c r="C89" s="261" t="s">
        <v>1210</v>
      </c>
      <c r="D89" s="262">
        <v>10.0</v>
      </c>
      <c r="E89" s="253"/>
      <c r="F89" s="253"/>
      <c r="G89" s="253"/>
      <c r="H89" s="253"/>
      <c r="I89" s="253"/>
      <c r="J89" s="253"/>
      <c r="K89" s="253"/>
      <c r="L89" s="253"/>
      <c r="M89" s="253"/>
      <c r="N89" s="253"/>
      <c r="O89" s="253"/>
      <c r="P89" s="253"/>
      <c r="Q89" s="253"/>
      <c r="R89" s="253"/>
      <c r="S89" s="253"/>
      <c r="T89" s="253"/>
      <c r="U89" s="253"/>
      <c r="V89" s="253"/>
      <c r="W89" s="253"/>
      <c r="X89" s="253"/>
      <c r="Y89" s="253"/>
      <c r="Z89" s="253"/>
    </row>
    <row r="90" ht="14.25" customHeight="1">
      <c r="A90" s="69">
        <v>85.0</v>
      </c>
      <c r="B90" s="261" t="s">
        <v>789</v>
      </c>
      <c r="C90" s="261" t="s">
        <v>1211</v>
      </c>
      <c r="D90" s="262">
        <v>6.0</v>
      </c>
      <c r="E90" s="253"/>
      <c r="F90" s="253"/>
      <c r="G90" s="253"/>
      <c r="H90" s="253"/>
      <c r="I90" s="253"/>
      <c r="J90" s="253"/>
      <c r="K90" s="253"/>
      <c r="L90" s="253"/>
      <c r="M90" s="253"/>
      <c r="N90" s="253"/>
      <c r="O90" s="253"/>
      <c r="P90" s="253"/>
      <c r="Q90" s="253"/>
      <c r="R90" s="253"/>
      <c r="S90" s="253"/>
      <c r="T90" s="253"/>
      <c r="U90" s="253"/>
      <c r="V90" s="253"/>
      <c r="W90" s="253"/>
      <c r="X90" s="253"/>
      <c r="Y90" s="253"/>
      <c r="Z90" s="253"/>
    </row>
    <row r="91" ht="14.25" customHeight="1">
      <c r="A91" s="69">
        <v>86.0</v>
      </c>
      <c r="B91" s="261" t="s">
        <v>789</v>
      </c>
      <c r="C91" s="261" t="s">
        <v>1212</v>
      </c>
      <c r="D91" s="262">
        <v>1.0</v>
      </c>
      <c r="E91" s="253"/>
      <c r="F91" s="253"/>
      <c r="G91" s="253"/>
      <c r="H91" s="253"/>
      <c r="I91" s="253"/>
      <c r="J91" s="253"/>
      <c r="K91" s="253"/>
      <c r="L91" s="253"/>
      <c r="M91" s="253"/>
      <c r="N91" s="253"/>
      <c r="O91" s="253"/>
      <c r="P91" s="253"/>
      <c r="Q91" s="253"/>
      <c r="R91" s="253"/>
      <c r="S91" s="253"/>
      <c r="T91" s="253"/>
      <c r="U91" s="253"/>
      <c r="V91" s="253"/>
      <c r="W91" s="253"/>
      <c r="X91" s="253"/>
      <c r="Y91" s="253"/>
      <c r="Z91" s="253"/>
    </row>
    <row r="92" ht="14.25" customHeight="1">
      <c r="A92" s="69">
        <v>87.0</v>
      </c>
      <c r="B92" s="261" t="s">
        <v>789</v>
      </c>
      <c r="C92" s="261" t="s">
        <v>1179</v>
      </c>
      <c r="D92" s="262">
        <v>1.0</v>
      </c>
      <c r="E92" s="253"/>
      <c r="F92" s="253"/>
      <c r="G92" s="253"/>
      <c r="H92" s="253"/>
      <c r="I92" s="253"/>
      <c r="J92" s="253"/>
      <c r="K92" s="253"/>
      <c r="L92" s="253"/>
      <c r="M92" s="253"/>
      <c r="N92" s="253"/>
      <c r="O92" s="253"/>
      <c r="P92" s="253"/>
      <c r="Q92" s="253"/>
      <c r="R92" s="253"/>
      <c r="S92" s="253"/>
      <c r="T92" s="253"/>
      <c r="U92" s="253"/>
      <c r="V92" s="253"/>
      <c r="W92" s="253"/>
      <c r="X92" s="253"/>
      <c r="Y92" s="253"/>
      <c r="Z92" s="253"/>
    </row>
    <row r="93" ht="14.25" customHeight="1">
      <c r="A93" s="69">
        <v>88.0</v>
      </c>
      <c r="B93" s="261" t="s">
        <v>789</v>
      </c>
      <c r="C93" s="261" t="s">
        <v>1213</v>
      </c>
      <c r="D93" s="262">
        <v>1.0</v>
      </c>
      <c r="E93" s="253"/>
      <c r="F93" s="253"/>
      <c r="G93" s="253"/>
      <c r="H93" s="253"/>
      <c r="I93" s="253"/>
      <c r="J93" s="253"/>
      <c r="K93" s="253"/>
      <c r="L93" s="253"/>
      <c r="M93" s="253"/>
      <c r="N93" s="253"/>
      <c r="O93" s="253"/>
      <c r="P93" s="253"/>
      <c r="Q93" s="253"/>
      <c r="R93" s="253"/>
      <c r="S93" s="253"/>
      <c r="T93" s="253"/>
      <c r="U93" s="253"/>
      <c r="V93" s="253"/>
      <c r="W93" s="253"/>
      <c r="X93" s="253"/>
      <c r="Y93" s="253"/>
      <c r="Z93" s="253"/>
    </row>
    <row r="94" ht="14.25" customHeight="1">
      <c r="A94" s="69">
        <v>89.0</v>
      </c>
      <c r="B94" s="261" t="s">
        <v>1214</v>
      </c>
      <c r="C94" s="261" t="s">
        <v>1215</v>
      </c>
      <c r="D94" s="262">
        <v>2.0</v>
      </c>
      <c r="E94" s="253"/>
      <c r="F94" s="253"/>
      <c r="G94" s="253"/>
      <c r="H94" s="253"/>
      <c r="I94" s="253"/>
      <c r="J94" s="253"/>
      <c r="K94" s="253"/>
      <c r="L94" s="253"/>
      <c r="M94" s="253"/>
      <c r="N94" s="253"/>
      <c r="O94" s="253"/>
      <c r="P94" s="253"/>
      <c r="Q94" s="253"/>
      <c r="R94" s="253"/>
      <c r="S94" s="253"/>
      <c r="T94" s="253"/>
      <c r="U94" s="253"/>
      <c r="V94" s="253"/>
      <c r="W94" s="253"/>
      <c r="X94" s="253"/>
      <c r="Y94" s="253"/>
      <c r="Z94" s="253"/>
    </row>
    <row r="95" ht="14.25" customHeight="1">
      <c r="A95" s="69">
        <v>90.0</v>
      </c>
      <c r="B95" s="261" t="s">
        <v>831</v>
      </c>
      <c r="C95" s="261" t="s">
        <v>1216</v>
      </c>
      <c r="D95" s="262">
        <v>1.0</v>
      </c>
      <c r="E95" s="253"/>
      <c r="F95" s="253"/>
      <c r="G95" s="253"/>
      <c r="H95" s="253"/>
      <c r="I95" s="253"/>
      <c r="J95" s="253"/>
      <c r="K95" s="253"/>
      <c r="L95" s="253"/>
      <c r="M95" s="253"/>
      <c r="N95" s="253"/>
      <c r="O95" s="253"/>
      <c r="P95" s="253"/>
      <c r="Q95" s="253"/>
      <c r="R95" s="253"/>
      <c r="S95" s="253"/>
      <c r="T95" s="253"/>
      <c r="U95" s="253"/>
      <c r="V95" s="253"/>
      <c r="W95" s="253"/>
      <c r="X95" s="253"/>
      <c r="Y95" s="253"/>
      <c r="Z95" s="253"/>
    </row>
    <row r="96" ht="14.25" customHeight="1">
      <c r="A96" s="69">
        <v>91.0</v>
      </c>
      <c r="B96" s="261" t="s">
        <v>831</v>
      </c>
      <c r="C96" s="261" t="s">
        <v>1217</v>
      </c>
      <c r="D96" s="262">
        <v>2.0</v>
      </c>
      <c r="E96" s="253"/>
      <c r="F96" s="253"/>
      <c r="G96" s="253"/>
      <c r="H96" s="253"/>
      <c r="I96" s="253"/>
      <c r="J96" s="253"/>
      <c r="K96" s="253"/>
      <c r="L96" s="253"/>
      <c r="M96" s="253"/>
      <c r="N96" s="253"/>
      <c r="O96" s="253"/>
      <c r="P96" s="253"/>
      <c r="Q96" s="253"/>
      <c r="R96" s="253"/>
      <c r="S96" s="253"/>
      <c r="T96" s="253"/>
      <c r="U96" s="253"/>
      <c r="V96" s="253"/>
      <c r="W96" s="253"/>
      <c r="X96" s="253"/>
      <c r="Y96" s="253"/>
      <c r="Z96" s="253"/>
    </row>
    <row r="97" ht="14.25" customHeight="1">
      <c r="A97" s="69">
        <v>92.0</v>
      </c>
      <c r="B97" s="261" t="s">
        <v>1218</v>
      </c>
      <c r="C97" s="261" t="s">
        <v>1168</v>
      </c>
      <c r="D97" s="262">
        <v>1.0</v>
      </c>
      <c r="E97" s="253"/>
      <c r="F97" s="253"/>
      <c r="G97" s="253"/>
      <c r="H97" s="253"/>
      <c r="I97" s="253"/>
      <c r="J97" s="253"/>
      <c r="K97" s="253"/>
      <c r="L97" s="253"/>
      <c r="M97" s="253"/>
      <c r="N97" s="253"/>
      <c r="O97" s="253"/>
      <c r="P97" s="253"/>
      <c r="Q97" s="253"/>
      <c r="R97" s="253"/>
      <c r="S97" s="253"/>
      <c r="T97" s="253"/>
      <c r="U97" s="253"/>
      <c r="V97" s="253"/>
      <c r="W97" s="253"/>
      <c r="X97" s="253"/>
      <c r="Y97" s="253"/>
      <c r="Z97" s="253"/>
    </row>
    <row r="98" ht="14.25" customHeight="1">
      <c r="A98" s="69">
        <v>93.0</v>
      </c>
      <c r="B98" s="261" t="s">
        <v>831</v>
      </c>
      <c r="C98" s="261" t="s">
        <v>1219</v>
      </c>
      <c r="D98" s="262">
        <v>7.0</v>
      </c>
      <c r="E98" s="253"/>
      <c r="F98" s="253"/>
      <c r="G98" s="253"/>
      <c r="H98" s="253"/>
      <c r="I98" s="253"/>
      <c r="J98" s="253"/>
      <c r="K98" s="253"/>
      <c r="L98" s="253"/>
      <c r="M98" s="253"/>
      <c r="N98" s="253"/>
      <c r="O98" s="253"/>
      <c r="P98" s="253"/>
      <c r="Q98" s="253"/>
      <c r="R98" s="253"/>
      <c r="S98" s="253"/>
      <c r="T98" s="253"/>
      <c r="U98" s="253"/>
      <c r="V98" s="253"/>
      <c r="W98" s="253"/>
      <c r="X98" s="253"/>
      <c r="Y98" s="253"/>
      <c r="Z98" s="253"/>
    </row>
    <row r="99" ht="14.25" customHeight="1">
      <c r="A99" s="69">
        <v>94.0</v>
      </c>
      <c r="B99" s="261" t="s">
        <v>831</v>
      </c>
      <c r="C99" s="261" t="s">
        <v>1220</v>
      </c>
      <c r="D99" s="262">
        <v>1.0</v>
      </c>
      <c r="E99" s="253"/>
      <c r="F99" s="253"/>
      <c r="G99" s="253"/>
      <c r="H99" s="253"/>
      <c r="I99" s="253"/>
      <c r="J99" s="253"/>
      <c r="K99" s="253"/>
      <c r="L99" s="253"/>
      <c r="M99" s="253"/>
      <c r="N99" s="253"/>
      <c r="O99" s="253"/>
      <c r="P99" s="253"/>
      <c r="Q99" s="253"/>
      <c r="R99" s="253"/>
      <c r="S99" s="253"/>
      <c r="T99" s="253"/>
      <c r="U99" s="253"/>
      <c r="V99" s="253"/>
      <c r="W99" s="253"/>
      <c r="X99" s="253"/>
      <c r="Y99" s="253"/>
      <c r="Z99" s="253"/>
    </row>
    <row r="100" ht="14.25" customHeight="1">
      <c r="A100" s="69">
        <v>95.0</v>
      </c>
      <c r="B100" s="261" t="s">
        <v>982</v>
      </c>
      <c r="C100" s="261" t="s">
        <v>1161</v>
      </c>
      <c r="D100" s="262">
        <v>2.0</v>
      </c>
      <c r="E100" s="253"/>
      <c r="F100" s="253"/>
      <c r="G100" s="253"/>
      <c r="H100" s="253"/>
      <c r="I100" s="253"/>
      <c r="J100" s="253"/>
      <c r="K100" s="253"/>
      <c r="L100" s="253"/>
      <c r="M100" s="253"/>
      <c r="N100" s="253"/>
      <c r="O100" s="253"/>
      <c r="P100" s="253"/>
      <c r="Q100" s="253"/>
      <c r="R100" s="253"/>
      <c r="S100" s="253"/>
      <c r="T100" s="253"/>
      <c r="U100" s="253"/>
      <c r="V100" s="253"/>
      <c r="W100" s="253"/>
      <c r="X100" s="253"/>
      <c r="Y100" s="253"/>
      <c r="Z100" s="253"/>
    </row>
    <row r="101" ht="14.25" customHeight="1">
      <c r="A101" s="69">
        <v>96.0</v>
      </c>
      <c r="B101" s="261" t="s">
        <v>971</v>
      </c>
      <c r="C101" s="261" t="s">
        <v>1162</v>
      </c>
      <c r="D101" s="262">
        <v>3.0</v>
      </c>
      <c r="E101" s="253"/>
      <c r="F101" s="253"/>
      <c r="G101" s="253"/>
      <c r="H101" s="253"/>
      <c r="I101" s="253"/>
      <c r="J101" s="253"/>
      <c r="K101" s="253"/>
      <c r="L101" s="253"/>
      <c r="M101" s="253"/>
      <c r="N101" s="253"/>
      <c r="O101" s="253"/>
      <c r="P101" s="253"/>
      <c r="Q101" s="253"/>
      <c r="R101" s="253"/>
      <c r="S101" s="253"/>
      <c r="T101" s="253"/>
      <c r="U101" s="253"/>
      <c r="V101" s="253"/>
      <c r="W101" s="253"/>
      <c r="X101" s="253"/>
      <c r="Y101" s="253"/>
      <c r="Z101" s="253"/>
    </row>
    <row r="102" ht="14.25" customHeight="1">
      <c r="A102" s="69">
        <v>97.0</v>
      </c>
      <c r="B102" s="261" t="s">
        <v>1163</v>
      </c>
      <c r="C102" s="261" t="s">
        <v>1164</v>
      </c>
      <c r="D102" s="262">
        <v>3.0</v>
      </c>
      <c r="E102" s="253"/>
      <c r="F102" s="253"/>
      <c r="G102" s="253"/>
      <c r="H102" s="253"/>
      <c r="I102" s="253"/>
      <c r="J102" s="253"/>
      <c r="K102" s="253"/>
      <c r="L102" s="253"/>
      <c r="M102" s="253"/>
      <c r="N102" s="253"/>
      <c r="O102" s="253"/>
      <c r="P102" s="253"/>
      <c r="Q102" s="253"/>
      <c r="R102" s="253"/>
      <c r="S102" s="253"/>
      <c r="T102" s="253"/>
      <c r="U102" s="253"/>
      <c r="V102" s="253"/>
      <c r="W102" s="253"/>
      <c r="X102" s="253"/>
      <c r="Y102" s="253"/>
      <c r="Z102" s="253"/>
    </row>
    <row r="103" ht="14.25" customHeight="1">
      <c r="A103" s="69">
        <v>98.0</v>
      </c>
      <c r="B103" s="261" t="s">
        <v>831</v>
      </c>
      <c r="C103" s="261" t="s">
        <v>1165</v>
      </c>
      <c r="D103" s="262">
        <v>7.0</v>
      </c>
      <c r="E103" s="253"/>
      <c r="F103" s="253"/>
      <c r="G103" s="253"/>
      <c r="H103" s="253"/>
      <c r="I103" s="253"/>
      <c r="J103" s="253"/>
      <c r="K103" s="253"/>
      <c r="L103" s="253"/>
      <c r="M103" s="253"/>
      <c r="N103" s="253"/>
      <c r="O103" s="253"/>
      <c r="P103" s="253"/>
      <c r="Q103" s="253"/>
      <c r="R103" s="253"/>
      <c r="S103" s="253"/>
      <c r="T103" s="253"/>
      <c r="U103" s="253"/>
      <c r="V103" s="253"/>
      <c r="W103" s="253"/>
      <c r="X103" s="253"/>
      <c r="Y103" s="253"/>
      <c r="Z103" s="253"/>
    </row>
    <row r="104" ht="14.25" customHeight="1">
      <c r="A104" s="69">
        <v>99.0</v>
      </c>
      <c r="B104" s="261" t="s">
        <v>891</v>
      </c>
      <c r="C104" s="261" t="s">
        <v>1166</v>
      </c>
      <c r="D104" s="262">
        <v>1.0</v>
      </c>
      <c r="E104" s="253"/>
      <c r="F104" s="253"/>
      <c r="G104" s="253"/>
      <c r="H104" s="253"/>
      <c r="I104" s="253"/>
      <c r="J104" s="253"/>
      <c r="K104" s="253"/>
      <c r="L104" s="253"/>
      <c r="M104" s="253"/>
      <c r="N104" s="253"/>
      <c r="O104" s="253"/>
      <c r="P104" s="253"/>
      <c r="Q104" s="253"/>
      <c r="R104" s="253"/>
      <c r="S104" s="253"/>
      <c r="T104" s="253"/>
      <c r="U104" s="253"/>
      <c r="V104" s="253"/>
      <c r="W104" s="253"/>
      <c r="X104" s="253"/>
      <c r="Y104" s="253"/>
      <c r="Z104" s="253"/>
    </row>
    <row r="105" ht="14.25" customHeight="1">
      <c r="A105" s="69">
        <v>100.0</v>
      </c>
      <c r="B105" s="261" t="s">
        <v>1167</v>
      </c>
      <c r="C105" s="261" t="s">
        <v>1168</v>
      </c>
      <c r="D105" s="262">
        <v>1.0</v>
      </c>
      <c r="E105" s="253"/>
      <c r="F105" s="253"/>
      <c r="G105" s="253"/>
      <c r="H105" s="253"/>
      <c r="I105" s="253"/>
      <c r="J105" s="253"/>
      <c r="K105" s="253"/>
      <c r="L105" s="253"/>
      <c r="M105" s="253"/>
      <c r="N105" s="253"/>
      <c r="O105" s="253"/>
      <c r="P105" s="253"/>
      <c r="Q105" s="253"/>
      <c r="R105" s="253"/>
      <c r="S105" s="253"/>
      <c r="T105" s="253"/>
      <c r="U105" s="253"/>
      <c r="V105" s="253"/>
      <c r="W105" s="253"/>
      <c r="X105" s="253"/>
      <c r="Y105" s="253"/>
      <c r="Z105" s="253"/>
    </row>
    <row r="106" ht="14.25" customHeight="1">
      <c r="A106" s="69">
        <v>101.0</v>
      </c>
      <c r="B106" s="261" t="s">
        <v>1169</v>
      </c>
      <c r="C106" s="261" t="s">
        <v>1170</v>
      </c>
      <c r="D106" s="262">
        <v>19.0</v>
      </c>
      <c r="E106" s="253"/>
      <c r="F106" s="253"/>
      <c r="G106" s="253"/>
      <c r="H106" s="253"/>
      <c r="I106" s="253"/>
      <c r="J106" s="253"/>
      <c r="K106" s="253"/>
      <c r="L106" s="253"/>
      <c r="M106" s="253"/>
      <c r="N106" s="253"/>
      <c r="O106" s="253"/>
      <c r="P106" s="253"/>
      <c r="Q106" s="253"/>
      <c r="R106" s="253"/>
      <c r="S106" s="253"/>
      <c r="T106" s="253"/>
      <c r="U106" s="253"/>
      <c r="V106" s="253"/>
      <c r="W106" s="253"/>
      <c r="X106" s="253"/>
      <c r="Y106" s="253"/>
      <c r="Z106" s="253"/>
    </row>
    <row r="107" ht="14.25" customHeight="1">
      <c r="A107" s="69">
        <v>102.0</v>
      </c>
      <c r="B107" s="261" t="s">
        <v>768</v>
      </c>
      <c r="C107" s="261" t="s">
        <v>1171</v>
      </c>
      <c r="D107" s="262">
        <v>2.0</v>
      </c>
      <c r="E107" s="253"/>
      <c r="F107" s="253"/>
      <c r="G107" s="253"/>
      <c r="H107" s="253"/>
      <c r="I107" s="253"/>
      <c r="J107" s="253"/>
      <c r="K107" s="253"/>
      <c r="L107" s="253"/>
      <c r="M107" s="253"/>
      <c r="N107" s="253"/>
      <c r="O107" s="253"/>
      <c r="P107" s="253"/>
      <c r="Q107" s="253"/>
      <c r="R107" s="253"/>
      <c r="S107" s="253"/>
      <c r="T107" s="253"/>
      <c r="U107" s="253"/>
      <c r="V107" s="253"/>
      <c r="W107" s="253"/>
      <c r="X107" s="253"/>
      <c r="Y107" s="253"/>
      <c r="Z107" s="253"/>
    </row>
    <row r="108" ht="14.25" customHeight="1">
      <c r="A108" s="69">
        <v>103.0</v>
      </c>
      <c r="B108" s="261" t="s">
        <v>768</v>
      </c>
      <c r="C108" s="261" t="s">
        <v>1172</v>
      </c>
      <c r="D108" s="262">
        <v>3.0</v>
      </c>
      <c r="E108" s="253"/>
      <c r="F108" s="253"/>
      <c r="G108" s="253"/>
      <c r="H108" s="253"/>
      <c r="I108" s="253"/>
      <c r="J108" s="253"/>
      <c r="K108" s="253"/>
      <c r="L108" s="253"/>
      <c r="M108" s="253"/>
      <c r="N108" s="253"/>
      <c r="O108" s="253"/>
      <c r="P108" s="253"/>
      <c r="Q108" s="253"/>
      <c r="R108" s="253"/>
      <c r="S108" s="253"/>
      <c r="T108" s="253"/>
      <c r="U108" s="253"/>
      <c r="V108" s="253"/>
      <c r="W108" s="253"/>
      <c r="X108" s="253"/>
      <c r="Y108" s="253"/>
      <c r="Z108" s="253"/>
    </row>
    <row r="109" ht="14.25" customHeight="1">
      <c r="A109" s="69">
        <v>104.0</v>
      </c>
      <c r="B109" s="261" t="s">
        <v>768</v>
      </c>
      <c r="C109" s="261" t="s">
        <v>1173</v>
      </c>
      <c r="D109" s="262">
        <v>3.0</v>
      </c>
      <c r="E109" s="253"/>
      <c r="F109" s="253"/>
      <c r="G109" s="253"/>
      <c r="H109" s="253"/>
      <c r="I109" s="253"/>
      <c r="J109" s="253"/>
      <c r="K109" s="253"/>
      <c r="L109" s="253"/>
      <c r="M109" s="253"/>
      <c r="N109" s="253"/>
      <c r="O109" s="253"/>
      <c r="P109" s="253"/>
      <c r="Q109" s="253"/>
      <c r="R109" s="253"/>
      <c r="S109" s="253"/>
      <c r="T109" s="253"/>
      <c r="U109" s="253"/>
      <c r="V109" s="253"/>
      <c r="W109" s="253"/>
      <c r="X109" s="253"/>
      <c r="Y109" s="253"/>
      <c r="Z109" s="253"/>
    </row>
    <row r="110" ht="14.25" customHeight="1">
      <c r="A110" s="69">
        <v>105.0</v>
      </c>
      <c r="B110" s="261" t="s">
        <v>1174</v>
      </c>
      <c r="C110" s="261" t="s">
        <v>1175</v>
      </c>
      <c r="D110" s="262">
        <v>1.0</v>
      </c>
      <c r="E110" s="253"/>
      <c r="F110" s="253"/>
      <c r="G110" s="253"/>
      <c r="H110" s="253"/>
      <c r="I110" s="253"/>
      <c r="J110" s="253"/>
      <c r="K110" s="253"/>
      <c r="L110" s="253"/>
      <c r="M110" s="253"/>
      <c r="N110" s="253"/>
      <c r="O110" s="253"/>
      <c r="P110" s="253"/>
      <c r="Q110" s="253"/>
      <c r="R110" s="253"/>
      <c r="S110" s="253"/>
      <c r="T110" s="253"/>
      <c r="U110" s="253"/>
      <c r="V110" s="253"/>
      <c r="W110" s="253"/>
      <c r="X110" s="253"/>
      <c r="Y110" s="253"/>
      <c r="Z110" s="253"/>
    </row>
    <row r="111" ht="14.25" customHeight="1">
      <c r="A111" s="69">
        <v>106.0</v>
      </c>
      <c r="B111" s="261" t="s">
        <v>1176</v>
      </c>
      <c r="C111" s="261" t="s">
        <v>1177</v>
      </c>
      <c r="D111" s="262">
        <v>1.0</v>
      </c>
      <c r="E111" s="253"/>
      <c r="F111" s="253"/>
      <c r="G111" s="253"/>
      <c r="H111" s="253"/>
      <c r="I111" s="253"/>
      <c r="J111" s="253"/>
      <c r="K111" s="253"/>
      <c r="L111" s="253"/>
      <c r="M111" s="253"/>
      <c r="N111" s="253"/>
      <c r="O111" s="253"/>
      <c r="P111" s="253"/>
      <c r="Q111" s="253"/>
      <c r="R111" s="253"/>
      <c r="S111" s="253"/>
      <c r="T111" s="253"/>
      <c r="U111" s="253"/>
      <c r="V111" s="253"/>
      <c r="W111" s="253"/>
      <c r="X111" s="253"/>
      <c r="Y111" s="253"/>
      <c r="Z111" s="253"/>
    </row>
    <row r="112" ht="14.25" customHeight="1">
      <c r="A112" s="69">
        <v>107.0</v>
      </c>
      <c r="B112" s="261" t="s">
        <v>1178</v>
      </c>
      <c r="C112" s="261" t="s">
        <v>1179</v>
      </c>
      <c r="D112" s="262">
        <v>1.0</v>
      </c>
      <c r="E112" s="253"/>
      <c r="F112" s="253"/>
      <c r="G112" s="253"/>
      <c r="H112" s="253"/>
      <c r="I112" s="253"/>
      <c r="J112" s="253"/>
      <c r="K112" s="253"/>
      <c r="L112" s="253"/>
      <c r="M112" s="253"/>
      <c r="N112" s="253"/>
      <c r="O112" s="253"/>
      <c r="P112" s="253"/>
      <c r="Q112" s="253"/>
      <c r="R112" s="253"/>
      <c r="S112" s="253"/>
      <c r="T112" s="253"/>
      <c r="U112" s="253"/>
      <c r="V112" s="253"/>
      <c r="W112" s="253"/>
      <c r="X112" s="253"/>
      <c r="Y112" s="253"/>
      <c r="Z112" s="253"/>
    </row>
    <row r="113" ht="14.25" customHeight="1">
      <c r="A113" s="69">
        <v>108.0</v>
      </c>
      <c r="B113" s="261" t="s">
        <v>1180</v>
      </c>
      <c r="C113" s="261" t="s">
        <v>1181</v>
      </c>
      <c r="D113" s="262">
        <v>3.0</v>
      </c>
      <c r="E113" s="253"/>
      <c r="F113" s="253"/>
      <c r="G113" s="253"/>
      <c r="H113" s="253"/>
      <c r="I113" s="253"/>
      <c r="J113" s="253"/>
      <c r="K113" s="253"/>
      <c r="L113" s="253"/>
      <c r="M113" s="253"/>
      <c r="N113" s="253"/>
      <c r="O113" s="253"/>
      <c r="P113" s="253"/>
      <c r="Q113" s="253"/>
      <c r="R113" s="253"/>
      <c r="S113" s="253"/>
      <c r="T113" s="253"/>
      <c r="U113" s="253"/>
      <c r="V113" s="253"/>
      <c r="W113" s="253"/>
      <c r="X113" s="253"/>
      <c r="Y113" s="253"/>
      <c r="Z113" s="253"/>
    </row>
    <row r="114" ht="14.25" customHeight="1">
      <c r="A114" s="69">
        <v>109.0</v>
      </c>
      <c r="B114" s="261" t="s">
        <v>1182</v>
      </c>
      <c r="C114" s="261" t="s">
        <v>1183</v>
      </c>
      <c r="D114" s="262">
        <v>1.0</v>
      </c>
      <c r="E114" s="253"/>
      <c r="F114" s="253"/>
      <c r="G114" s="253"/>
      <c r="H114" s="253"/>
      <c r="I114" s="253"/>
      <c r="J114" s="253"/>
      <c r="K114" s="253"/>
      <c r="L114" s="253"/>
      <c r="M114" s="253"/>
      <c r="N114" s="253"/>
      <c r="O114" s="253"/>
      <c r="P114" s="253"/>
      <c r="Q114" s="253"/>
      <c r="R114" s="253"/>
      <c r="S114" s="253"/>
      <c r="T114" s="253"/>
      <c r="U114" s="253"/>
      <c r="V114" s="253"/>
      <c r="W114" s="253"/>
      <c r="X114" s="253"/>
      <c r="Y114" s="253"/>
      <c r="Z114" s="253"/>
    </row>
    <row r="115" ht="14.25" customHeight="1">
      <c r="A115" s="69">
        <v>110.0</v>
      </c>
      <c r="B115" s="261" t="s">
        <v>1184</v>
      </c>
      <c r="C115" s="261" t="s">
        <v>1185</v>
      </c>
      <c r="D115" s="262">
        <v>10.0</v>
      </c>
      <c r="E115" s="253"/>
      <c r="F115" s="253"/>
      <c r="G115" s="253"/>
      <c r="H115" s="253"/>
      <c r="I115" s="253"/>
      <c r="J115" s="253"/>
      <c r="K115" s="253"/>
      <c r="L115" s="253"/>
      <c r="M115" s="253"/>
      <c r="N115" s="253"/>
      <c r="O115" s="253"/>
      <c r="P115" s="253"/>
      <c r="Q115" s="253"/>
      <c r="R115" s="253"/>
      <c r="S115" s="253"/>
      <c r="T115" s="253"/>
      <c r="U115" s="253"/>
      <c r="V115" s="253"/>
      <c r="W115" s="253"/>
      <c r="X115" s="253"/>
      <c r="Y115" s="253"/>
      <c r="Z115" s="253"/>
    </row>
    <row r="116" ht="14.25" customHeight="1">
      <c r="A116" s="69">
        <v>111.0</v>
      </c>
      <c r="B116" s="261" t="s">
        <v>1186</v>
      </c>
      <c r="C116" s="261" t="s">
        <v>1187</v>
      </c>
      <c r="D116" s="262">
        <v>6.0</v>
      </c>
      <c r="E116" s="253"/>
      <c r="F116" s="253"/>
      <c r="G116" s="253"/>
      <c r="H116" s="253"/>
      <c r="I116" s="253"/>
      <c r="J116" s="253"/>
      <c r="K116" s="253"/>
      <c r="L116" s="253"/>
      <c r="M116" s="253"/>
      <c r="N116" s="253"/>
      <c r="O116" s="253"/>
      <c r="P116" s="253"/>
      <c r="Q116" s="253"/>
      <c r="R116" s="253"/>
      <c r="S116" s="253"/>
      <c r="T116" s="253"/>
      <c r="U116" s="253"/>
      <c r="V116" s="253"/>
      <c r="W116" s="253"/>
      <c r="X116" s="253"/>
      <c r="Y116" s="253"/>
      <c r="Z116" s="253"/>
    </row>
    <row r="117" ht="14.25" customHeight="1">
      <c r="A117" s="69">
        <v>112.0</v>
      </c>
      <c r="B117" s="261" t="s">
        <v>1186</v>
      </c>
      <c r="C117" s="261" t="s">
        <v>1187</v>
      </c>
      <c r="D117" s="262">
        <v>3.0</v>
      </c>
      <c r="E117" s="253"/>
      <c r="F117" s="253"/>
      <c r="G117" s="253"/>
      <c r="H117" s="253"/>
      <c r="I117" s="253"/>
      <c r="J117" s="253"/>
      <c r="K117" s="253"/>
      <c r="L117" s="253"/>
      <c r="M117" s="253"/>
      <c r="N117" s="253"/>
      <c r="O117" s="253"/>
      <c r="P117" s="253"/>
      <c r="Q117" s="253"/>
      <c r="R117" s="253"/>
      <c r="S117" s="253"/>
      <c r="T117" s="253"/>
      <c r="U117" s="253"/>
      <c r="V117" s="253"/>
      <c r="W117" s="253"/>
      <c r="X117" s="253"/>
      <c r="Y117" s="253"/>
      <c r="Z117" s="253"/>
    </row>
    <row r="118" ht="14.25" customHeight="1">
      <c r="A118" s="69">
        <v>113.0</v>
      </c>
      <c r="B118" s="261" t="s">
        <v>1188</v>
      </c>
      <c r="C118" s="261" t="s">
        <v>1189</v>
      </c>
      <c r="D118" s="262">
        <v>1.0</v>
      </c>
      <c r="E118" s="253"/>
      <c r="F118" s="253"/>
      <c r="G118" s="253"/>
      <c r="H118" s="253"/>
      <c r="I118" s="253"/>
      <c r="J118" s="253"/>
      <c r="K118" s="253"/>
      <c r="L118" s="253"/>
      <c r="M118" s="253"/>
      <c r="N118" s="253"/>
      <c r="O118" s="253"/>
      <c r="P118" s="253"/>
      <c r="Q118" s="253"/>
      <c r="R118" s="253"/>
      <c r="S118" s="253"/>
      <c r="T118" s="253"/>
      <c r="U118" s="253"/>
      <c r="V118" s="253"/>
      <c r="W118" s="253"/>
      <c r="X118" s="253"/>
      <c r="Y118" s="253"/>
      <c r="Z118" s="253"/>
    </row>
    <row r="119" ht="14.25" customHeight="1">
      <c r="A119" s="69">
        <v>114.0</v>
      </c>
      <c r="B119" s="261" t="s">
        <v>1188</v>
      </c>
      <c r="C119" s="261" t="s">
        <v>1190</v>
      </c>
      <c r="D119" s="262">
        <v>1.0</v>
      </c>
      <c r="E119" s="253"/>
      <c r="F119" s="253"/>
      <c r="G119" s="253"/>
      <c r="H119" s="253"/>
      <c r="I119" s="253"/>
      <c r="J119" s="253"/>
      <c r="K119" s="253"/>
      <c r="L119" s="253"/>
      <c r="M119" s="253"/>
      <c r="N119" s="253"/>
      <c r="O119" s="253"/>
      <c r="P119" s="253"/>
      <c r="Q119" s="253"/>
      <c r="R119" s="253"/>
      <c r="S119" s="253"/>
      <c r="T119" s="253"/>
      <c r="U119" s="253"/>
      <c r="V119" s="253"/>
      <c r="W119" s="253"/>
      <c r="X119" s="253"/>
      <c r="Y119" s="253"/>
      <c r="Z119" s="253"/>
    </row>
    <row r="120" ht="14.25" customHeight="1">
      <c r="A120" s="69">
        <v>115.0</v>
      </c>
      <c r="B120" s="261" t="s">
        <v>1191</v>
      </c>
      <c r="C120" s="261" t="s">
        <v>1175</v>
      </c>
      <c r="D120" s="262">
        <v>1.0</v>
      </c>
      <c r="E120" s="253"/>
      <c r="F120" s="253"/>
      <c r="G120" s="253"/>
      <c r="H120" s="253"/>
      <c r="I120" s="253"/>
      <c r="J120" s="253"/>
      <c r="K120" s="253"/>
      <c r="L120" s="253"/>
      <c r="M120" s="253"/>
      <c r="N120" s="253"/>
      <c r="O120" s="253"/>
      <c r="P120" s="253"/>
      <c r="Q120" s="253"/>
      <c r="R120" s="253"/>
      <c r="S120" s="253"/>
      <c r="T120" s="253"/>
      <c r="U120" s="253"/>
      <c r="V120" s="253"/>
      <c r="W120" s="253"/>
      <c r="X120" s="253"/>
      <c r="Y120" s="253"/>
      <c r="Z120" s="253"/>
    </row>
    <row r="121" ht="14.25" customHeight="1">
      <c r="A121" s="69">
        <v>116.0</v>
      </c>
      <c r="B121" s="261" t="s">
        <v>812</v>
      </c>
      <c r="C121" s="261" t="s">
        <v>1192</v>
      </c>
      <c r="D121" s="262">
        <v>1.0</v>
      </c>
      <c r="E121" s="253"/>
      <c r="F121" s="253"/>
      <c r="G121" s="253"/>
      <c r="H121" s="253"/>
      <c r="I121" s="253"/>
      <c r="J121" s="253"/>
      <c r="K121" s="253"/>
      <c r="L121" s="253"/>
      <c r="M121" s="253"/>
      <c r="N121" s="253"/>
      <c r="O121" s="253"/>
      <c r="P121" s="253"/>
      <c r="Q121" s="253"/>
      <c r="R121" s="253"/>
      <c r="S121" s="253"/>
      <c r="T121" s="253"/>
      <c r="U121" s="253"/>
      <c r="V121" s="253"/>
      <c r="W121" s="253"/>
      <c r="X121" s="253"/>
      <c r="Y121" s="253"/>
      <c r="Z121" s="253"/>
    </row>
    <row r="122" ht="14.25" customHeight="1">
      <c r="A122" s="69">
        <v>117.0</v>
      </c>
      <c r="B122" s="261" t="s">
        <v>812</v>
      </c>
      <c r="C122" s="261" t="s">
        <v>1193</v>
      </c>
      <c r="D122" s="262">
        <v>1.0</v>
      </c>
      <c r="E122" s="253"/>
      <c r="F122" s="253"/>
      <c r="G122" s="253"/>
      <c r="H122" s="253"/>
      <c r="I122" s="253"/>
      <c r="J122" s="253"/>
      <c r="K122" s="253"/>
      <c r="L122" s="253"/>
      <c r="M122" s="253"/>
      <c r="N122" s="253"/>
      <c r="O122" s="253"/>
      <c r="P122" s="253"/>
      <c r="Q122" s="253"/>
      <c r="R122" s="253"/>
      <c r="S122" s="253"/>
      <c r="T122" s="253"/>
      <c r="U122" s="253"/>
      <c r="V122" s="253"/>
      <c r="W122" s="253"/>
      <c r="X122" s="253"/>
      <c r="Y122" s="253"/>
      <c r="Z122" s="253"/>
    </row>
    <row r="123" ht="14.25" customHeight="1">
      <c r="A123" s="69">
        <v>118.0</v>
      </c>
      <c r="B123" s="261" t="s">
        <v>971</v>
      </c>
      <c r="C123" s="261" t="s">
        <v>1162</v>
      </c>
      <c r="D123" s="262">
        <v>3.0</v>
      </c>
      <c r="E123" s="253"/>
      <c r="F123" s="253"/>
      <c r="G123" s="253"/>
      <c r="H123" s="253"/>
      <c r="I123" s="253"/>
      <c r="J123" s="253"/>
      <c r="K123" s="253"/>
      <c r="L123" s="253"/>
      <c r="M123" s="253"/>
      <c r="N123" s="253"/>
      <c r="O123" s="253"/>
      <c r="P123" s="253"/>
      <c r="Q123" s="253"/>
      <c r="R123" s="253"/>
      <c r="S123" s="253"/>
      <c r="T123" s="253"/>
      <c r="U123" s="253"/>
      <c r="V123" s="253"/>
      <c r="W123" s="253"/>
      <c r="X123" s="253"/>
      <c r="Y123" s="253"/>
      <c r="Z123" s="253"/>
    </row>
    <row r="124" ht="14.25" customHeight="1">
      <c r="A124" s="69">
        <v>119.0</v>
      </c>
      <c r="B124" s="261" t="s">
        <v>1194</v>
      </c>
      <c r="C124" s="261" t="s">
        <v>1195</v>
      </c>
      <c r="D124" s="262">
        <v>2.0</v>
      </c>
      <c r="E124" s="253"/>
      <c r="F124" s="253"/>
      <c r="G124" s="253"/>
      <c r="H124" s="253"/>
      <c r="I124" s="253"/>
      <c r="J124" s="253"/>
      <c r="K124" s="253"/>
      <c r="L124" s="253"/>
      <c r="M124" s="253"/>
      <c r="N124" s="253"/>
      <c r="O124" s="253"/>
      <c r="P124" s="253"/>
      <c r="Q124" s="253"/>
      <c r="R124" s="253"/>
      <c r="S124" s="253"/>
      <c r="T124" s="253"/>
      <c r="U124" s="253"/>
      <c r="V124" s="253"/>
      <c r="W124" s="253"/>
      <c r="X124" s="253"/>
      <c r="Y124" s="253"/>
      <c r="Z124" s="253"/>
    </row>
    <row r="125" ht="14.25" customHeight="1">
      <c r="A125" s="69">
        <v>120.0</v>
      </c>
      <c r="B125" s="261" t="s">
        <v>971</v>
      </c>
      <c r="C125" s="261" t="s">
        <v>1196</v>
      </c>
      <c r="D125" s="262">
        <v>3.0</v>
      </c>
      <c r="E125" s="253"/>
      <c r="F125" s="253"/>
      <c r="G125" s="253"/>
      <c r="H125" s="253"/>
      <c r="I125" s="253"/>
      <c r="J125" s="253"/>
      <c r="K125" s="253"/>
      <c r="L125" s="253"/>
      <c r="M125" s="253"/>
      <c r="N125" s="253"/>
      <c r="O125" s="253"/>
      <c r="P125" s="253"/>
      <c r="Q125" s="253"/>
      <c r="R125" s="253"/>
      <c r="S125" s="253"/>
      <c r="T125" s="253"/>
      <c r="U125" s="253"/>
      <c r="V125" s="253"/>
      <c r="W125" s="253"/>
      <c r="X125" s="253"/>
      <c r="Y125" s="253"/>
      <c r="Z125" s="253"/>
    </row>
    <row r="126" ht="14.25" customHeight="1">
      <c r="A126" s="69">
        <v>121.0</v>
      </c>
      <c r="B126" s="261" t="s">
        <v>971</v>
      </c>
      <c r="C126" s="261" t="s">
        <v>1197</v>
      </c>
      <c r="D126" s="262">
        <v>1.0</v>
      </c>
      <c r="E126" s="253"/>
      <c r="F126" s="253"/>
      <c r="G126" s="253"/>
      <c r="H126" s="253"/>
      <c r="I126" s="253"/>
      <c r="J126" s="253"/>
      <c r="K126" s="253"/>
      <c r="L126" s="253"/>
      <c r="M126" s="253"/>
      <c r="N126" s="253"/>
      <c r="O126" s="253"/>
      <c r="P126" s="253"/>
      <c r="Q126" s="253"/>
      <c r="R126" s="253"/>
      <c r="S126" s="253"/>
      <c r="T126" s="253"/>
      <c r="U126" s="253"/>
      <c r="V126" s="253"/>
      <c r="W126" s="253"/>
      <c r="X126" s="253"/>
      <c r="Y126" s="253"/>
      <c r="Z126" s="253"/>
    </row>
    <row r="127" ht="14.25" customHeight="1">
      <c r="A127" s="69">
        <v>122.0</v>
      </c>
      <c r="B127" s="261" t="s">
        <v>971</v>
      </c>
      <c r="C127" s="261" t="s">
        <v>1198</v>
      </c>
      <c r="D127" s="262">
        <v>1.0</v>
      </c>
      <c r="E127" s="253"/>
      <c r="F127" s="253"/>
      <c r="G127" s="253"/>
      <c r="H127" s="253"/>
      <c r="I127" s="253"/>
      <c r="J127" s="253"/>
      <c r="K127" s="253"/>
      <c r="L127" s="253"/>
      <c r="M127" s="253"/>
      <c r="N127" s="253"/>
      <c r="O127" s="253"/>
      <c r="P127" s="253"/>
      <c r="Q127" s="253"/>
      <c r="R127" s="253"/>
      <c r="S127" s="253"/>
      <c r="T127" s="253"/>
      <c r="U127" s="253"/>
      <c r="V127" s="253"/>
      <c r="W127" s="253"/>
      <c r="X127" s="253"/>
      <c r="Y127" s="253"/>
      <c r="Z127" s="253"/>
    </row>
    <row r="128" ht="14.25" customHeight="1">
      <c r="A128" s="69">
        <v>123.0</v>
      </c>
      <c r="B128" s="261" t="s">
        <v>971</v>
      </c>
      <c r="C128" s="261" t="s">
        <v>1199</v>
      </c>
      <c r="D128" s="262">
        <v>1.0</v>
      </c>
      <c r="E128" s="253"/>
      <c r="F128" s="253"/>
      <c r="G128" s="253"/>
      <c r="H128" s="253"/>
      <c r="I128" s="253"/>
      <c r="J128" s="253"/>
      <c r="K128" s="253"/>
      <c r="L128" s="253"/>
      <c r="M128" s="253"/>
      <c r="N128" s="253"/>
      <c r="O128" s="253"/>
      <c r="P128" s="253"/>
      <c r="Q128" s="253"/>
      <c r="R128" s="253"/>
      <c r="S128" s="253"/>
      <c r="T128" s="253"/>
      <c r="U128" s="253"/>
      <c r="V128" s="253"/>
      <c r="W128" s="253"/>
      <c r="X128" s="253"/>
      <c r="Y128" s="253"/>
      <c r="Z128" s="253"/>
    </row>
    <row r="129" ht="14.25" customHeight="1">
      <c r="A129" s="69">
        <v>124.0</v>
      </c>
      <c r="B129" s="261" t="s">
        <v>741</v>
      </c>
      <c r="C129" s="261" t="s">
        <v>1200</v>
      </c>
      <c r="D129" s="262">
        <v>1.0</v>
      </c>
      <c r="E129" s="253"/>
      <c r="F129" s="253"/>
      <c r="G129" s="253"/>
      <c r="H129" s="253"/>
      <c r="I129" s="253"/>
      <c r="J129" s="253"/>
      <c r="K129" s="253"/>
      <c r="L129" s="253"/>
      <c r="M129" s="253"/>
      <c r="N129" s="253"/>
      <c r="O129" s="253"/>
      <c r="P129" s="253"/>
      <c r="Q129" s="253"/>
      <c r="R129" s="253"/>
      <c r="S129" s="253"/>
      <c r="T129" s="253"/>
      <c r="U129" s="253"/>
      <c r="V129" s="253"/>
      <c r="W129" s="253"/>
      <c r="X129" s="253"/>
      <c r="Y129" s="253"/>
      <c r="Z129" s="253"/>
    </row>
    <row r="130" ht="14.25" customHeight="1">
      <c r="A130" s="69">
        <v>125.0</v>
      </c>
      <c r="B130" s="261" t="s">
        <v>861</v>
      </c>
      <c r="C130" s="261" t="s">
        <v>1201</v>
      </c>
      <c r="D130" s="262">
        <v>2.0</v>
      </c>
      <c r="E130" s="253"/>
      <c r="F130" s="253"/>
      <c r="G130" s="253"/>
      <c r="H130" s="253"/>
      <c r="I130" s="253"/>
      <c r="J130" s="253"/>
      <c r="K130" s="253"/>
      <c r="L130" s="253"/>
      <c r="M130" s="253"/>
      <c r="N130" s="253"/>
      <c r="O130" s="253"/>
      <c r="P130" s="253"/>
      <c r="Q130" s="253"/>
      <c r="R130" s="253"/>
      <c r="S130" s="253"/>
      <c r="T130" s="253"/>
      <c r="U130" s="253"/>
      <c r="V130" s="253"/>
      <c r="W130" s="253"/>
      <c r="X130" s="253"/>
      <c r="Y130" s="253"/>
      <c r="Z130" s="253"/>
    </row>
    <row r="131" ht="14.25" customHeight="1">
      <c r="A131" s="69">
        <v>126.0</v>
      </c>
      <c r="B131" s="261" t="s">
        <v>861</v>
      </c>
      <c r="C131" s="261" t="s">
        <v>1202</v>
      </c>
      <c r="D131" s="262">
        <v>4.0</v>
      </c>
      <c r="E131" s="253"/>
      <c r="F131" s="253"/>
      <c r="G131" s="253"/>
      <c r="H131" s="253"/>
      <c r="I131" s="253"/>
      <c r="J131" s="253"/>
      <c r="K131" s="253"/>
      <c r="L131" s="253"/>
      <c r="M131" s="253"/>
      <c r="N131" s="253"/>
      <c r="O131" s="253"/>
      <c r="P131" s="253"/>
      <c r="Q131" s="253"/>
      <c r="R131" s="253"/>
      <c r="S131" s="253"/>
      <c r="T131" s="253"/>
      <c r="U131" s="253"/>
      <c r="V131" s="253"/>
      <c r="W131" s="253"/>
      <c r="X131" s="253"/>
      <c r="Y131" s="253"/>
      <c r="Z131" s="253"/>
    </row>
    <row r="132" ht="14.25" customHeight="1">
      <c r="A132" s="69">
        <v>127.0</v>
      </c>
      <c r="B132" s="261" t="s">
        <v>861</v>
      </c>
      <c r="C132" s="261" t="s">
        <v>1203</v>
      </c>
      <c r="D132" s="262">
        <v>4.0</v>
      </c>
      <c r="E132" s="253"/>
      <c r="F132" s="253"/>
      <c r="G132" s="253"/>
      <c r="H132" s="253"/>
      <c r="I132" s="253"/>
      <c r="J132" s="253"/>
      <c r="K132" s="253"/>
      <c r="L132" s="253"/>
      <c r="M132" s="253"/>
      <c r="N132" s="253"/>
      <c r="O132" s="253"/>
      <c r="P132" s="253"/>
      <c r="Q132" s="253"/>
      <c r="R132" s="253"/>
      <c r="S132" s="253"/>
      <c r="T132" s="253"/>
      <c r="U132" s="253"/>
      <c r="V132" s="253"/>
      <c r="W132" s="253"/>
      <c r="X132" s="253"/>
      <c r="Y132" s="253"/>
      <c r="Z132" s="253"/>
    </row>
    <row r="133" ht="14.25" customHeight="1">
      <c r="A133" s="69">
        <v>128.0</v>
      </c>
      <c r="B133" s="261" t="s">
        <v>861</v>
      </c>
      <c r="C133" s="261" t="s">
        <v>1204</v>
      </c>
      <c r="D133" s="262">
        <v>1.0</v>
      </c>
      <c r="E133" s="253"/>
      <c r="F133" s="253"/>
      <c r="G133" s="253"/>
      <c r="H133" s="253"/>
      <c r="I133" s="253"/>
      <c r="J133" s="253"/>
      <c r="K133" s="253"/>
      <c r="L133" s="253"/>
      <c r="M133" s="253"/>
      <c r="N133" s="253"/>
      <c r="O133" s="253"/>
      <c r="P133" s="253"/>
      <c r="Q133" s="253"/>
      <c r="R133" s="253"/>
      <c r="S133" s="253"/>
      <c r="T133" s="253"/>
      <c r="U133" s="253"/>
      <c r="V133" s="253"/>
      <c r="W133" s="253"/>
      <c r="X133" s="253"/>
      <c r="Y133" s="253"/>
      <c r="Z133" s="253"/>
    </row>
    <row r="134" ht="14.25" customHeight="1">
      <c r="A134" s="69">
        <v>129.0</v>
      </c>
      <c r="B134" s="261" t="s">
        <v>861</v>
      </c>
      <c r="C134" s="261" t="s">
        <v>1205</v>
      </c>
      <c r="D134" s="262">
        <v>1.0</v>
      </c>
      <c r="E134" s="253"/>
      <c r="F134" s="253"/>
      <c r="G134" s="253"/>
      <c r="H134" s="253"/>
      <c r="I134" s="253"/>
      <c r="J134" s="253"/>
      <c r="K134" s="253"/>
      <c r="L134" s="253"/>
      <c r="M134" s="253"/>
      <c r="N134" s="253"/>
      <c r="O134" s="253"/>
      <c r="P134" s="253"/>
      <c r="Q134" s="253"/>
      <c r="R134" s="253"/>
      <c r="S134" s="253"/>
      <c r="T134" s="253"/>
      <c r="U134" s="253"/>
      <c r="V134" s="253"/>
      <c r="W134" s="253"/>
      <c r="X134" s="253"/>
      <c r="Y134" s="253"/>
      <c r="Z134" s="253"/>
    </row>
    <row r="135">
      <c r="A135" s="69">
        <v>130.0</v>
      </c>
      <c r="B135" s="261" t="s">
        <v>1114</v>
      </c>
      <c r="C135" s="261" t="s">
        <v>1206</v>
      </c>
      <c r="D135" s="262">
        <v>4.0</v>
      </c>
      <c r="E135" s="253"/>
      <c r="F135" s="253"/>
      <c r="G135" s="253"/>
      <c r="H135" s="253"/>
      <c r="I135" s="253"/>
      <c r="J135" s="253"/>
      <c r="K135" s="253"/>
      <c r="L135" s="253"/>
      <c r="M135" s="253"/>
      <c r="N135" s="253"/>
      <c r="O135" s="253"/>
      <c r="P135" s="253"/>
      <c r="Q135" s="253"/>
      <c r="R135" s="253"/>
      <c r="S135" s="253"/>
      <c r="T135" s="253"/>
      <c r="U135" s="253"/>
      <c r="V135" s="253"/>
      <c r="W135" s="253"/>
      <c r="X135" s="253"/>
      <c r="Y135" s="253"/>
      <c r="Z135" s="253"/>
    </row>
    <row r="136" ht="14.25" customHeight="1">
      <c r="A136" s="69">
        <v>131.0</v>
      </c>
      <c r="B136" s="261" t="s">
        <v>1207</v>
      </c>
      <c r="C136" s="261" t="s">
        <v>1208</v>
      </c>
      <c r="D136" s="262">
        <v>7.0</v>
      </c>
      <c r="E136" s="253"/>
      <c r="F136" s="253"/>
      <c r="G136" s="253"/>
      <c r="H136" s="253"/>
      <c r="I136" s="253"/>
      <c r="J136" s="253"/>
      <c r="K136" s="253"/>
      <c r="L136" s="253"/>
      <c r="M136" s="263"/>
      <c r="N136" s="253"/>
      <c r="O136" s="253"/>
      <c r="P136" s="253"/>
      <c r="Q136" s="253"/>
      <c r="R136" s="253"/>
      <c r="S136" s="253"/>
      <c r="T136" s="253"/>
      <c r="U136" s="253"/>
      <c r="V136" s="253"/>
      <c r="W136" s="253"/>
      <c r="X136" s="253"/>
      <c r="Y136" s="253"/>
      <c r="Z136" s="253"/>
    </row>
    <row r="137" ht="14.25" customHeight="1">
      <c r="A137" s="69">
        <v>132.0</v>
      </c>
      <c r="B137" s="261" t="s">
        <v>789</v>
      </c>
      <c r="C137" s="261" t="s">
        <v>1209</v>
      </c>
      <c r="D137" s="262">
        <v>14.0</v>
      </c>
      <c r="E137" s="253"/>
      <c r="F137" s="253"/>
      <c r="G137" s="253"/>
      <c r="H137" s="253"/>
      <c r="I137" s="253"/>
      <c r="J137" s="253"/>
      <c r="K137" s="253"/>
      <c r="L137" s="253"/>
      <c r="M137" s="253"/>
      <c r="N137" s="253"/>
      <c r="O137" s="253"/>
      <c r="P137" s="253"/>
      <c r="Q137" s="253"/>
      <c r="R137" s="253"/>
      <c r="S137" s="253"/>
      <c r="T137" s="253"/>
      <c r="U137" s="253"/>
      <c r="V137" s="253"/>
      <c r="W137" s="253"/>
      <c r="X137" s="253"/>
      <c r="Y137" s="253"/>
      <c r="Z137" s="253"/>
    </row>
    <row r="138" ht="14.25" customHeight="1">
      <c r="A138" s="69">
        <v>133.0</v>
      </c>
      <c r="B138" s="261" t="s">
        <v>1114</v>
      </c>
      <c r="C138" s="261" t="s">
        <v>1210</v>
      </c>
      <c r="D138" s="262">
        <v>10.0</v>
      </c>
      <c r="E138" s="253"/>
      <c r="F138" s="253"/>
      <c r="G138" s="253"/>
      <c r="H138" s="253"/>
      <c r="I138" s="253"/>
      <c r="J138" s="253"/>
      <c r="K138" s="253"/>
      <c r="L138" s="253"/>
      <c r="M138" s="253"/>
      <c r="N138" s="253"/>
      <c r="O138" s="253"/>
      <c r="P138" s="253"/>
      <c r="Q138" s="253"/>
      <c r="R138" s="253"/>
      <c r="S138" s="253"/>
      <c r="T138" s="253"/>
      <c r="U138" s="253"/>
      <c r="V138" s="253"/>
      <c r="W138" s="253"/>
      <c r="X138" s="253"/>
      <c r="Y138" s="253"/>
      <c r="Z138" s="253"/>
    </row>
    <row r="139" ht="14.25" customHeight="1">
      <c r="A139" s="69">
        <v>134.0</v>
      </c>
      <c r="B139" s="261" t="s">
        <v>789</v>
      </c>
      <c r="C139" s="261" t="s">
        <v>1211</v>
      </c>
      <c r="D139" s="262">
        <v>6.0</v>
      </c>
      <c r="E139" s="253"/>
      <c r="F139" s="253"/>
      <c r="G139" s="253"/>
      <c r="H139" s="253"/>
      <c r="I139" s="253"/>
      <c r="J139" s="253"/>
      <c r="K139" s="253"/>
      <c r="L139" s="253"/>
      <c r="M139" s="253"/>
      <c r="N139" s="253"/>
      <c r="O139" s="253"/>
      <c r="P139" s="253"/>
      <c r="Q139" s="253"/>
      <c r="R139" s="253"/>
      <c r="S139" s="253"/>
      <c r="T139" s="253"/>
      <c r="U139" s="253"/>
      <c r="V139" s="253"/>
      <c r="W139" s="253"/>
      <c r="X139" s="253"/>
      <c r="Y139" s="253"/>
      <c r="Z139" s="253"/>
    </row>
    <row r="140" ht="14.25" customHeight="1">
      <c r="A140" s="69">
        <v>135.0</v>
      </c>
      <c r="B140" s="261" t="s">
        <v>789</v>
      </c>
      <c r="C140" s="261" t="s">
        <v>1212</v>
      </c>
      <c r="D140" s="262">
        <v>1.0</v>
      </c>
      <c r="E140" s="253"/>
      <c r="F140" s="253"/>
      <c r="G140" s="253"/>
      <c r="H140" s="253"/>
      <c r="I140" s="253"/>
      <c r="J140" s="253"/>
      <c r="K140" s="253"/>
      <c r="L140" s="253"/>
      <c r="M140" s="253"/>
      <c r="N140" s="253"/>
      <c r="O140" s="253"/>
      <c r="P140" s="253"/>
      <c r="Q140" s="253"/>
      <c r="R140" s="253"/>
      <c r="S140" s="253"/>
      <c r="T140" s="253"/>
      <c r="U140" s="253"/>
      <c r="V140" s="253"/>
      <c r="W140" s="253"/>
      <c r="X140" s="253"/>
      <c r="Y140" s="253"/>
      <c r="Z140" s="253"/>
    </row>
    <row r="141" ht="14.25" customHeight="1">
      <c r="A141" s="69">
        <v>136.0</v>
      </c>
      <c r="B141" s="261" t="s">
        <v>789</v>
      </c>
      <c r="C141" s="261" t="s">
        <v>1179</v>
      </c>
      <c r="D141" s="262">
        <v>1.0</v>
      </c>
      <c r="E141" s="253"/>
      <c r="F141" s="253"/>
      <c r="G141" s="253"/>
      <c r="H141" s="253"/>
      <c r="I141" s="253"/>
      <c r="J141" s="253"/>
      <c r="K141" s="253"/>
      <c r="L141" s="253"/>
      <c r="M141" s="253"/>
      <c r="N141" s="253"/>
      <c r="O141" s="253"/>
      <c r="P141" s="253"/>
      <c r="Q141" s="253"/>
      <c r="R141" s="253"/>
      <c r="S141" s="253"/>
      <c r="T141" s="253"/>
      <c r="U141" s="253"/>
      <c r="V141" s="253"/>
      <c r="W141" s="253"/>
      <c r="X141" s="253"/>
      <c r="Y141" s="253"/>
      <c r="Z141" s="253"/>
    </row>
    <row r="142" ht="14.25" customHeight="1">
      <c r="A142" s="69">
        <v>137.0</v>
      </c>
      <c r="B142" s="261" t="s">
        <v>789</v>
      </c>
      <c r="C142" s="261" t="s">
        <v>1213</v>
      </c>
      <c r="D142" s="262">
        <v>1.0</v>
      </c>
      <c r="E142" s="253"/>
      <c r="F142" s="253"/>
      <c r="G142" s="253"/>
      <c r="H142" s="253"/>
      <c r="I142" s="253"/>
      <c r="J142" s="253"/>
      <c r="K142" s="253"/>
      <c r="L142" s="253"/>
      <c r="M142" s="253"/>
      <c r="N142" s="253"/>
      <c r="O142" s="253"/>
      <c r="P142" s="253"/>
      <c r="Q142" s="253"/>
      <c r="R142" s="253"/>
      <c r="S142" s="253"/>
      <c r="T142" s="253"/>
      <c r="U142" s="253"/>
      <c r="V142" s="253"/>
      <c r="W142" s="253"/>
      <c r="X142" s="253"/>
      <c r="Y142" s="253"/>
      <c r="Z142" s="253"/>
    </row>
    <row r="143" ht="14.25" customHeight="1">
      <c r="A143" s="69">
        <v>138.0</v>
      </c>
      <c r="B143" s="261" t="s">
        <v>1214</v>
      </c>
      <c r="C143" s="261" t="s">
        <v>1215</v>
      </c>
      <c r="D143" s="262">
        <v>2.0</v>
      </c>
      <c r="E143" s="253"/>
      <c r="F143" s="253"/>
      <c r="G143" s="253"/>
      <c r="H143" s="253"/>
      <c r="I143" s="253"/>
      <c r="J143" s="253"/>
      <c r="K143" s="253"/>
      <c r="L143" s="253"/>
      <c r="M143" s="253"/>
      <c r="N143" s="253"/>
      <c r="O143" s="253"/>
      <c r="P143" s="253"/>
      <c r="Q143" s="253"/>
      <c r="R143" s="253"/>
      <c r="S143" s="253"/>
      <c r="T143" s="253"/>
      <c r="U143" s="253"/>
      <c r="V143" s="253"/>
      <c r="W143" s="253"/>
      <c r="X143" s="253"/>
      <c r="Y143" s="253"/>
      <c r="Z143" s="253"/>
    </row>
    <row r="144" ht="14.25" customHeight="1">
      <c r="A144" s="69">
        <v>139.0</v>
      </c>
      <c r="B144" s="261" t="s">
        <v>831</v>
      </c>
      <c r="C144" s="261" t="s">
        <v>1216</v>
      </c>
      <c r="D144" s="262">
        <v>1.0</v>
      </c>
      <c r="E144" s="253"/>
      <c r="F144" s="253"/>
      <c r="G144" s="253"/>
      <c r="H144" s="253"/>
      <c r="I144" s="253"/>
      <c r="J144" s="253"/>
      <c r="K144" s="253"/>
      <c r="L144" s="253"/>
      <c r="M144" s="253"/>
      <c r="N144" s="253"/>
      <c r="O144" s="253"/>
      <c r="P144" s="253"/>
      <c r="Q144" s="253"/>
      <c r="R144" s="253"/>
      <c r="S144" s="253"/>
      <c r="T144" s="253"/>
      <c r="U144" s="253"/>
      <c r="V144" s="253"/>
      <c r="W144" s="253"/>
      <c r="X144" s="253"/>
      <c r="Y144" s="253"/>
      <c r="Z144" s="253"/>
    </row>
    <row r="145" ht="14.25" customHeight="1">
      <c r="A145" s="69">
        <v>140.0</v>
      </c>
      <c r="B145" s="261" t="s">
        <v>831</v>
      </c>
      <c r="C145" s="261" t="s">
        <v>1217</v>
      </c>
      <c r="D145" s="262">
        <v>2.0</v>
      </c>
      <c r="E145" s="253"/>
      <c r="F145" s="253"/>
      <c r="G145" s="253"/>
      <c r="H145" s="253"/>
      <c r="I145" s="253"/>
      <c r="J145" s="253"/>
      <c r="K145" s="253"/>
      <c r="L145" s="253"/>
      <c r="M145" s="253"/>
      <c r="N145" s="253"/>
      <c r="O145" s="253"/>
      <c r="P145" s="253"/>
      <c r="Q145" s="253"/>
      <c r="R145" s="253"/>
      <c r="S145" s="253"/>
      <c r="T145" s="253"/>
      <c r="U145" s="253"/>
      <c r="V145" s="253"/>
      <c r="W145" s="253"/>
      <c r="X145" s="253"/>
      <c r="Y145" s="253"/>
      <c r="Z145" s="253"/>
    </row>
    <row r="146" ht="14.25" customHeight="1">
      <c r="A146" s="69">
        <v>141.0</v>
      </c>
      <c r="B146" s="261" t="s">
        <v>1218</v>
      </c>
      <c r="C146" s="261" t="s">
        <v>1168</v>
      </c>
      <c r="D146" s="262">
        <v>1.0</v>
      </c>
      <c r="E146" s="253"/>
      <c r="F146" s="253"/>
      <c r="G146" s="253"/>
      <c r="H146" s="253"/>
      <c r="I146" s="253"/>
      <c r="J146" s="253"/>
      <c r="K146" s="253"/>
      <c r="L146" s="253"/>
      <c r="M146" s="253"/>
      <c r="N146" s="253"/>
      <c r="O146" s="253"/>
      <c r="P146" s="253"/>
      <c r="Q146" s="253"/>
      <c r="R146" s="253"/>
      <c r="S146" s="253"/>
      <c r="T146" s="253"/>
      <c r="U146" s="253"/>
      <c r="V146" s="253"/>
      <c r="W146" s="253"/>
      <c r="X146" s="253"/>
      <c r="Y146" s="253"/>
      <c r="Z146" s="253"/>
    </row>
    <row r="147" ht="14.25" customHeight="1">
      <c r="A147" s="69">
        <v>142.0</v>
      </c>
      <c r="B147" s="261" t="s">
        <v>831</v>
      </c>
      <c r="C147" s="261" t="s">
        <v>1219</v>
      </c>
      <c r="D147" s="262">
        <v>7.0</v>
      </c>
      <c r="E147" s="253"/>
      <c r="F147" s="253"/>
      <c r="G147" s="253"/>
      <c r="H147" s="253"/>
      <c r="I147" s="253"/>
      <c r="J147" s="253"/>
      <c r="K147" s="253"/>
      <c r="L147" s="253"/>
      <c r="M147" s="253"/>
      <c r="N147" s="253"/>
      <c r="O147" s="253"/>
      <c r="P147" s="253"/>
      <c r="Q147" s="253"/>
      <c r="R147" s="253"/>
      <c r="S147" s="253"/>
      <c r="T147" s="253"/>
      <c r="U147" s="253"/>
      <c r="V147" s="253"/>
      <c r="W147" s="253"/>
      <c r="X147" s="253"/>
      <c r="Y147" s="253"/>
      <c r="Z147" s="253"/>
    </row>
    <row r="148" ht="14.25" customHeight="1">
      <c r="A148" s="69">
        <v>143.0</v>
      </c>
      <c r="B148" s="261" t="s">
        <v>831</v>
      </c>
      <c r="C148" s="261" t="s">
        <v>1220</v>
      </c>
      <c r="D148" s="262">
        <v>1.0</v>
      </c>
      <c r="E148" s="253"/>
      <c r="F148" s="253"/>
      <c r="G148" s="253"/>
      <c r="H148" s="253"/>
      <c r="I148" s="253"/>
      <c r="J148" s="253"/>
      <c r="K148" s="253"/>
      <c r="L148" s="253"/>
      <c r="M148" s="253"/>
      <c r="N148" s="253"/>
      <c r="O148" s="253"/>
      <c r="P148" s="253"/>
      <c r="Q148" s="253"/>
      <c r="R148" s="253"/>
      <c r="S148" s="253"/>
      <c r="T148" s="253"/>
      <c r="U148" s="253"/>
      <c r="V148" s="253"/>
      <c r="W148" s="253"/>
      <c r="X148" s="253"/>
      <c r="Y148" s="253"/>
      <c r="Z148" s="253"/>
    </row>
    <row r="149" ht="14.25" customHeight="1">
      <c r="A149" s="69">
        <v>144.0</v>
      </c>
      <c r="B149" s="261" t="s">
        <v>839</v>
      </c>
      <c r="C149" s="261" t="s">
        <v>1221</v>
      </c>
      <c r="D149" s="262">
        <v>4.0</v>
      </c>
      <c r="E149" s="253"/>
      <c r="F149" s="253"/>
      <c r="G149" s="253"/>
      <c r="H149" s="253"/>
      <c r="I149" s="253"/>
      <c r="J149" s="253"/>
      <c r="K149" s="253"/>
      <c r="L149" s="253"/>
      <c r="M149" s="253"/>
      <c r="N149" s="253"/>
      <c r="O149" s="253"/>
      <c r="P149" s="253"/>
      <c r="Q149" s="253"/>
      <c r="R149" s="253"/>
      <c r="S149" s="253"/>
      <c r="T149" s="253"/>
      <c r="U149" s="253"/>
      <c r="V149" s="253"/>
      <c r="W149" s="253"/>
      <c r="X149" s="253"/>
      <c r="Y149" s="253"/>
      <c r="Z149" s="253"/>
    </row>
    <row r="150" ht="14.25" customHeight="1">
      <c r="A150" s="69">
        <v>145.0</v>
      </c>
      <c r="B150" s="261" t="s">
        <v>839</v>
      </c>
      <c r="C150" s="261" t="s">
        <v>1222</v>
      </c>
      <c r="D150" s="262">
        <v>1.0</v>
      </c>
      <c r="E150" s="253"/>
      <c r="F150" s="253"/>
      <c r="G150" s="253"/>
      <c r="H150" s="253"/>
      <c r="I150" s="253"/>
      <c r="J150" s="253"/>
      <c r="K150" s="253"/>
      <c r="L150" s="253"/>
      <c r="M150" s="253"/>
      <c r="N150" s="253"/>
      <c r="O150" s="253"/>
      <c r="P150" s="253"/>
      <c r="Q150" s="253"/>
      <c r="R150" s="253"/>
      <c r="S150" s="253"/>
      <c r="T150" s="253"/>
      <c r="U150" s="253"/>
      <c r="V150" s="253"/>
      <c r="W150" s="253"/>
      <c r="X150" s="253"/>
      <c r="Y150" s="253"/>
      <c r="Z150" s="253"/>
    </row>
    <row r="151" ht="14.25" customHeight="1">
      <c r="A151" s="69">
        <v>146.0</v>
      </c>
      <c r="B151" s="261" t="s">
        <v>839</v>
      </c>
      <c r="C151" s="261" t="s">
        <v>1223</v>
      </c>
      <c r="D151" s="262">
        <v>3.0</v>
      </c>
      <c r="E151" s="253"/>
      <c r="F151" s="253"/>
      <c r="G151" s="253"/>
      <c r="H151" s="253"/>
      <c r="I151" s="253"/>
      <c r="J151" s="253"/>
      <c r="K151" s="253"/>
      <c r="L151" s="253"/>
      <c r="M151" s="253"/>
      <c r="N151" s="253"/>
      <c r="O151" s="253"/>
      <c r="P151" s="253"/>
      <c r="Q151" s="253"/>
      <c r="R151" s="253"/>
      <c r="S151" s="253"/>
      <c r="T151" s="253"/>
      <c r="U151" s="253"/>
      <c r="V151" s="253"/>
      <c r="W151" s="253"/>
      <c r="X151" s="253"/>
      <c r="Y151" s="253"/>
      <c r="Z151" s="253"/>
    </row>
    <row r="152" ht="14.25" customHeight="1">
      <c r="A152" s="69">
        <v>147.0</v>
      </c>
      <c r="B152" s="261" t="s">
        <v>839</v>
      </c>
      <c r="C152" s="261" t="s">
        <v>1123</v>
      </c>
      <c r="D152" s="262">
        <v>3.0</v>
      </c>
      <c r="E152" s="253"/>
      <c r="F152" s="253"/>
      <c r="G152" s="253"/>
      <c r="H152" s="253"/>
      <c r="I152" s="253"/>
      <c r="J152" s="253"/>
      <c r="K152" s="253"/>
      <c r="L152" s="253"/>
      <c r="M152" s="253"/>
      <c r="N152" s="253"/>
      <c r="O152" s="253"/>
      <c r="P152" s="253"/>
      <c r="Q152" s="253"/>
      <c r="R152" s="253"/>
      <c r="S152" s="253"/>
      <c r="T152" s="253"/>
      <c r="U152" s="253"/>
      <c r="V152" s="253"/>
      <c r="W152" s="253"/>
      <c r="X152" s="253"/>
      <c r="Y152" s="253"/>
      <c r="Z152" s="253"/>
    </row>
    <row r="153" ht="14.25" customHeight="1">
      <c r="A153" s="69">
        <v>148.0</v>
      </c>
      <c r="B153" s="261" t="s">
        <v>839</v>
      </c>
      <c r="C153" s="261" t="s">
        <v>1224</v>
      </c>
      <c r="D153" s="262">
        <v>10.0</v>
      </c>
      <c r="E153" s="253"/>
      <c r="F153" s="253"/>
      <c r="G153" s="253"/>
      <c r="H153" s="253"/>
      <c r="I153" s="253"/>
      <c r="J153" s="253"/>
      <c r="K153" s="253"/>
      <c r="L153" s="253"/>
      <c r="M153" s="253"/>
      <c r="N153" s="253"/>
      <c r="O153" s="253"/>
      <c r="P153" s="253"/>
      <c r="Q153" s="253"/>
      <c r="R153" s="253"/>
      <c r="S153" s="253"/>
      <c r="T153" s="253"/>
      <c r="U153" s="253"/>
      <c r="V153" s="253"/>
      <c r="W153" s="253"/>
      <c r="X153" s="253"/>
      <c r="Y153" s="253"/>
      <c r="Z153" s="253"/>
    </row>
    <row r="154" ht="14.25" customHeight="1">
      <c r="A154" s="69">
        <v>149.0</v>
      </c>
      <c r="B154" s="261" t="s">
        <v>839</v>
      </c>
      <c r="C154" s="261" t="s">
        <v>1225</v>
      </c>
      <c r="D154" s="262">
        <v>4.0</v>
      </c>
      <c r="E154" s="253"/>
      <c r="F154" s="253"/>
      <c r="G154" s="253"/>
      <c r="H154" s="253"/>
      <c r="I154" s="253"/>
      <c r="J154" s="253"/>
      <c r="K154" s="253"/>
      <c r="L154" s="253"/>
      <c r="M154" s="253"/>
      <c r="N154" s="253"/>
      <c r="O154" s="253"/>
      <c r="P154" s="253"/>
      <c r="Q154" s="253"/>
      <c r="R154" s="253"/>
      <c r="S154" s="253"/>
      <c r="T154" s="253"/>
      <c r="U154" s="253"/>
      <c r="V154" s="253"/>
      <c r="W154" s="253"/>
      <c r="X154" s="253"/>
      <c r="Y154" s="253"/>
      <c r="Z154" s="253"/>
    </row>
    <row r="155" ht="14.25" customHeight="1">
      <c r="A155" s="69">
        <v>150.0</v>
      </c>
      <c r="B155" s="261" t="s">
        <v>839</v>
      </c>
      <c r="C155" s="261" t="s">
        <v>1226</v>
      </c>
      <c r="D155" s="262">
        <v>6.0</v>
      </c>
      <c r="E155" s="253"/>
      <c r="F155" s="253"/>
      <c r="G155" s="253"/>
      <c r="H155" s="253"/>
      <c r="I155" s="253"/>
      <c r="J155" s="253"/>
      <c r="K155" s="253"/>
      <c r="L155" s="253"/>
      <c r="M155" s="253"/>
      <c r="N155" s="253"/>
      <c r="O155" s="253"/>
      <c r="P155" s="253"/>
      <c r="Q155" s="253"/>
      <c r="R155" s="253"/>
      <c r="S155" s="253"/>
      <c r="T155" s="253"/>
      <c r="U155" s="253"/>
      <c r="V155" s="253"/>
      <c r="W155" s="253"/>
      <c r="X155" s="253"/>
      <c r="Y155" s="253"/>
      <c r="Z155" s="253"/>
    </row>
    <row r="156" ht="14.25" customHeight="1">
      <c r="A156" s="69">
        <v>151.0</v>
      </c>
      <c r="B156" s="261" t="s">
        <v>839</v>
      </c>
      <c r="C156" s="261" t="s">
        <v>1227</v>
      </c>
      <c r="D156" s="262">
        <v>3.0</v>
      </c>
      <c r="E156" s="253"/>
      <c r="F156" s="253"/>
      <c r="G156" s="253"/>
      <c r="H156" s="253"/>
      <c r="I156" s="253"/>
      <c r="J156" s="253"/>
      <c r="K156" s="253"/>
      <c r="L156" s="253"/>
      <c r="M156" s="253"/>
      <c r="N156" s="253"/>
      <c r="O156" s="253"/>
      <c r="P156" s="253"/>
      <c r="Q156" s="253"/>
      <c r="R156" s="253"/>
      <c r="S156" s="253"/>
      <c r="T156" s="253"/>
      <c r="U156" s="253"/>
      <c r="V156" s="253"/>
      <c r="W156" s="253"/>
      <c r="X156" s="253"/>
      <c r="Y156" s="253"/>
      <c r="Z156" s="253"/>
    </row>
    <row r="157" ht="14.25" customHeight="1">
      <c r="A157" s="69">
        <v>152.0</v>
      </c>
      <c r="B157" s="261" t="s">
        <v>839</v>
      </c>
      <c r="C157" s="261" t="s">
        <v>1228</v>
      </c>
      <c r="D157" s="262">
        <v>3.0</v>
      </c>
      <c r="E157" s="253"/>
      <c r="F157" s="253"/>
      <c r="G157" s="253"/>
      <c r="H157" s="253"/>
      <c r="I157" s="253"/>
      <c r="J157" s="253"/>
      <c r="K157" s="253"/>
      <c r="L157" s="253"/>
      <c r="M157" s="253"/>
      <c r="N157" s="253"/>
      <c r="O157" s="253"/>
      <c r="P157" s="253"/>
      <c r="Q157" s="253"/>
      <c r="R157" s="253"/>
      <c r="S157" s="253"/>
      <c r="T157" s="253"/>
      <c r="U157" s="253"/>
      <c r="V157" s="253"/>
      <c r="W157" s="253"/>
      <c r="X157" s="253"/>
      <c r="Y157" s="253"/>
      <c r="Z157" s="253"/>
    </row>
    <row r="158" ht="14.25" customHeight="1">
      <c r="A158" s="69">
        <v>153.0</v>
      </c>
      <c r="B158" s="261" t="s">
        <v>839</v>
      </c>
      <c r="C158" s="261" t="s">
        <v>1229</v>
      </c>
      <c r="D158" s="262">
        <v>3.0</v>
      </c>
      <c r="E158" s="253"/>
      <c r="F158" s="253"/>
      <c r="G158" s="253"/>
      <c r="H158" s="253"/>
      <c r="I158" s="253"/>
      <c r="J158" s="253"/>
      <c r="K158" s="253"/>
      <c r="L158" s="253"/>
      <c r="M158" s="253"/>
      <c r="N158" s="253"/>
      <c r="O158" s="253"/>
      <c r="P158" s="253"/>
      <c r="Q158" s="253"/>
      <c r="R158" s="253"/>
      <c r="S158" s="253"/>
      <c r="T158" s="253"/>
      <c r="U158" s="253"/>
      <c r="V158" s="253"/>
      <c r="W158" s="253"/>
      <c r="X158" s="253"/>
      <c r="Y158" s="253"/>
      <c r="Z158" s="253"/>
    </row>
    <row r="159" ht="14.25" customHeight="1">
      <c r="A159" s="69">
        <v>154.0</v>
      </c>
      <c r="B159" s="261" t="s">
        <v>839</v>
      </c>
      <c r="C159" s="261" t="s">
        <v>1230</v>
      </c>
      <c r="D159" s="262">
        <v>1.0</v>
      </c>
      <c r="E159" s="253"/>
      <c r="F159" s="253"/>
      <c r="G159" s="253"/>
      <c r="H159" s="253"/>
      <c r="I159" s="253"/>
      <c r="J159" s="253"/>
      <c r="K159" s="253"/>
      <c r="L159" s="253"/>
      <c r="M159" s="253"/>
      <c r="N159" s="253"/>
      <c r="O159" s="253"/>
      <c r="P159" s="253"/>
      <c r="Q159" s="253"/>
      <c r="R159" s="253"/>
      <c r="S159" s="253"/>
      <c r="T159" s="253"/>
      <c r="U159" s="253"/>
      <c r="V159" s="253"/>
      <c r="W159" s="253"/>
      <c r="X159" s="253"/>
      <c r="Y159" s="253"/>
      <c r="Z159" s="253"/>
    </row>
    <row r="160" ht="14.25" customHeight="1">
      <c r="A160" s="69">
        <v>155.0</v>
      </c>
      <c r="B160" s="261" t="s">
        <v>839</v>
      </c>
      <c r="C160" s="261" t="s">
        <v>1231</v>
      </c>
      <c r="D160" s="262">
        <v>2.0</v>
      </c>
      <c r="E160" s="253"/>
      <c r="F160" s="253"/>
      <c r="G160" s="253"/>
      <c r="H160" s="253"/>
      <c r="I160" s="253"/>
      <c r="J160" s="253"/>
      <c r="K160" s="253"/>
      <c r="L160" s="253"/>
      <c r="M160" s="253"/>
      <c r="N160" s="253"/>
      <c r="O160" s="253"/>
      <c r="P160" s="253"/>
      <c r="Q160" s="253"/>
      <c r="R160" s="253"/>
      <c r="S160" s="253"/>
      <c r="T160" s="253"/>
      <c r="U160" s="253"/>
      <c r="V160" s="253"/>
      <c r="W160" s="253"/>
      <c r="X160" s="253"/>
      <c r="Y160" s="253"/>
      <c r="Z160" s="253"/>
    </row>
    <row r="161" ht="14.25" customHeight="1">
      <c r="A161" s="69">
        <v>156.0</v>
      </c>
      <c r="B161" s="261" t="s">
        <v>875</v>
      </c>
      <c r="C161" s="261" t="s">
        <v>1232</v>
      </c>
      <c r="D161" s="262">
        <v>11.0</v>
      </c>
      <c r="E161" s="253"/>
      <c r="F161" s="253"/>
      <c r="G161" s="253"/>
      <c r="H161" s="253"/>
      <c r="I161" s="253"/>
      <c r="J161" s="253"/>
      <c r="K161" s="253"/>
      <c r="L161" s="253"/>
      <c r="M161" s="253"/>
      <c r="N161" s="253"/>
      <c r="O161" s="253"/>
      <c r="P161" s="253"/>
      <c r="Q161" s="253"/>
      <c r="R161" s="253"/>
      <c r="S161" s="253"/>
      <c r="T161" s="253"/>
      <c r="U161" s="253"/>
      <c r="V161" s="253"/>
      <c r="W161" s="253"/>
      <c r="X161" s="253"/>
      <c r="Y161" s="253"/>
      <c r="Z161" s="253"/>
    </row>
    <row r="162" ht="14.25" customHeight="1">
      <c r="A162" s="69">
        <v>157.0</v>
      </c>
      <c r="B162" s="261" t="s">
        <v>1233</v>
      </c>
      <c r="C162" s="261" t="s">
        <v>1234</v>
      </c>
      <c r="D162" s="262">
        <v>4.0</v>
      </c>
      <c r="E162" s="253"/>
      <c r="F162" s="253"/>
      <c r="G162" s="253"/>
      <c r="H162" s="253"/>
      <c r="I162" s="253"/>
      <c r="J162" s="253"/>
      <c r="K162" s="253"/>
      <c r="L162" s="253"/>
      <c r="M162" s="253"/>
      <c r="N162" s="253"/>
      <c r="O162" s="253"/>
      <c r="P162" s="253"/>
      <c r="Q162" s="253"/>
      <c r="R162" s="253"/>
      <c r="S162" s="253"/>
      <c r="T162" s="253"/>
      <c r="U162" s="253"/>
      <c r="V162" s="253"/>
      <c r="W162" s="253"/>
      <c r="X162" s="253"/>
      <c r="Y162" s="253"/>
      <c r="Z162" s="253"/>
    </row>
    <row r="163" ht="14.25" customHeight="1">
      <c r="A163" s="69">
        <v>158.0</v>
      </c>
      <c r="B163" s="261" t="s">
        <v>875</v>
      </c>
      <c r="C163" s="261" t="s">
        <v>1235</v>
      </c>
      <c r="D163" s="262">
        <v>50.0</v>
      </c>
      <c r="E163" s="253"/>
      <c r="F163" s="253"/>
      <c r="G163" s="253"/>
      <c r="H163" s="253"/>
      <c r="I163" s="253"/>
      <c r="J163" s="253"/>
      <c r="K163" s="253"/>
      <c r="L163" s="253"/>
      <c r="M163" s="253"/>
      <c r="N163" s="253"/>
      <c r="O163" s="253"/>
      <c r="P163" s="253"/>
      <c r="Q163" s="253"/>
      <c r="R163" s="253"/>
      <c r="S163" s="253"/>
      <c r="T163" s="253"/>
      <c r="U163" s="253"/>
      <c r="V163" s="253"/>
      <c r="W163" s="253"/>
      <c r="X163" s="253"/>
      <c r="Y163" s="253"/>
      <c r="Z163" s="253"/>
    </row>
    <row r="164" ht="14.25" customHeight="1">
      <c r="A164" s="69">
        <v>159.0</v>
      </c>
      <c r="B164" s="261" t="s">
        <v>875</v>
      </c>
      <c r="C164" s="261" t="s">
        <v>1236</v>
      </c>
      <c r="D164" s="262">
        <v>37.0</v>
      </c>
      <c r="E164" s="253"/>
      <c r="F164" s="253"/>
      <c r="G164" s="253"/>
      <c r="H164" s="253"/>
      <c r="I164" s="253"/>
      <c r="J164" s="253"/>
      <c r="K164" s="253"/>
      <c r="L164" s="253"/>
      <c r="M164" s="253"/>
      <c r="N164" s="253"/>
      <c r="O164" s="253"/>
      <c r="P164" s="253"/>
      <c r="Q164" s="253"/>
      <c r="R164" s="253"/>
      <c r="S164" s="253"/>
      <c r="T164" s="253"/>
      <c r="U164" s="253"/>
      <c r="V164" s="253"/>
      <c r="W164" s="253"/>
      <c r="X164" s="253"/>
      <c r="Y164" s="253"/>
      <c r="Z164" s="253"/>
    </row>
    <row r="165" ht="14.25" customHeight="1">
      <c r="A165" s="69">
        <v>160.0</v>
      </c>
      <c r="B165" s="261" t="s">
        <v>1140</v>
      </c>
      <c r="C165" s="261" t="s">
        <v>1237</v>
      </c>
      <c r="D165" s="262">
        <v>6.0</v>
      </c>
      <c r="E165" s="253"/>
      <c r="F165" s="253"/>
      <c r="G165" s="253"/>
      <c r="H165" s="253"/>
      <c r="I165" s="253"/>
      <c r="J165" s="253"/>
      <c r="K165" s="253"/>
      <c r="L165" s="253"/>
      <c r="M165" s="253"/>
      <c r="N165" s="253"/>
      <c r="O165" s="253"/>
      <c r="P165" s="253"/>
      <c r="Q165" s="253"/>
      <c r="R165" s="253"/>
      <c r="S165" s="253"/>
      <c r="T165" s="253"/>
      <c r="U165" s="253"/>
      <c r="V165" s="253"/>
      <c r="W165" s="253"/>
      <c r="X165" s="253"/>
      <c r="Y165" s="253"/>
      <c r="Z165" s="253"/>
    </row>
    <row r="166" ht="14.25" customHeight="1">
      <c r="A166" s="69">
        <v>161.0</v>
      </c>
      <c r="B166" s="261" t="s">
        <v>875</v>
      </c>
      <c r="C166" s="261" t="s">
        <v>1238</v>
      </c>
      <c r="D166" s="262">
        <v>7.0</v>
      </c>
      <c r="E166" s="253"/>
      <c r="F166" s="253"/>
      <c r="G166" s="253"/>
      <c r="H166" s="253"/>
      <c r="I166" s="253"/>
      <c r="J166" s="253"/>
      <c r="K166" s="253"/>
      <c r="L166" s="253"/>
      <c r="M166" s="253"/>
      <c r="N166" s="253"/>
      <c r="O166" s="253"/>
      <c r="P166" s="253"/>
      <c r="Q166" s="253"/>
      <c r="R166" s="253"/>
      <c r="S166" s="253"/>
      <c r="T166" s="253"/>
      <c r="U166" s="253"/>
      <c r="V166" s="253"/>
      <c r="W166" s="253"/>
      <c r="X166" s="253"/>
      <c r="Y166" s="253"/>
      <c r="Z166" s="253"/>
    </row>
    <row r="167" ht="14.25" customHeight="1">
      <c r="A167" s="69">
        <v>162.0</v>
      </c>
      <c r="B167" s="261" t="s">
        <v>875</v>
      </c>
      <c r="C167" s="261" t="s">
        <v>1239</v>
      </c>
      <c r="D167" s="262">
        <v>3.0</v>
      </c>
      <c r="E167" s="253"/>
      <c r="F167" s="253"/>
      <c r="G167" s="253"/>
      <c r="H167" s="253"/>
      <c r="I167" s="253"/>
      <c r="J167" s="253"/>
      <c r="K167" s="253"/>
      <c r="L167" s="253"/>
      <c r="M167" s="253"/>
      <c r="N167" s="253"/>
      <c r="O167" s="253"/>
      <c r="P167" s="253"/>
      <c r="Q167" s="253"/>
      <c r="R167" s="253"/>
      <c r="S167" s="253"/>
      <c r="T167" s="253"/>
      <c r="U167" s="253"/>
      <c r="V167" s="253"/>
      <c r="W167" s="253"/>
      <c r="X167" s="253"/>
      <c r="Y167" s="253"/>
      <c r="Z167" s="253"/>
    </row>
    <row r="168" ht="14.25" customHeight="1">
      <c r="A168" s="69">
        <v>163.0</v>
      </c>
      <c r="B168" s="261" t="s">
        <v>1140</v>
      </c>
      <c r="C168" s="261" t="s">
        <v>1240</v>
      </c>
      <c r="D168" s="262">
        <v>2.0</v>
      </c>
      <c r="E168" s="253"/>
      <c r="F168" s="253"/>
      <c r="G168" s="253"/>
      <c r="H168" s="253"/>
      <c r="I168" s="253"/>
      <c r="J168" s="253"/>
      <c r="K168" s="253"/>
      <c r="L168" s="253"/>
      <c r="M168" s="253"/>
      <c r="N168" s="253"/>
      <c r="O168" s="253"/>
      <c r="P168" s="253"/>
      <c r="Q168" s="253"/>
      <c r="R168" s="253"/>
      <c r="S168" s="253"/>
      <c r="T168" s="253"/>
      <c r="U168" s="253"/>
      <c r="V168" s="253"/>
      <c r="W168" s="253"/>
      <c r="X168" s="253"/>
      <c r="Y168" s="253"/>
      <c r="Z168" s="253"/>
    </row>
    <row r="169" ht="14.25" customHeight="1">
      <c r="A169" s="69">
        <v>164.0</v>
      </c>
      <c r="B169" s="261" t="s">
        <v>875</v>
      </c>
      <c r="C169" s="261" t="s">
        <v>1241</v>
      </c>
      <c r="D169" s="262">
        <v>2.0</v>
      </c>
      <c r="E169" s="253"/>
      <c r="F169" s="253"/>
      <c r="G169" s="253"/>
      <c r="H169" s="253"/>
      <c r="I169" s="253"/>
      <c r="J169" s="253"/>
      <c r="K169" s="253"/>
      <c r="L169" s="253"/>
      <c r="M169" s="253"/>
      <c r="N169" s="253"/>
      <c r="O169" s="253"/>
      <c r="P169" s="253"/>
      <c r="Q169" s="253"/>
      <c r="R169" s="253"/>
      <c r="S169" s="253"/>
      <c r="T169" s="253"/>
      <c r="U169" s="253"/>
      <c r="V169" s="253"/>
      <c r="W169" s="253"/>
      <c r="X169" s="253"/>
      <c r="Y169" s="253"/>
      <c r="Z169" s="253"/>
    </row>
    <row r="170" ht="14.25" customHeight="1">
      <c r="A170" s="69">
        <v>165.0</v>
      </c>
      <c r="B170" s="261" t="s">
        <v>1242</v>
      </c>
      <c r="C170" s="261" t="s">
        <v>1243</v>
      </c>
      <c r="D170" s="262">
        <v>1.0</v>
      </c>
      <c r="E170" s="253"/>
      <c r="F170" s="253"/>
      <c r="G170" s="253"/>
      <c r="H170" s="253"/>
      <c r="I170" s="253"/>
      <c r="J170" s="253"/>
      <c r="K170" s="253"/>
      <c r="L170" s="253"/>
      <c r="M170" s="253"/>
      <c r="N170" s="253"/>
      <c r="O170" s="253"/>
      <c r="P170" s="253"/>
      <c r="Q170" s="253"/>
      <c r="R170" s="253"/>
      <c r="S170" s="253"/>
      <c r="T170" s="253"/>
      <c r="U170" s="253"/>
      <c r="V170" s="253"/>
      <c r="W170" s="253"/>
      <c r="X170" s="253"/>
      <c r="Y170" s="253"/>
      <c r="Z170" s="253"/>
    </row>
    <row r="171" ht="14.25" customHeight="1">
      <c r="A171" s="69">
        <v>166.0</v>
      </c>
      <c r="B171" s="261" t="s">
        <v>1244</v>
      </c>
      <c r="C171" s="261" t="s">
        <v>1245</v>
      </c>
      <c r="D171" s="262">
        <v>1.0</v>
      </c>
      <c r="E171" s="253"/>
      <c r="F171" s="253"/>
      <c r="G171" s="253"/>
      <c r="H171" s="253"/>
      <c r="I171" s="253"/>
      <c r="J171" s="253"/>
      <c r="K171" s="253"/>
      <c r="L171" s="253"/>
      <c r="M171" s="253"/>
      <c r="N171" s="253"/>
      <c r="O171" s="253"/>
      <c r="P171" s="253"/>
      <c r="Q171" s="253"/>
      <c r="R171" s="253"/>
      <c r="S171" s="253"/>
      <c r="T171" s="253"/>
      <c r="U171" s="253"/>
      <c r="V171" s="253"/>
      <c r="W171" s="253"/>
      <c r="X171" s="253"/>
      <c r="Y171" s="253"/>
      <c r="Z171" s="253"/>
    </row>
    <row r="172" ht="14.25" customHeight="1">
      <c r="A172" s="69">
        <v>167.0</v>
      </c>
      <c r="B172" s="261" t="s">
        <v>875</v>
      </c>
      <c r="C172" s="261" t="s">
        <v>1246</v>
      </c>
      <c r="D172" s="262">
        <v>2.0</v>
      </c>
      <c r="E172" s="253"/>
      <c r="F172" s="253"/>
      <c r="G172" s="253"/>
      <c r="H172" s="253"/>
      <c r="I172" s="253"/>
      <c r="J172" s="253"/>
      <c r="K172" s="253"/>
      <c r="L172" s="253"/>
      <c r="M172" s="253"/>
      <c r="N172" s="253"/>
      <c r="O172" s="253"/>
      <c r="P172" s="253"/>
      <c r="Q172" s="253"/>
      <c r="R172" s="253"/>
      <c r="S172" s="253"/>
      <c r="T172" s="253"/>
      <c r="U172" s="253"/>
      <c r="V172" s="253"/>
      <c r="W172" s="253"/>
      <c r="X172" s="253"/>
      <c r="Y172" s="253"/>
      <c r="Z172" s="253"/>
    </row>
    <row r="173" ht="14.25" customHeight="1">
      <c r="A173" s="69">
        <v>168.0</v>
      </c>
      <c r="B173" s="261" t="s">
        <v>875</v>
      </c>
      <c r="C173" s="261" t="s">
        <v>1247</v>
      </c>
      <c r="D173" s="262">
        <v>20.0</v>
      </c>
      <c r="E173" s="253"/>
      <c r="F173" s="253"/>
      <c r="G173" s="253"/>
      <c r="H173" s="253"/>
      <c r="I173" s="253"/>
      <c r="J173" s="253"/>
      <c r="K173" s="253"/>
      <c r="L173" s="253"/>
      <c r="M173" s="253"/>
      <c r="N173" s="253"/>
      <c r="O173" s="253"/>
      <c r="P173" s="253"/>
      <c r="Q173" s="253"/>
      <c r="R173" s="253"/>
      <c r="S173" s="253"/>
      <c r="T173" s="253"/>
      <c r="U173" s="253"/>
      <c r="V173" s="253"/>
      <c r="W173" s="253"/>
      <c r="X173" s="253"/>
      <c r="Y173" s="253"/>
      <c r="Z173" s="253"/>
    </row>
    <row r="174" ht="14.25" customHeight="1">
      <c r="A174" s="69">
        <v>169.0</v>
      </c>
      <c r="B174" s="261" t="s">
        <v>875</v>
      </c>
      <c r="C174" s="261" t="s">
        <v>1248</v>
      </c>
      <c r="D174" s="262">
        <v>6.0</v>
      </c>
      <c r="E174" s="253"/>
      <c r="F174" s="253"/>
      <c r="G174" s="253"/>
      <c r="H174" s="253"/>
      <c r="I174" s="253"/>
      <c r="J174" s="253"/>
      <c r="K174" s="253"/>
      <c r="L174" s="253"/>
      <c r="M174" s="253"/>
      <c r="N174" s="253"/>
      <c r="O174" s="253"/>
      <c r="P174" s="253"/>
      <c r="Q174" s="253"/>
      <c r="R174" s="253"/>
      <c r="S174" s="253"/>
      <c r="T174" s="253"/>
      <c r="U174" s="253"/>
      <c r="V174" s="253"/>
      <c r="W174" s="253"/>
      <c r="X174" s="253"/>
      <c r="Y174" s="253"/>
      <c r="Z174" s="253"/>
    </row>
    <row r="175" ht="14.25" customHeight="1">
      <c r="A175" s="69">
        <v>170.0</v>
      </c>
      <c r="B175" s="261" t="s">
        <v>875</v>
      </c>
      <c r="C175" s="261" t="s">
        <v>1249</v>
      </c>
      <c r="D175" s="262">
        <v>1.0</v>
      </c>
      <c r="E175" s="253"/>
      <c r="F175" s="253"/>
      <c r="G175" s="253"/>
      <c r="H175" s="253"/>
      <c r="I175" s="253"/>
      <c r="J175" s="253"/>
      <c r="K175" s="253"/>
      <c r="L175" s="253"/>
      <c r="M175" s="253"/>
      <c r="N175" s="253"/>
      <c r="O175" s="253"/>
      <c r="P175" s="253"/>
      <c r="Q175" s="253"/>
      <c r="R175" s="253"/>
      <c r="S175" s="253"/>
      <c r="T175" s="253"/>
      <c r="U175" s="253"/>
      <c r="V175" s="253"/>
      <c r="W175" s="253"/>
      <c r="X175" s="253"/>
      <c r="Y175" s="253"/>
      <c r="Z175" s="253"/>
    </row>
    <row r="176" ht="14.25" customHeight="1">
      <c r="A176" s="69">
        <v>171.0</v>
      </c>
      <c r="B176" s="261" t="s">
        <v>1250</v>
      </c>
      <c r="C176" s="261" t="s">
        <v>1251</v>
      </c>
      <c r="D176" s="262">
        <v>63.0</v>
      </c>
      <c r="E176" s="253"/>
      <c r="F176" s="253"/>
      <c r="G176" s="253"/>
      <c r="H176" s="253"/>
      <c r="I176" s="253"/>
      <c r="J176" s="253"/>
      <c r="K176" s="253"/>
      <c r="L176" s="253"/>
      <c r="M176" s="253"/>
      <c r="N176" s="253"/>
      <c r="O176" s="253"/>
      <c r="P176" s="253"/>
      <c r="Q176" s="253"/>
      <c r="R176" s="253"/>
      <c r="S176" s="253"/>
      <c r="T176" s="253"/>
      <c r="U176" s="253"/>
      <c r="V176" s="253"/>
      <c r="W176" s="253"/>
      <c r="X176" s="253"/>
      <c r="Y176" s="253"/>
      <c r="Z176" s="253"/>
    </row>
    <row r="177" ht="14.25" customHeight="1">
      <c r="A177" s="69">
        <v>172.0</v>
      </c>
      <c r="B177" s="261" t="s">
        <v>812</v>
      </c>
      <c r="C177" s="261" t="s">
        <v>1252</v>
      </c>
      <c r="D177" s="262">
        <v>25.0</v>
      </c>
      <c r="E177" s="253"/>
      <c r="F177" s="253"/>
      <c r="G177" s="253"/>
      <c r="H177" s="253"/>
      <c r="I177" s="253"/>
      <c r="J177" s="253"/>
      <c r="K177" s="253"/>
      <c r="L177" s="253"/>
      <c r="M177" s="253"/>
      <c r="N177" s="253"/>
      <c r="O177" s="253"/>
      <c r="P177" s="253"/>
      <c r="Q177" s="253"/>
      <c r="R177" s="253"/>
      <c r="S177" s="253"/>
      <c r="T177" s="253"/>
      <c r="U177" s="253"/>
      <c r="V177" s="253"/>
      <c r="W177" s="253"/>
      <c r="X177" s="253"/>
      <c r="Y177" s="253"/>
      <c r="Z177" s="253"/>
    </row>
    <row r="178" ht="14.25" customHeight="1">
      <c r="A178" s="69">
        <v>173.0</v>
      </c>
      <c r="B178" s="261" t="s">
        <v>812</v>
      </c>
      <c r="C178" s="261" t="s">
        <v>1253</v>
      </c>
      <c r="D178" s="262">
        <v>36.0</v>
      </c>
      <c r="E178" s="253"/>
      <c r="F178" s="253"/>
      <c r="G178" s="253"/>
      <c r="H178" s="253"/>
      <c r="I178" s="253"/>
      <c r="J178" s="253"/>
      <c r="K178" s="253"/>
      <c r="L178" s="253"/>
      <c r="M178" s="253"/>
      <c r="N178" s="253"/>
      <c r="O178" s="253"/>
      <c r="P178" s="253"/>
      <c r="Q178" s="253"/>
      <c r="R178" s="253"/>
      <c r="S178" s="253"/>
      <c r="T178" s="253"/>
      <c r="U178" s="253"/>
      <c r="V178" s="253"/>
      <c r="W178" s="253"/>
      <c r="X178" s="253"/>
      <c r="Y178" s="253"/>
      <c r="Z178" s="253"/>
    </row>
    <row r="179" ht="14.25" customHeight="1">
      <c r="A179" s="69">
        <v>174.0</v>
      </c>
      <c r="B179" s="261" t="s">
        <v>812</v>
      </c>
      <c r="C179" s="261" t="s">
        <v>1254</v>
      </c>
      <c r="D179" s="262">
        <v>13.0</v>
      </c>
      <c r="E179" s="253"/>
      <c r="F179" s="253"/>
      <c r="G179" s="253"/>
      <c r="H179" s="253"/>
      <c r="I179" s="253"/>
      <c r="J179" s="253"/>
      <c r="K179" s="253"/>
      <c r="L179" s="253"/>
      <c r="M179" s="253"/>
      <c r="N179" s="253"/>
      <c r="O179" s="253"/>
      <c r="P179" s="253"/>
      <c r="Q179" s="253"/>
      <c r="R179" s="253"/>
      <c r="S179" s="253"/>
      <c r="T179" s="253"/>
      <c r="U179" s="253"/>
      <c r="V179" s="253"/>
      <c r="W179" s="253"/>
      <c r="X179" s="253"/>
      <c r="Y179" s="253"/>
      <c r="Z179" s="253"/>
    </row>
    <row r="180" ht="14.25" customHeight="1">
      <c r="A180" s="69">
        <v>175.0</v>
      </c>
      <c r="B180" s="261" t="s">
        <v>812</v>
      </c>
      <c r="C180" s="261" t="s">
        <v>1175</v>
      </c>
      <c r="D180" s="262">
        <v>1.0</v>
      </c>
      <c r="E180" s="253"/>
      <c r="F180" s="253"/>
      <c r="G180" s="253"/>
      <c r="H180" s="253"/>
      <c r="I180" s="253"/>
      <c r="J180" s="253"/>
      <c r="K180" s="253"/>
      <c r="L180" s="253"/>
      <c r="M180" s="253"/>
      <c r="N180" s="253"/>
      <c r="O180" s="253"/>
      <c r="P180" s="253"/>
      <c r="Q180" s="253"/>
      <c r="R180" s="253"/>
      <c r="S180" s="253"/>
      <c r="T180" s="253"/>
      <c r="U180" s="253"/>
      <c r="V180" s="253"/>
      <c r="W180" s="253"/>
      <c r="X180" s="253"/>
      <c r="Y180" s="253"/>
      <c r="Z180" s="253"/>
    </row>
    <row r="181" ht="14.25" customHeight="1">
      <c r="A181" s="69">
        <v>176.0</v>
      </c>
      <c r="B181" s="261" t="s">
        <v>812</v>
      </c>
      <c r="C181" s="261" t="s">
        <v>1255</v>
      </c>
      <c r="D181" s="262">
        <v>10.0</v>
      </c>
      <c r="E181" s="253"/>
      <c r="F181" s="253"/>
      <c r="G181" s="253"/>
      <c r="H181" s="253"/>
      <c r="I181" s="253"/>
      <c r="J181" s="253"/>
      <c r="K181" s="253"/>
      <c r="L181" s="253"/>
      <c r="M181" s="253"/>
      <c r="N181" s="253"/>
      <c r="O181" s="253"/>
      <c r="P181" s="253"/>
      <c r="Q181" s="253"/>
      <c r="R181" s="253"/>
      <c r="S181" s="253"/>
      <c r="T181" s="253"/>
      <c r="U181" s="253"/>
      <c r="V181" s="253"/>
      <c r="W181" s="253"/>
      <c r="X181" s="253"/>
      <c r="Y181" s="253"/>
      <c r="Z181" s="253"/>
    </row>
    <row r="182" ht="14.25" customHeight="1">
      <c r="A182" s="69">
        <v>177.0</v>
      </c>
      <c r="B182" s="261" t="s">
        <v>812</v>
      </c>
      <c r="C182" s="261" t="s">
        <v>1256</v>
      </c>
      <c r="D182" s="262">
        <v>9.0</v>
      </c>
      <c r="E182" s="253"/>
      <c r="F182" s="253"/>
      <c r="G182" s="253"/>
      <c r="H182" s="253"/>
      <c r="I182" s="253"/>
      <c r="J182" s="253"/>
      <c r="K182" s="253"/>
      <c r="L182" s="253"/>
      <c r="M182" s="253"/>
      <c r="N182" s="253"/>
      <c r="O182" s="253"/>
      <c r="P182" s="253"/>
      <c r="Q182" s="253"/>
      <c r="R182" s="253"/>
      <c r="S182" s="253"/>
      <c r="T182" s="253"/>
      <c r="U182" s="253"/>
      <c r="V182" s="253"/>
      <c r="W182" s="253"/>
      <c r="X182" s="253"/>
      <c r="Y182" s="253"/>
      <c r="Z182" s="253"/>
    </row>
    <row r="183" ht="14.25" customHeight="1">
      <c r="A183" s="69">
        <v>178.0</v>
      </c>
      <c r="B183" s="261" t="s">
        <v>812</v>
      </c>
      <c r="C183" s="261" t="s">
        <v>1257</v>
      </c>
      <c r="D183" s="262">
        <v>9.0</v>
      </c>
      <c r="E183" s="253"/>
      <c r="F183" s="253"/>
      <c r="G183" s="253"/>
      <c r="H183" s="253"/>
      <c r="I183" s="253"/>
      <c r="J183" s="253"/>
      <c r="K183" s="253"/>
      <c r="L183" s="253"/>
      <c r="M183" s="253"/>
      <c r="N183" s="253"/>
      <c r="O183" s="253"/>
      <c r="P183" s="253"/>
      <c r="Q183" s="253"/>
      <c r="R183" s="253"/>
      <c r="S183" s="253"/>
      <c r="T183" s="253"/>
      <c r="U183" s="253"/>
      <c r="V183" s="253"/>
      <c r="W183" s="253"/>
      <c r="X183" s="253"/>
      <c r="Y183" s="253"/>
      <c r="Z183" s="253"/>
    </row>
    <row r="184" ht="14.25" customHeight="1">
      <c r="A184" s="69">
        <v>179.0</v>
      </c>
      <c r="B184" s="261" t="s">
        <v>812</v>
      </c>
      <c r="C184" s="261" t="s">
        <v>1258</v>
      </c>
      <c r="D184" s="262">
        <v>3.0</v>
      </c>
      <c r="E184" s="253"/>
      <c r="F184" s="253"/>
      <c r="G184" s="253"/>
      <c r="H184" s="253"/>
      <c r="I184" s="253"/>
      <c r="J184" s="253"/>
      <c r="K184" s="253"/>
      <c r="L184" s="253"/>
      <c r="M184" s="253"/>
      <c r="N184" s="253"/>
      <c r="O184" s="253"/>
      <c r="P184" s="253"/>
      <c r="Q184" s="253"/>
      <c r="R184" s="253"/>
      <c r="S184" s="253"/>
      <c r="T184" s="253"/>
      <c r="U184" s="253"/>
      <c r="V184" s="253"/>
      <c r="W184" s="253"/>
      <c r="X184" s="253"/>
      <c r="Y184" s="253"/>
      <c r="Z184" s="253"/>
    </row>
    <row r="185" ht="14.25" customHeight="1">
      <c r="A185" s="69">
        <v>180.0</v>
      </c>
      <c r="B185" s="261" t="s">
        <v>812</v>
      </c>
      <c r="C185" s="261" t="s">
        <v>1259</v>
      </c>
      <c r="D185" s="262">
        <v>3.0</v>
      </c>
      <c r="E185" s="253"/>
      <c r="F185" s="253"/>
      <c r="G185" s="253"/>
      <c r="H185" s="253"/>
      <c r="I185" s="253"/>
      <c r="J185" s="253"/>
      <c r="K185" s="253"/>
      <c r="L185" s="253"/>
      <c r="M185" s="253"/>
      <c r="N185" s="253"/>
      <c r="O185" s="253"/>
      <c r="P185" s="253"/>
      <c r="Q185" s="253"/>
      <c r="R185" s="253"/>
      <c r="S185" s="253"/>
      <c r="T185" s="253"/>
      <c r="U185" s="253"/>
      <c r="V185" s="253"/>
      <c r="W185" s="253"/>
      <c r="X185" s="253"/>
      <c r="Y185" s="253"/>
      <c r="Z185" s="253"/>
    </row>
    <row r="186" ht="14.25" customHeight="1">
      <c r="A186" s="69">
        <v>181.0</v>
      </c>
      <c r="B186" s="261" t="s">
        <v>812</v>
      </c>
      <c r="C186" s="261" t="s">
        <v>1260</v>
      </c>
      <c r="D186" s="262">
        <v>18.0</v>
      </c>
      <c r="E186" s="253"/>
      <c r="F186" s="253"/>
      <c r="G186" s="253"/>
      <c r="H186" s="253"/>
      <c r="I186" s="253"/>
      <c r="J186" s="253"/>
      <c r="K186" s="253"/>
      <c r="L186" s="253"/>
      <c r="M186" s="253"/>
      <c r="N186" s="253"/>
      <c r="O186" s="253"/>
      <c r="P186" s="253"/>
      <c r="Q186" s="253"/>
      <c r="R186" s="253"/>
      <c r="S186" s="253"/>
      <c r="T186" s="253"/>
      <c r="U186" s="253"/>
      <c r="V186" s="253"/>
      <c r="W186" s="253"/>
      <c r="X186" s="253"/>
      <c r="Y186" s="253"/>
      <c r="Z186" s="253"/>
    </row>
    <row r="187" ht="14.25" customHeight="1">
      <c r="A187" s="69">
        <v>182.0</v>
      </c>
      <c r="B187" s="261" t="s">
        <v>812</v>
      </c>
      <c r="C187" s="261" t="s">
        <v>1261</v>
      </c>
      <c r="D187" s="262">
        <v>7.0</v>
      </c>
      <c r="E187" s="253"/>
      <c r="F187" s="253"/>
      <c r="G187" s="253"/>
      <c r="H187" s="253"/>
      <c r="I187" s="253"/>
      <c r="J187" s="253"/>
      <c r="K187" s="253"/>
      <c r="L187" s="253"/>
      <c r="M187" s="253"/>
      <c r="N187" s="253"/>
      <c r="O187" s="253"/>
      <c r="P187" s="253"/>
      <c r="Q187" s="253"/>
      <c r="R187" s="253"/>
      <c r="S187" s="253"/>
      <c r="T187" s="253"/>
      <c r="U187" s="253"/>
      <c r="V187" s="253"/>
      <c r="W187" s="253"/>
      <c r="X187" s="253"/>
      <c r="Y187" s="253"/>
      <c r="Z187" s="253"/>
    </row>
    <row r="188" ht="14.25" customHeight="1">
      <c r="A188" s="69">
        <v>183.0</v>
      </c>
      <c r="B188" s="261" t="s">
        <v>812</v>
      </c>
      <c r="C188" s="261" t="s">
        <v>1262</v>
      </c>
      <c r="D188" s="262">
        <v>8.0</v>
      </c>
      <c r="E188" s="253"/>
      <c r="F188" s="253"/>
      <c r="G188" s="253"/>
      <c r="H188" s="253"/>
      <c r="I188" s="253"/>
      <c r="J188" s="253"/>
      <c r="K188" s="253"/>
      <c r="L188" s="253"/>
      <c r="M188" s="253"/>
      <c r="N188" s="253"/>
      <c r="O188" s="253"/>
      <c r="P188" s="253"/>
      <c r="Q188" s="253"/>
      <c r="R188" s="253"/>
      <c r="S188" s="253"/>
      <c r="T188" s="253"/>
      <c r="U188" s="253"/>
      <c r="V188" s="253"/>
      <c r="W188" s="253"/>
      <c r="X188" s="253"/>
      <c r="Y188" s="253"/>
      <c r="Z188" s="253"/>
    </row>
    <row r="189" ht="14.25" customHeight="1">
      <c r="A189" s="69">
        <v>184.0</v>
      </c>
      <c r="B189" s="261" t="s">
        <v>812</v>
      </c>
      <c r="C189" s="261" t="s">
        <v>1263</v>
      </c>
      <c r="D189" s="262">
        <v>1.0</v>
      </c>
      <c r="E189" s="253"/>
      <c r="F189" s="253"/>
      <c r="G189" s="253"/>
      <c r="H189" s="253"/>
      <c r="I189" s="253"/>
      <c r="J189" s="253"/>
      <c r="K189" s="253"/>
      <c r="L189" s="253"/>
      <c r="M189" s="253"/>
      <c r="N189" s="253"/>
      <c r="O189" s="253"/>
      <c r="P189" s="253"/>
      <c r="Q189" s="253"/>
      <c r="R189" s="253"/>
      <c r="S189" s="253"/>
      <c r="T189" s="253"/>
      <c r="U189" s="253"/>
      <c r="V189" s="253"/>
      <c r="W189" s="253"/>
      <c r="X189" s="253"/>
      <c r="Y189" s="253"/>
      <c r="Z189" s="253"/>
    </row>
    <row r="190" ht="14.25" customHeight="1">
      <c r="A190" s="69">
        <v>185.0</v>
      </c>
      <c r="B190" s="261" t="s">
        <v>812</v>
      </c>
      <c r="C190" s="261" t="s">
        <v>1264</v>
      </c>
      <c r="D190" s="262">
        <v>8.0</v>
      </c>
      <c r="E190" s="253"/>
      <c r="F190" s="253"/>
      <c r="G190" s="253"/>
      <c r="H190" s="253"/>
      <c r="I190" s="253"/>
      <c r="J190" s="253"/>
      <c r="K190" s="253"/>
      <c r="L190" s="253"/>
      <c r="M190" s="253"/>
      <c r="N190" s="253"/>
      <c r="O190" s="253"/>
      <c r="P190" s="253"/>
      <c r="Q190" s="253"/>
      <c r="R190" s="253"/>
      <c r="S190" s="253"/>
      <c r="T190" s="253"/>
      <c r="U190" s="253"/>
      <c r="V190" s="253"/>
      <c r="W190" s="253"/>
      <c r="X190" s="253"/>
      <c r="Y190" s="253"/>
      <c r="Z190" s="253"/>
    </row>
    <row r="191" ht="14.25" customHeight="1">
      <c r="A191" s="69">
        <v>186.0</v>
      </c>
      <c r="B191" s="261" t="s">
        <v>812</v>
      </c>
      <c r="C191" s="261" t="s">
        <v>1265</v>
      </c>
      <c r="D191" s="262">
        <v>4.0</v>
      </c>
      <c r="E191" s="253"/>
      <c r="F191" s="253"/>
      <c r="G191" s="253"/>
      <c r="H191" s="253"/>
      <c r="I191" s="253"/>
      <c r="J191" s="253"/>
      <c r="K191" s="253"/>
      <c r="L191" s="253"/>
      <c r="M191" s="253"/>
      <c r="N191" s="253"/>
      <c r="O191" s="253"/>
      <c r="P191" s="253"/>
      <c r="Q191" s="253"/>
      <c r="R191" s="253"/>
      <c r="S191" s="253"/>
      <c r="T191" s="253"/>
      <c r="U191" s="253"/>
      <c r="V191" s="253"/>
      <c r="W191" s="253"/>
      <c r="X191" s="253"/>
      <c r="Y191" s="253"/>
      <c r="Z191" s="253"/>
    </row>
    <row r="192" ht="14.25" customHeight="1">
      <c r="A192" s="69">
        <v>187.0</v>
      </c>
      <c r="B192" s="261" t="s">
        <v>812</v>
      </c>
      <c r="C192" s="261" t="s">
        <v>1266</v>
      </c>
      <c r="D192" s="262">
        <v>4.0</v>
      </c>
      <c r="E192" s="253"/>
      <c r="F192" s="253"/>
      <c r="G192" s="253"/>
      <c r="H192" s="253"/>
      <c r="I192" s="253"/>
      <c r="J192" s="253"/>
      <c r="K192" s="253"/>
      <c r="L192" s="253"/>
      <c r="M192" s="253"/>
      <c r="N192" s="253"/>
      <c r="O192" s="253"/>
      <c r="P192" s="253"/>
      <c r="Q192" s="253"/>
      <c r="R192" s="253"/>
      <c r="S192" s="253"/>
      <c r="T192" s="253"/>
      <c r="U192" s="253"/>
      <c r="V192" s="253"/>
      <c r="W192" s="253"/>
      <c r="X192" s="253"/>
      <c r="Y192" s="253"/>
      <c r="Z192" s="253"/>
    </row>
    <row r="193" ht="14.25" customHeight="1">
      <c r="A193" s="69">
        <v>188.0</v>
      </c>
      <c r="B193" s="261" t="s">
        <v>812</v>
      </c>
      <c r="C193" s="261" t="s">
        <v>1267</v>
      </c>
      <c r="D193" s="262">
        <v>3.0</v>
      </c>
      <c r="E193" s="253"/>
      <c r="F193" s="253"/>
      <c r="G193" s="253"/>
      <c r="H193" s="253"/>
      <c r="I193" s="253"/>
      <c r="J193" s="253"/>
      <c r="K193" s="253"/>
      <c r="L193" s="253"/>
      <c r="M193" s="253"/>
      <c r="N193" s="253"/>
      <c r="O193" s="253"/>
      <c r="P193" s="253"/>
      <c r="Q193" s="253"/>
      <c r="R193" s="253"/>
      <c r="S193" s="253"/>
      <c r="T193" s="253"/>
      <c r="U193" s="253"/>
      <c r="V193" s="253"/>
      <c r="W193" s="253"/>
      <c r="X193" s="253"/>
      <c r="Y193" s="253"/>
      <c r="Z193" s="253"/>
    </row>
    <row r="194" ht="14.25" customHeight="1">
      <c r="A194" s="69">
        <v>189.0</v>
      </c>
      <c r="B194" s="261" t="s">
        <v>812</v>
      </c>
      <c r="C194" s="261" t="s">
        <v>1193</v>
      </c>
      <c r="D194" s="262">
        <v>1.0</v>
      </c>
      <c r="E194" s="253"/>
      <c r="F194" s="253"/>
      <c r="G194" s="253"/>
      <c r="H194" s="253"/>
      <c r="I194" s="253"/>
      <c r="J194" s="253"/>
      <c r="K194" s="253"/>
      <c r="L194" s="253"/>
      <c r="M194" s="253"/>
      <c r="N194" s="253"/>
      <c r="O194" s="253"/>
      <c r="P194" s="253"/>
      <c r="Q194" s="253"/>
      <c r="R194" s="253"/>
      <c r="S194" s="253"/>
      <c r="T194" s="253"/>
      <c r="U194" s="253"/>
      <c r="V194" s="253"/>
      <c r="W194" s="253"/>
      <c r="X194" s="253"/>
      <c r="Y194" s="253"/>
      <c r="Z194" s="253"/>
    </row>
    <row r="195" ht="14.25" customHeight="1">
      <c r="A195" s="69">
        <v>190.0</v>
      </c>
      <c r="B195" s="261" t="s">
        <v>812</v>
      </c>
      <c r="C195" s="261" t="s">
        <v>1268</v>
      </c>
      <c r="D195" s="262">
        <v>4.0</v>
      </c>
      <c r="E195" s="253"/>
      <c r="F195" s="253"/>
      <c r="G195" s="253"/>
      <c r="H195" s="253"/>
      <c r="I195" s="253"/>
      <c r="J195" s="253"/>
      <c r="K195" s="253"/>
      <c r="L195" s="253"/>
      <c r="M195" s="253"/>
      <c r="N195" s="253"/>
      <c r="O195" s="253"/>
      <c r="P195" s="253"/>
      <c r="Q195" s="253"/>
      <c r="R195" s="253"/>
      <c r="S195" s="253"/>
      <c r="T195" s="253"/>
      <c r="U195" s="253"/>
      <c r="V195" s="253"/>
      <c r="W195" s="253"/>
      <c r="X195" s="253"/>
      <c r="Y195" s="253"/>
      <c r="Z195" s="253"/>
    </row>
    <row r="196" ht="14.25" customHeight="1">
      <c r="A196" s="69">
        <v>191.0</v>
      </c>
      <c r="B196" s="261" t="s">
        <v>812</v>
      </c>
      <c r="C196" s="261" t="s">
        <v>1269</v>
      </c>
      <c r="D196" s="262">
        <v>4.0</v>
      </c>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row>
    <row r="197" ht="14.25" customHeight="1">
      <c r="A197" s="69">
        <v>192.0</v>
      </c>
      <c r="B197" s="261" t="s">
        <v>812</v>
      </c>
      <c r="C197" s="261" t="s">
        <v>1270</v>
      </c>
      <c r="D197" s="262">
        <v>1.0</v>
      </c>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row>
    <row r="198" ht="14.25" customHeight="1">
      <c r="A198" s="69">
        <v>193.0</v>
      </c>
      <c r="B198" s="261" t="s">
        <v>1136</v>
      </c>
      <c r="C198" s="261" t="s">
        <v>1271</v>
      </c>
      <c r="D198" s="262">
        <v>22.0</v>
      </c>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row>
    <row r="199" ht="14.25" customHeight="1">
      <c r="A199" s="69">
        <v>194.0</v>
      </c>
      <c r="B199" s="261" t="s">
        <v>797</v>
      </c>
      <c r="C199" s="261" t="s">
        <v>1272</v>
      </c>
      <c r="D199" s="262">
        <v>17.0</v>
      </c>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row>
    <row r="200" ht="14.25" customHeight="1">
      <c r="A200" s="69">
        <v>195.0</v>
      </c>
      <c r="B200" s="261" t="s">
        <v>797</v>
      </c>
      <c r="C200" s="261" t="s">
        <v>1273</v>
      </c>
      <c r="D200" s="262">
        <v>20.0</v>
      </c>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row>
    <row r="201" ht="14.25" customHeight="1">
      <c r="A201" s="69">
        <v>196.0</v>
      </c>
      <c r="B201" s="261" t="s">
        <v>797</v>
      </c>
      <c r="C201" s="261" t="s">
        <v>1274</v>
      </c>
      <c r="D201" s="262">
        <v>9.0</v>
      </c>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row>
    <row r="202" ht="14.25" customHeight="1">
      <c r="A202" s="69">
        <v>197.0</v>
      </c>
      <c r="B202" s="261" t="s">
        <v>797</v>
      </c>
      <c r="C202" s="261" t="s">
        <v>1275</v>
      </c>
      <c r="D202" s="262">
        <v>15.0</v>
      </c>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row>
    <row r="203" ht="14.25" customHeight="1">
      <c r="A203" s="69">
        <v>198.0</v>
      </c>
      <c r="B203" s="261" t="s">
        <v>797</v>
      </c>
      <c r="C203" s="261" t="s">
        <v>1276</v>
      </c>
      <c r="D203" s="262">
        <v>13.0</v>
      </c>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row>
    <row r="204" ht="14.25" customHeight="1">
      <c r="A204" s="69">
        <v>199.0</v>
      </c>
      <c r="B204" s="261" t="s">
        <v>797</v>
      </c>
      <c r="C204" s="261" t="s">
        <v>1277</v>
      </c>
      <c r="D204" s="262">
        <v>9.0</v>
      </c>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row>
    <row r="205" ht="14.25" customHeight="1">
      <c r="A205" s="69">
        <v>200.0</v>
      </c>
      <c r="B205" s="261" t="s">
        <v>797</v>
      </c>
      <c r="C205" s="261" t="s">
        <v>1278</v>
      </c>
      <c r="D205" s="262">
        <v>8.0</v>
      </c>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row>
    <row r="206" ht="14.25" customHeight="1">
      <c r="A206" s="69">
        <v>201.0</v>
      </c>
      <c r="B206" s="261" t="s">
        <v>797</v>
      </c>
      <c r="C206" s="261" t="s">
        <v>1279</v>
      </c>
      <c r="D206" s="262">
        <v>8.0</v>
      </c>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row>
    <row r="207" ht="14.25" customHeight="1">
      <c r="A207" s="69">
        <v>202.0</v>
      </c>
      <c r="B207" s="261" t="s">
        <v>797</v>
      </c>
      <c r="C207" s="261" t="s">
        <v>1280</v>
      </c>
      <c r="D207" s="262">
        <v>4.0</v>
      </c>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row>
    <row r="208" ht="14.25" customHeight="1">
      <c r="A208" s="69">
        <v>203.0</v>
      </c>
      <c r="B208" s="261" t="s">
        <v>1281</v>
      </c>
      <c r="C208" s="261" t="s">
        <v>1282</v>
      </c>
      <c r="D208" s="262">
        <v>7.0</v>
      </c>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row>
    <row r="209" ht="14.25" customHeight="1">
      <c r="A209" s="69">
        <v>204.0</v>
      </c>
      <c r="B209" s="261" t="s">
        <v>797</v>
      </c>
      <c r="C209" s="261" t="s">
        <v>1283</v>
      </c>
      <c r="D209" s="262">
        <v>8.0</v>
      </c>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row>
    <row r="210" ht="14.25" customHeight="1">
      <c r="A210" s="69">
        <v>205.0</v>
      </c>
      <c r="B210" s="261" t="s">
        <v>797</v>
      </c>
      <c r="C210" s="261" t="s">
        <v>1284</v>
      </c>
      <c r="D210" s="262">
        <v>6.0</v>
      </c>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row>
    <row r="211" ht="14.25" customHeight="1">
      <c r="A211" s="69">
        <v>206.0</v>
      </c>
      <c r="B211" s="261" t="s">
        <v>797</v>
      </c>
      <c r="C211" s="261" t="s">
        <v>1285</v>
      </c>
      <c r="D211" s="262">
        <v>4.0</v>
      </c>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row>
    <row r="212" ht="14.25" customHeight="1">
      <c r="A212" s="69">
        <v>207.0</v>
      </c>
      <c r="B212" s="261" t="s">
        <v>839</v>
      </c>
      <c r="C212" s="261" t="s">
        <v>1286</v>
      </c>
      <c r="D212" s="262">
        <v>4.0</v>
      </c>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row>
    <row r="213" ht="14.25" customHeight="1">
      <c r="A213" s="69">
        <v>208.0</v>
      </c>
      <c r="B213" s="261" t="s">
        <v>971</v>
      </c>
      <c r="C213" s="261" t="s">
        <v>1199</v>
      </c>
      <c r="D213" s="262">
        <v>1.0</v>
      </c>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row>
    <row r="214" ht="14.25" customHeight="1">
      <c r="A214" s="69">
        <v>209.0</v>
      </c>
      <c r="B214" s="261" t="s">
        <v>906</v>
      </c>
      <c r="C214" s="261" t="s">
        <v>1287</v>
      </c>
      <c r="D214" s="262">
        <v>1.0</v>
      </c>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row>
    <row r="215" ht="14.25" customHeight="1">
      <c r="A215" s="81"/>
      <c r="B215" s="81"/>
      <c r="C215" s="108"/>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ht="14.25" customHeight="1">
      <c r="A216" s="81"/>
      <c r="B216" s="81"/>
      <c r="C216" s="108"/>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ht="14.25" customHeight="1">
      <c r="A217" s="81"/>
      <c r="B217" s="81"/>
      <c r="C217" s="108"/>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ht="14.25" customHeight="1">
      <c r="A218" s="81"/>
      <c r="B218" s="81"/>
      <c r="C218" s="108"/>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ht="14.25" customHeight="1">
      <c r="A219" s="81"/>
      <c r="B219" s="81"/>
      <c r="C219" s="108"/>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ht="14.25" customHeight="1">
      <c r="A220" s="81"/>
      <c r="B220" s="81"/>
      <c r="C220" s="108"/>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ht="14.25" customHeight="1">
      <c r="A221" s="81"/>
      <c r="B221" s="81"/>
      <c r="C221" s="108"/>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ht="14.25" customHeight="1">
      <c r="A222" s="81"/>
      <c r="B222" s="81"/>
      <c r="C222" s="108"/>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ht="14.25" customHeight="1">
      <c r="A223" s="81"/>
      <c r="B223" s="81"/>
      <c r="C223" s="108"/>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ht="14.25" customHeight="1">
      <c r="A224" s="81"/>
      <c r="B224" s="81"/>
      <c r="C224" s="108"/>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ht="14.25" customHeight="1">
      <c r="A225" s="81"/>
      <c r="B225" s="81"/>
      <c r="C225" s="108"/>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ht="14.25" customHeight="1">
      <c r="A226" s="81"/>
      <c r="B226" s="81"/>
      <c r="C226" s="108"/>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ht="14.25" customHeight="1">
      <c r="A227" s="81"/>
      <c r="B227" s="81"/>
      <c r="C227" s="108"/>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ht="14.25" customHeight="1">
      <c r="A228" s="81"/>
      <c r="B228" s="81"/>
      <c r="C228" s="108"/>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ht="14.25" customHeight="1">
      <c r="A229" s="81"/>
      <c r="B229" s="81"/>
      <c r="C229" s="108"/>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ht="14.25" customHeight="1">
      <c r="A230" s="81"/>
      <c r="B230" s="81"/>
      <c r="C230" s="108"/>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ht="14.25" customHeight="1">
      <c r="A231" s="81"/>
      <c r="B231" s="81"/>
      <c r="C231" s="108"/>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ht="14.25" customHeight="1">
      <c r="A232" s="81"/>
      <c r="B232" s="81"/>
      <c r="C232" s="108"/>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ht="14.25" customHeight="1">
      <c r="A233" s="81"/>
      <c r="B233" s="81"/>
      <c r="C233" s="108"/>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ht="14.25" customHeight="1">
      <c r="A234" s="81"/>
      <c r="B234" s="81"/>
      <c r="C234" s="108"/>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ht="14.25" customHeight="1">
      <c r="A235" s="81"/>
      <c r="B235" s="81"/>
      <c r="C235" s="108"/>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ht="14.25" customHeight="1">
      <c r="A236" s="81"/>
      <c r="B236" s="81"/>
      <c r="C236" s="108"/>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ht="14.25" customHeight="1">
      <c r="A237" s="81"/>
      <c r="B237" s="81"/>
      <c r="C237" s="108"/>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ht="14.25" customHeight="1">
      <c r="A238" s="81"/>
      <c r="B238" s="81"/>
      <c r="C238" s="108"/>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ht="14.25" customHeight="1">
      <c r="A239" s="81"/>
      <c r="B239" s="81"/>
      <c r="C239" s="108"/>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ht="14.25" customHeight="1">
      <c r="A240" s="81"/>
      <c r="B240" s="81"/>
      <c r="C240" s="108"/>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ht="14.25" customHeight="1">
      <c r="A241" s="81"/>
      <c r="B241" s="81"/>
      <c r="C241" s="108"/>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ht="14.25" customHeight="1">
      <c r="A242" s="81"/>
      <c r="B242" s="81"/>
      <c r="C242" s="108"/>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ht="14.25" customHeight="1">
      <c r="A243" s="81"/>
      <c r="B243" s="81"/>
      <c r="C243" s="108"/>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ht="14.25" customHeight="1">
      <c r="A244" s="81"/>
      <c r="B244" s="81"/>
      <c r="C244" s="108"/>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ht="14.25" customHeight="1">
      <c r="A245" s="81"/>
      <c r="B245" s="81"/>
      <c r="C245" s="108"/>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ht="14.25" customHeight="1">
      <c r="A246" s="81"/>
      <c r="B246" s="81"/>
      <c r="C246" s="108"/>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ht="14.25" customHeight="1">
      <c r="A247" s="81"/>
      <c r="B247" s="81"/>
      <c r="C247" s="108"/>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ht="14.25" customHeight="1">
      <c r="A248" s="81"/>
      <c r="B248" s="81"/>
      <c r="C248" s="108"/>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ht="14.25" customHeight="1">
      <c r="A249" s="81"/>
      <c r="B249" s="81"/>
      <c r="C249" s="108"/>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ht="14.25" customHeight="1">
      <c r="A250" s="81"/>
      <c r="B250" s="81"/>
      <c r="C250" s="108"/>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ht="14.25" customHeight="1">
      <c r="A251" s="81"/>
      <c r="B251" s="81"/>
      <c r="C251" s="108"/>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ht="14.25" customHeight="1">
      <c r="A252" s="81"/>
      <c r="B252" s="81"/>
      <c r="C252" s="108"/>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ht="14.25" customHeight="1">
      <c r="A253" s="81"/>
      <c r="B253" s="81"/>
      <c r="C253" s="108"/>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ht="14.25" customHeight="1">
      <c r="A254" s="81"/>
      <c r="B254" s="81"/>
      <c r="C254" s="108"/>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ht="14.25" customHeight="1">
      <c r="A255" s="81"/>
      <c r="B255" s="81"/>
      <c r="C255" s="108"/>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ht="14.25" customHeight="1">
      <c r="A256" s="81"/>
      <c r="B256" s="81"/>
      <c r="C256" s="108"/>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ht="14.25" customHeight="1">
      <c r="A257" s="81"/>
      <c r="B257" s="81"/>
      <c r="C257" s="108"/>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ht="14.25" customHeight="1">
      <c r="A258" s="81"/>
      <c r="B258" s="81"/>
      <c r="C258" s="108"/>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ht="14.25" customHeight="1">
      <c r="A259" s="81"/>
      <c r="B259" s="81"/>
      <c r="C259" s="108"/>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ht="14.25" customHeight="1">
      <c r="A260" s="81"/>
      <c r="B260" s="81"/>
      <c r="C260" s="108"/>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ht="14.25" customHeight="1">
      <c r="A261" s="81"/>
      <c r="B261" s="81"/>
      <c r="C261" s="108"/>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ht="15.75" customHeight="1">
      <c r="C262" s="222"/>
    </row>
    <row r="263" ht="15.75" customHeight="1">
      <c r="C263" s="222"/>
    </row>
    <row r="264" ht="15.75" customHeight="1">
      <c r="C264" s="222"/>
    </row>
    <row r="265" ht="15.75" customHeight="1">
      <c r="C265" s="222"/>
    </row>
    <row r="266" ht="15.75" customHeight="1">
      <c r="C266" s="222"/>
    </row>
    <row r="267" ht="15.75" customHeight="1">
      <c r="C267" s="222"/>
    </row>
    <row r="268" ht="15.75" customHeight="1">
      <c r="C268" s="222"/>
    </row>
    <row r="269" ht="15.75" customHeight="1">
      <c r="C269" s="222"/>
    </row>
    <row r="270" ht="15.75" customHeight="1">
      <c r="C270" s="222"/>
    </row>
    <row r="271" ht="15.75" customHeight="1">
      <c r="C271" s="222"/>
    </row>
    <row r="272" ht="15.75" customHeight="1">
      <c r="C272" s="222"/>
    </row>
    <row r="273" ht="15.75" customHeight="1">
      <c r="C273" s="222"/>
    </row>
    <row r="274" ht="15.75" customHeight="1">
      <c r="C274" s="222"/>
    </row>
    <row r="275" ht="15.75" customHeight="1">
      <c r="C275" s="222"/>
    </row>
    <row r="276" ht="15.75" customHeight="1">
      <c r="C276" s="222"/>
    </row>
    <row r="277" ht="15.75" customHeight="1">
      <c r="C277" s="222"/>
    </row>
    <row r="278" ht="15.75" customHeight="1">
      <c r="C278" s="222"/>
    </row>
    <row r="279" ht="15.75" customHeight="1">
      <c r="C279" s="222"/>
    </row>
    <row r="280" ht="15.75" customHeight="1">
      <c r="C280" s="222"/>
    </row>
    <row r="281" ht="15.75" customHeight="1">
      <c r="C281" s="222"/>
    </row>
    <row r="282" ht="15.75" customHeight="1">
      <c r="C282" s="222"/>
    </row>
    <row r="283" ht="15.75" customHeight="1">
      <c r="C283" s="222"/>
    </row>
    <row r="284" ht="15.75" customHeight="1">
      <c r="C284" s="222"/>
    </row>
    <row r="285" ht="15.75" customHeight="1">
      <c r="C285" s="222"/>
    </row>
    <row r="286" ht="15.75" customHeight="1">
      <c r="C286" s="222"/>
    </row>
    <row r="287" ht="15.75" customHeight="1">
      <c r="C287" s="222"/>
    </row>
    <row r="288" ht="15.75" customHeight="1">
      <c r="C288" s="222"/>
    </row>
    <row r="289" ht="15.75" customHeight="1">
      <c r="C289" s="222"/>
    </row>
    <row r="290" ht="15.75" customHeight="1">
      <c r="C290" s="222"/>
    </row>
    <row r="291" ht="15.75" customHeight="1">
      <c r="C291" s="222"/>
    </row>
    <row r="292" ht="15.75" customHeight="1">
      <c r="C292" s="222"/>
    </row>
    <row r="293" ht="15.75" customHeight="1">
      <c r="C293" s="222"/>
    </row>
    <row r="294" ht="15.75" customHeight="1">
      <c r="C294" s="222"/>
    </row>
    <row r="295" ht="15.75" customHeight="1">
      <c r="C295" s="222"/>
    </row>
    <row r="296" ht="15.75" customHeight="1">
      <c r="C296" s="222"/>
    </row>
    <row r="297" ht="15.75" customHeight="1">
      <c r="C297" s="222"/>
    </row>
    <row r="298" ht="15.75" customHeight="1">
      <c r="C298" s="222"/>
    </row>
    <row r="299" ht="15.75" customHeight="1">
      <c r="C299" s="222"/>
    </row>
    <row r="300" ht="15.75" customHeight="1">
      <c r="C300" s="222"/>
    </row>
    <row r="301" ht="15.75" customHeight="1">
      <c r="C301" s="222"/>
    </row>
    <row r="302" ht="15.75" customHeight="1">
      <c r="C302" s="222"/>
    </row>
    <row r="303" ht="15.75" customHeight="1">
      <c r="C303" s="222"/>
    </row>
    <row r="304" ht="15.75" customHeight="1">
      <c r="C304" s="222"/>
    </row>
    <row r="305" ht="15.75" customHeight="1">
      <c r="C305" s="222"/>
    </row>
    <row r="306" ht="15.75" customHeight="1">
      <c r="C306" s="222"/>
    </row>
    <row r="307" ht="15.75" customHeight="1">
      <c r="C307" s="222"/>
    </row>
    <row r="308" ht="15.75" customHeight="1">
      <c r="C308" s="222"/>
    </row>
    <row r="309" ht="15.75" customHeight="1">
      <c r="C309" s="222"/>
    </row>
    <row r="310" ht="15.75" customHeight="1">
      <c r="C310" s="222"/>
    </row>
    <row r="311" ht="15.75" customHeight="1">
      <c r="C311" s="222"/>
    </row>
    <row r="312" ht="15.75" customHeight="1">
      <c r="C312" s="222"/>
    </row>
    <row r="313" ht="15.75" customHeight="1">
      <c r="C313" s="222"/>
    </row>
    <row r="314" ht="15.75" customHeight="1">
      <c r="C314" s="222"/>
    </row>
    <row r="315" ht="15.75" customHeight="1">
      <c r="C315" s="222"/>
    </row>
    <row r="316" ht="15.75" customHeight="1">
      <c r="C316" s="222"/>
    </row>
    <row r="317" ht="15.75" customHeight="1">
      <c r="C317" s="222"/>
    </row>
    <row r="318" ht="15.75" customHeight="1">
      <c r="C318" s="222"/>
    </row>
    <row r="319" ht="15.75" customHeight="1">
      <c r="C319" s="222"/>
    </row>
    <row r="320" ht="15.75" customHeight="1">
      <c r="C320" s="222"/>
    </row>
    <row r="321" ht="15.75" customHeight="1">
      <c r="C321" s="222"/>
    </row>
    <row r="322" ht="15.75" customHeight="1">
      <c r="C322" s="222"/>
    </row>
    <row r="323" ht="15.75" customHeight="1">
      <c r="C323" s="222"/>
    </row>
    <row r="324" ht="15.75" customHeight="1">
      <c r="C324" s="222"/>
    </row>
    <row r="325" ht="15.75" customHeight="1">
      <c r="C325" s="222"/>
    </row>
    <row r="326" ht="15.75" customHeight="1">
      <c r="C326" s="222"/>
    </row>
    <row r="327" ht="15.75" customHeight="1">
      <c r="C327" s="222"/>
    </row>
    <row r="328" ht="15.75" customHeight="1">
      <c r="C328" s="222"/>
    </row>
    <row r="329" ht="15.75" customHeight="1">
      <c r="C329" s="222"/>
    </row>
    <row r="330" ht="15.75" customHeight="1">
      <c r="C330" s="222"/>
    </row>
    <row r="331" ht="15.75" customHeight="1">
      <c r="C331" s="222"/>
    </row>
    <row r="332" ht="15.75" customHeight="1">
      <c r="C332" s="222"/>
    </row>
    <row r="333" ht="15.75" customHeight="1">
      <c r="C333" s="222"/>
    </row>
    <row r="334" ht="15.75" customHeight="1">
      <c r="C334" s="222"/>
    </row>
    <row r="335" ht="15.75" customHeight="1">
      <c r="C335" s="222"/>
    </row>
    <row r="336" ht="15.75" customHeight="1">
      <c r="C336" s="222"/>
    </row>
    <row r="337" ht="15.75" customHeight="1">
      <c r="C337" s="222"/>
    </row>
    <row r="338" ht="15.75" customHeight="1">
      <c r="C338" s="222"/>
    </row>
    <row r="339" ht="15.75" customHeight="1">
      <c r="C339" s="222"/>
    </row>
    <row r="340" ht="15.75" customHeight="1">
      <c r="C340" s="222"/>
    </row>
    <row r="341" ht="15.75" customHeight="1">
      <c r="C341" s="222"/>
    </row>
    <row r="342" ht="15.75" customHeight="1">
      <c r="C342" s="222"/>
    </row>
    <row r="343" ht="15.75" customHeight="1">
      <c r="C343" s="222"/>
    </row>
    <row r="344" ht="15.75" customHeight="1">
      <c r="C344" s="222"/>
    </row>
    <row r="345" ht="15.75" customHeight="1">
      <c r="C345" s="222"/>
    </row>
    <row r="346" ht="15.75" customHeight="1">
      <c r="C346" s="222"/>
    </row>
    <row r="347" ht="15.75" customHeight="1">
      <c r="C347" s="222"/>
    </row>
    <row r="348" ht="15.75" customHeight="1">
      <c r="C348" s="222"/>
    </row>
    <row r="349" ht="15.75" customHeight="1">
      <c r="C349" s="222"/>
    </row>
    <row r="350" ht="15.75" customHeight="1">
      <c r="C350" s="222"/>
    </row>
    <row r="351" ht="15.75" customHeight="1">
      <c r="C351" s="222"/>
    </row>
    <row r="352" ht="15.75" customHeight="1">
      <c r="C352" s="222"/>
    </row>
    <row r="353" ht="15.75" customHeight="1">
      <c r="C353" s="222"/>
    </row>
    <row r="354" ht="15.75" customHeight="1">
      <c r="C354" s="222"/>
    </row>
    <row r="355" ht="15.75" customHeight="1">
      <c r="C355" s="222"/>
    </row>
    <row r="356" ht="15.75" customHeight="1">
      <c r="C356" s="222"/>
    </row>
    <row r="357" ht="15.75" customHeight="1">
      <c r="C357" s="222"/>
    </row>
    <row r="358" ht="15.75" customHeight="1">
      <c r="C358" s="222"/>
    </row>
    <row r="359" ht="15.75" customHeight="1">
      <c r="C359" s="222"/>
    </row>
    <row r="360" ht="15.75" customHeight="1">
      <c r="C360" s="222"/>
    </row>
    <row r="361" ht="15.75" customHeight="1">
      <c r="C361" s="222"/>
    </row>
    <row r="362" ht="15.75" customHeight="1">
      <c r="C362" s="222"/>
    </row>
    <row r="363" ht="15.75" customHeight="1">
      <c r="C363" s="222"/>
    </row>
    <row r="364" ht="15.75" customHeight="1">
      <c r="C364" s="222"/>
    </row>
    <row r="365" ht="15.75" customHeight="1">
      <c r="C365" s="222"/>
    </row>
    <row r="366" ht="15.75" customHeight="1">
      <c r="C366" s="222"/>
    </row>
    <row r="367" ht="15.75" customHeight="1">
      <c r="C367" s="222"/>
    </row>
    <row r="368" ht="15.75" customHeight="1">
      <c r="C368" s="222"/>
    </row>
    <row r="369" ht="15.75" customHeight="1">
      <c r="C369" s="222"/>
    </row>
    <row r="370" ht="15.75" customHeight="1">
      <c r="C370" s="222"/>
    </row>
    <row r="371" ht="15.75" customHeight="1">
      <c r="C371" s="222"/>
    </row>
    <row r="372" ht="15.75" customHeight="1">
      <c r="C372" s="222"/>
    </row>
    <row r="373" ht="15.75" customHeight="1">
      <c r="C373" s="222"/>
    </row>
    <row r="374" ht="15.75" customHeight="1">
      <c r="C374" s="222"/>
    </row>
    <row r="375" ht="15.75" customHeight="1">
      <c r="C375" s="222"/>
    </row>
    <row r="376" ht="15.75" customHeight="1">
      <c r="C376" s="222"/>
    </row>
    <row r="377" ht="15.75" customHeight="1">
      <c r="C377" s="222"/>
    </row>
    <row r="378" ht="15.75" customHeight="1">
      <c r="C378" s="222"/>
    </row>
    <row r="379" ht="15.75" customHeight="1">
      <c r="C379" s="222"/>
    </row>
    <row r="380" ht="15.75" customHeight="1">
      <c r="C380" s="222"/>
    </row>
    <row r="381" ht="15.75" customHeight="1">
      <c r="C381" s="222"/>
    </row>
    <row r="382" ht="15.75" customHeight="1">
      <c r="C382" s="222"/>
    </row>
    <row r="383" ht="15.75" customHeight="1">
      <c r="C383" s="222"/>
    </row>
    <row r="384" ht="15.75" customHeight="1">
      <c r="C384" s="222"/>
    </row>
    <row r="385" ht="15.75" customHeight="1">
      <c r="C385" s="222"/>
    </row>
    <row r="386" ht="15.75" customHeight="1">
      <c r="C386" s="222"/>
    </row>
    <row r="387" ht="15.75" customHeight="1">
      <c r="C387" s="222"/>
    </row>
    <row r="388" ht="15.75" customHeight="1">
      <c r="C388" s="222"/>
    </row>
    <row r="389" ht="15.75" customHeight="1">
      <c r="C389" s="222"/>
    </row>
    <row r="390" ht="15.75" customHeight="1">
      <c r="C390" s="222"/>
    </row>
    <row r="391" ht="15.75" customHeight="1">
      <c r="C391" s="222"/>
    </row>
    <row r="392" ht="15.75" customHeight="1">
      <c r="C392" s="222"/>
    </row>
    <row r="393" ht="15.75" customHeight="1">
      <c r="C393" s="222"/>
    </row>
    <row r="394" ht="15.75" customHeight="1">
      <c r="C394" s="222"/>
    </row>
    <row r="395" ht="15.75" customHeight="1">
      <c r="C395" s="222"/>
    </row>
    <row r="396" ht="15.75" customHeight="1">
      <c r="C396" s="222"/>
    </row>
    <row r="397" ht="15.75" customHeight="1">
      <c r="C397" s="222"/>
    </row>
    <row r="398" ht="15.75" customHeight="1">
      <c r="C398" s="222"/>
    </row>
    <row r="399" ht="15.75" customHeight="1">
      <c r="C399" s="222"/>
    </row>
    <row r="400" ht="15.75" customHeight="1">
      <c r="C400" s="222"/>
    </row>
    <row r="401" ht="15.75" customHeight="1">
      <c r="C401" s="222"/>
    </row>
    <row r="402" ht="15.75" customHeight="1">
      <c r="C402" s="222"/>
    </row>
    <row r="403" ht="15.75" customHeight="1">
      <c r="C403" s="222"/>
    </row>
    <row r="404" ht="15.75" customHeight="1">
      <c r="C404" s="222"/>
    </row>
    <row r="405" ht="15.75" customHeight="1">
      <c r="C405" s="222"/>
    </row>
    <row r="406" ht="15.75" customHeight="1">
      <c r="C406" s="222"/>
    </row>
    <row r="407" ht="15.75" customHeight="1">
      <c r="C407" s="222"/>
    </row>
    <row r="408" ht="15.75" customHeight="1">
      <c r="C408" s="222"/>
    </row>
    <row r="409" ht="15.75" customHeight="1">
      <c r="C409" s="222"/>
    </row>
    <row r="410" ht="15.75" customHeight="1">
      <c r="C410" s="222"/>
    </row>
    <row r="411" ht="15.75" customHeight="1">
      <c r="C411" s="222"/>
    </row>
    <row r="412" ht="15.75" customHeight="1">
      <c r="C412" s="222"/>
    </row>
    <row r="413" ht="15.75" customHeight="1">
      <c r="C413" s="222"/>
    </row>
    <row r="414" ht="15.75" customHeight="1">
      <c r="C414" s="222"/>
    </row>
    <row r="415" ht="15.75" customHeight="1">
      <c r="C415" s="222"/>
    </row>
    <row r="416" ht="15.75" customHeight="1">
      <c r="C416" s="222"/>
    </row>
    <row r="417" ht="15.75" customHeight="1">
      <c r="C417" s="222"/>
    </row>
    <row r="418" ht="15.75" customHeight="1">
      <c r="C418" s="222"/>
    </row>
    <row r="419" ht="15.75" customHeight="1">
      <c r="C419" s="222"/>
    </row>
    <row r="420" ht="15.75" customHeight="1">
      <c r="C420" s="222"/>
    </row>
    <row r="421" ht="15.75" customHeight="1">
      <c r="C421" s="222"/>
    </row>
    <row r="422" ht="15.75" customHeight="1">
      <c r="C422" s="222"/>
    </row>
    <row r="423" ht="15.75" customHeight="1">
      <c r="C423" s="222"/>
    </row>
    <row r="424" ht="15.75" customHeight="1">
      <c r="C424" s="222"/>
    </row>
    <row r="425" ht="15.75" customHeight="1">
      <c r="C425" s="222"/>
    </row>
    <row r="426" ht="15.75" customHeight="1">
      <c r="C426" s="222"/>
    </row>
    <row r="427" ht="15.75" customHeight="1">
      <c r="C427" s="222"/>
    </row>
    <row r="428" ht="15.75" customHeight="1">
      <c r="C428" s="222"/>
    </row>
    <row r="429" ht="15.75" customHeight="1">
      <c r="C429" s="222"/>
    </row>
    <row r="430" ht="15.75" customHeight="1">
      <c r="C430" s="222"/>
    </row>
    <row r="431" ht="15.75" customHeight="1">
      <c r="C431" s="222"/>
    </row>
    <row r="432" ht="15.75" customHeight="1">
      <c r="C432" s="222"/>
    </row>
    <row r="433" ht="15.75" customHeight="1">
      <c r="C433" s="222"/>
    </row>
    <row r="434" ht="15.75" customHeight="1">
      <c r="C434" s="222"/>
    </row>
    <row r="435" ht="15.75" customHeight="1">
      <c r="C435" s="222"/>
    </row>
    <row r="436" ht="15.75" customHeight="1">
      <c r="C436" s="222"/>
    </row>
    <row r="437" ht="15.75" customHeight="1">
      <c r="C437" s="222"/>
    </row>
    <row r="438" ht="15.75" customHeight="1">
      <c r="C438" s="222"/>
    </row>
    <row r="439" ht="15.75" customHeight="1">
      <c r="C439" s="222"/>
    </row>
    <row r="440" ht="15.75" customHeight="1">
      <c r="C440" s="222"/>
    </row>
    <row r="441" ht="15.75" customHeight="1">
      <c r="C441" s="222"/>
    </row>
    <row r="442" ht="15.75" customHeight="1">
      <c r="C442" s="222"/>
    </row>
    <row r="443" ht="15.75" customHeight="1">
      <c r="C443" s="222"/>
    </row>
    <row r="444" ht="15.75" customHeight="1">
      <c r="C444" s="222"/>
    </row>
    <row r="445" ht="15.75" customHeight="1">
      <c r="C445" s="222"/>
    </row>
    <row r="446" ht="15.75" customHeight="1">
      <c r="C446" s="222"/>
    </row>
    <row r="447" ht="15.75" customHeight="1">
      <c r="C447" s="222"/>
    </row>
    <row r="448" ht="15.75" customHeight="1">
      <c r="C448" s="222"/>
    </row>
    <row r="449" ht="15.75" customHeight="1">
      <c r="C449" s="222"/>
    </row>
    <row r="450" ht="15.75" customHeight="1">
      <c r="C450" s="222"/>
    </row>
    <row r="451" ht="15.75" customHeight="1">
      <c r="C451" s="222"/>
    </row>
    <row r="452" ht="15.75" customHeight="1">
      <c r="C452" s="222"/>
    </row>
    <row r="453" ht="15.75" customHeight="1">
      <c r="C453" s="222"/>
    </row>
    <row r="454" ht="15.75" customHeight="1">
      <c r="C454" s="222"/>
    </row>
    <row r="455" ht="15.75" customHeight="1">
      <c r="C455" s="222"/>
    </row>
    <row r="456" ht="15.75" customHeight="1">
      <c r="C456" s="222"/>
    </row>
    <row r="457" ht="15.75" customHeight="1">
      <c r="C457" s="222"/>
    </row>
    <row r="458" ht="15.75" customHeight="1">
      <c r="C458" s="222"/>
    </row>
    <row r="459" ht="15.75" customHeight="1">
      <c r="C459" s="222"/>
    </row>
    <row r="460" ht="15.75" customHeight="1">
      <c r="C460" s="222"/>
    </row>
    <row r="461" ht="15.75" customHeight="1">
      <c r="C461" s="222"/>
    </row>
    <row r="462" ht="15.75" customHeight="1">
      <c r="C462" s="222"/>
    </row>
    <row r="463" ht="15.75" customHeight="1">
      <c r="C463" s="222"/>
    </row>
    <row r="464" ht="15.75" customHeight="1">
      <c r="C464" s="222"/>
    </row>
    <row r="465" ht="15.75" customHeight="1">
      <c r="C465" s="222"/>
    </row>
    <row r="466" ht="15.75" customHeight="1">
      <c r="C466" s="222"/>
    </row>
    <row r="467" ht="15.75" customHeight="1">
      <c r="C467" s="222"/>
    </row>
    <row r="468" ht="15.75" customHeight="1">
      <c r="C468" s="222"/>
    </row>
    <row r="469" ht="15.75" customHeight="1">
      <c r="C469" s="222"/>
    </row>
    <row r="470" ht="15.75" customHeight="1">
      <c r="C470" s="222"/>
    </row>
    <row r="471" ht="15.75" customHeight="1">
      <c r="C471" s="222"/>
    </row>
    <row r="472" ht="15.75" customHeight="1">
      <c r="C472" s="222"/>
    </row>
    <row r="473" ht="15.75" customHeight="1">
      <c r="C473" s="222"/>
    </row>
    <row r="474" ht="15.75" customHeight="1">
      <c r="C474" s="222"/>
    </row>
    <row r="475" ht="15.75" customHeight="1">
      <c r="C475" s="222"/>
    </row>
    <row r="476" ht="15.75" customHeight="1">
      <c r="C476" s="222"/>
    </row>
    <row r="477" ht="15.75" customHeight="1">
      <c r="C477" s="222"/>
    </row>
    <row r="478" ht="15.75" customHeight="1">
      <c r="C478" s="222"/>
    </row>
    <row r="479" ht="15.75" customHeight="1">
      <c r="C479" s="222"/>
    </row>
    <row r="480" ht="15.75" customHeight="1">
      <c r="C480" s="222"/>
    </row>
    <row r="481" ht="15.75" customHeight="1">
      <c r="C481" s="222"/>
    </row>
    <row r="482" ht="15.75" customHeight="1">
      <c r="C482" s="222"/>
    </row>
    <row r="483" ht="15.75" customHeight="1">
      <c r="C483" s="222"/>
    </row>
    <row r="484" ht="15.75" customHeight="1">
      <c r="C484" s="222"/>
    </row>
    <row r="485" ht="15.75" customHeight="1">
      <c r="C485" s="222"/>
    </row>
    <row r="486" ht="15.75" customHeight="1">
      <c r="C486" s="222"/>
    </row>
    <row r="487" ht="15.75" customHeight="1">
      <c r="C487" s="222"/>
    </row>
    <row r="488" ht="15.75" customHeight="1">
      <c r="C488" s="222"/>
    </row>
    <row r="489" ht="15.75" customHeight="1">
      <c r="C489" s="222"/>
    </row>
    <row r="490" ht="15.75" customHeight="1">
      <c r="C490" s="222"/>
    </row>
    <row r="491" ht="15.75" customHeight="1">
      <c r="C491" s="222"/>
    </row>
    <row r="492" ht="15.75" customHeight="1">
      <c r="C492" s="222"/>
    </row>
    <row r="493" ht="15.75" customHeight="1">
      <c r="C493" s="222"/>
    </row>
    <row r="494" ht="15.75" customHeight="1">
      <c r="C494" s="222"/>
    </row>
    <row r="495" ht="15.75" customHeight="1">
      <c r="C495" s="222"/>
    </row>
    <row r="496" ht="15.75" customHeight="1">
      <c r="C496" s="222"/>
    </row>
    <row r="497" ht="15.75" customHeight="1">
      <c r="C497" s="222"/>
    </row>
    <row r="498" ht="15.75" customHeight="1">
      <c r="C498" s="222"/>
    </row>
    <row r="499" ht="15.75" customHeight="1">
      <c r="C499" s="222"/>
    </row>
    <row r="500" ht="15.75" customHeight="1">
      <c r="C500" s="222"/>
    </row>
    <row r="501" ht="15.75" customHeight="1">
      <c r="C501" s="222"/>
    </row>
    <row r="502" ht="15.75" customHeight="1">
      <c r="C502" s="222"/>
    </row>
    <row r="503" ht="15.75" customHeight="1">
      <c r="C503" s="222"/>
    </row>
    <row r="504" ht="15.75" customHeight="1">
      <c r="C504" s="222"/>
    </row>
    <row r="505" ht="15.75" customHeight="1">
      <c r="C505" s="222"/>
    </row>
    <row r="506" ht="15.75" customHeight="1">
      <c r="C506" s="222"/>
    </row>
    <row r="507" ht="15.75" customHeight="1">
      <c r="C507" s="222"/>
    </row>
    <row r="508" ht="15.75" customHeight="1">
      <c r="C508" s="222"/>
    </row>
    <row r="509" ht="15.75" customHeight="1">
      <c r="C509" s="222"/>
    </row>
    <row r="510" ht="15.75" customHeight="1">
      <c r="C510" s="222"/>
    </row>
    <row r="511" ht="15.75" customHeight="1">
      <c r="C511" s="222"/>
    </row>
    <row r="512" ht="15.75" customHeight="1">
      <c r="C512" s="222"/>
    </row>
    <row r="513" ht="15.75" customHeight="1">
      <c r="C513" s="222"/>
    </row>
    <row r="514" ht="15.75" customHeight="1">
      <c r="C514" s="222"/>
    </row>
    <row r="515" ht="15.75" customHeight="1">
      <c r="C515" s="222"/>
    </row>
    <row r="516" ht="15.75" customHeight="1">
      <c r="C516" s="222"/>
    </row>
    <row r="517" ht="15.75" customHeight="1">
      <c r="C517" s="222"/>
    </row>
    <row r="518" ht="15.75" customHeight="1">
      <c r="C518" s="222"/>
    </row>
    <row r="519" ht="15.75" customHeight="1">
      <c r="C519" s="222"/>
    </row>
    <row r="520" ht="15.75" customHeight="1">
      <c r="C520" s="222"/>
    </row>
    <row r="521" ht="15.75" customHeight="1">
      <c r="C521" s="222"/>
    </row>
    <row r="522" ht="15.75" customHeight="1">
      <c r="C522" s="222"/>
    </row>
    <row r="523" ht="15.75" customHeight="1">
      <c r="C523" s="222"/>
    </row>
    <row r="524" ht="15.75" customHeight="1">
      <c r="C524" s="222"/>
    </row>
    <row r="525" ht="15.75" customHeight="1">
      <c r="C525" s="222"/>
    </row>
    <row r="526" ht="15.75" customHeight="1">
      <c r="C526" s="222"/>
    </row>
    <row r="527" ht="15.75" customHeight="1">
      <c r="C527" s="222"/>
    </row>
    <row r="528" ht="15.75" customHeight="1">
      <c r="C528" s="222"/>
    </row>
    <row r="529" ht="15.75" customHeight="1">
      <c r="C529" s="222"/>
    </row>
    <row r="530" ht="15.75" customHeight="1">
      <c r="C530" s="222"/>
    </row>
    <row r="531" ht="15.75" customHeight="1">
      <c r="C531" s="222"/>
    </row>
    <row r="532" ht="15.75" customHeight="1">
      <c r="C532" s="222"/>
    </row>
    <row r="533" ht="15.75" customHeight="1">
      <c r="C533" s="222"/>
    </row>
    <row r="534" ht="15.75" customHeight="1">
      <c r="C534" s="222"/>
    </row>
    <row r="535" ht="15.75" customHeight="1">
      <c r="C535" s="222"/>
    </row>
    <row r="536" ht="15.75" customHeight="1">
      <c r="C536" s="222"/>
    </row>
    <row r="537" ht="15.75" customHeight="1">
      <c r="C537" s="222"/>
    </row>
    <row r="538" ht="15.75" customHeight="1">
      <c r="C538" s="222"/>
    </row>
    <row r="539" ht="15.75" customHeight="1">
      <c r="C539" s="222"/>
    </row>
    <row r="540" ht="15.75" customHeight="1">
      <c r="C540" s="222"/>
    </row>
    <row r="541" ht="15.75" customHeight="1">
      <c r="C541" s="222"/>
    </row>
    <row r="542" ht="15.75" customHeight="1">
      <c r="C542" s="222"/>
    </row>
    <row r="543" ht="15.75" customHeight="1">
      <c r="C543" s="222"/>
    </row>
    <row r="544" ht="15.75" customHeight="1">
      <c r="C544" s="222"/>
    </row>
    <row r="545" ht="15.75" customHeight="1">
      <c r="C545" s="222"/>
    </row>
    <row r="546" ht="15.75" customHeight="1">
      <c r="C546" s="222"/>
    </row>
    <row r="547" ht="15.75" customHeight="1">
      <c r="C547" s="222"/>
    </row>
    <row r="548" ht="15.75" customHeight="1">
      <c r="C548" s="222"/>
    </row>
    <row r="549" ht="15.75" customHeight="1">
      <c r="C549" s="222"/>
    </row>
    <row r="550" ht="15.75" customHeight="1">
      <c r="C550" s="222"/>
    </row>
    <row r="551" ht="15.75" customHeight="1">
      <c r="C551" s="222"/>
    </row>
    <row r="552" ht="15.75" customHeight="1">
      <c r="C552" s="222"/>
    </row>
    <row r="553" ht="15.75" customHeight="1">
      <c r="C553" s="222"/>
    </row>
    <row r="554" ht="15.75" customHeight="1">
      <c r="C554" s="222"/>
    </row>
    <row r="555" ht="15.75" customHeight="1">
      <c r="C555" s="222"/>
    </row>
    <row r="556" ht="15.75" customHeight="1">
      <c r="C556" s="222"/>
    </row>
    <row r="557" ht="15.75" customHeight="1">
      <c r="C557" s="222"/>
    </row>
    <row r="558" ht="15.75" customHeight="1">
      <c r="C558" s="222"/>
    </row>
    <row r="559" ht="15.75" customHeight="1">
      <c r="C559" s="222"/>
    </row>
    <row r="560" ht="15.75" customHeight="1">
      <c r="C560" s="222"/>
    </row>
    <row r="561" ht="15.75" customHeight="1">
      <c r="C561" s="222"/>
    </row>
    <row r="562" ht="15.75" customHeight="1">
      <c r="C562" s="222"/>
    </row>
    <row r="563" ht="15.75" customHeight="1">
      <c r="C563" s="222"/>
    </row>
    <row r="564" ht="15.75" customHeight="1">
      <c r="C564" s="222"/>
    </row>
    <row r="565" ht="15.75" customHeight="1">
      <c r="C565" s="222"/>
    </row>
    <row r="566" ht="15.75" customHeight="1">
      <c r="C566" s="222"/>
    </row>
    <row r="567" ht="15.75" customHeight="1">
      <c r="C567" s="222"/>
    </row>
    <row r="568" ht="15.75" customHeight="1">
      <c r="C568" s="222"/>
    </row>
    <row r="569" ht="15.75" customHeight="1">
      <c r="C569" s="222"/>
    </row>
    <row r="570" ht="15.75" customHeight="1">
      <c r="C570" s="222"/>
    </row>
    <row r="571" ht="15.75" customHeight="1">
      <c r="C571" s="222"/>
    </row>
    <row r="572" ht="15.75" customHeight="1">
      <c r="C572" s="222"/>
    </row>
    <row r="573" ht="15.75" customHeight="1">
      <c r="C573" s="222"/>
    </row>
    <row r="574" ht="15.75" customHeight="1">
      <c r="C574" s="222"/>
    </row>
    <row r="575" ht="15.75" customHeight="1">
      <c r="C575" s="222"/>
    </row>
    <row r="576" ht="15.75" customHeight="1">
      <c r="C576" s="222"/>
    </row>
    <row r="577" ht="15.75" customHeight="1">
      <c r="C577" s="222"/>
    </row>
    <row r="578" ht="15.75" customHeight="1">
      <c r="C578" s="222"/>
    </row>
    <row r="579" ht="15.75" customHeight="1">
      <c r="C579" s="222"/>
    </row>
    <row r="580" ht="15.75" customHeight="1">
      <c r="C580" s="222"/>
    </row>
    <row r="581" ht="15.75" customHeight="1">
      <c r="C581" s="222"/>
    </row>
    <row r="582" ht="15.75" customHeight="1">
      <c r="C582" s="222"/>
    </row>
    <row r="583" ht="15.75" customHeight="1">
      <c r="C583" s="222"/>
    </row>
    <row r="584" ht="15.75" customHeight="1">
      <c r="C584" s="222"/>
    </row>
    <row r="585" ht="15.75" customHeight="1">
      <c r="C585" s="222"/>
    </row>
    <row r="586" ht="15.75" customHeight="1">
      <c r="C586" s="222"/>
    </row>
    <row r="587" ht="15.75" customHeight="1">
      <c r="C587" s="222"/>
    </row>
    <row r="588" ht="15.75" customHeight="1">
      <c r="C588" s="222"/>
    </row>
    <row r="589" ht="15.75" customHeight="1">
      <c r="C589" s="222"/>
    </row>
    <row r="590" ht="15.75" customHeight="1">
      <c r="C590" s="222"/>
    </row>
    <row r="591" ht="15.75" customHeight="1">
      <c r="C591" s="222"/>
    </row>
    <row r="592" ht="15.75" customHeight="1">
      <c r="C592" s="222"/>
    </row>
    <row r="593" ht="15.75" customHeight="1">
      <c r="C593" s="222"/>
    </row>
    <row r="594" ht="15.75" customHeight="1">
      <c r="C594" s="222"/>
    </row>
    <row r="595" ht="15.75" customHeight="1">
      <c r="C595" s="222"/>
    </row>
    <row r="596" ht="15.75" customHeight="1">
      <c r="C596" s="222"/>
    </row>
    <row r="597" ht="15.75" customHeight="1">
      <c r="C597" s="222"/>
    </row>
    <row r="598" ht="15.75" customHeight="1">
      <c r="C598" s="222"/>
    </row>
    <row r="599" ht="15.75" customHeight="1">
      <c r="C599" s="222"/>
    </row>
    <row r="600" ht="15.75" customHeight="1">
      <c r="C600" s="222"/>
    </row>
    <row r="601" ht="15.75" customHeight="1">
      <c r="C601" s="222"/>
    </row>
    <row r="602" ht="15.75" customHeight="1">
      <c r="C602" s="222"/>
    </row>
    <row r="603" ht="15.75" customHeight="1">
      <c r="C603" s="222"/>
    </row>
    <row r="604" ht="15.75" customHeight="1">
      <c r="C604" s="222"/>
    </row>
    <row r="605" ht="15.75" customHeight="1">
      <c r="C605" s="222"/>
    </row>
    <row r="606" ht="15.75" customHeight="1">
      <c r="C606" s="222"/>
    </row>
    <row r="607" ht="15.75" customHeight="1">
      <c r="C607" s="222"/>
    </row>
    <row r="608" ht="15.75" customHeight="1">
      <c r="C608" s="222"/>
    </row>
    <row r="609" ht="15.75" customHeight="1">
      <c r="C609" s="222"/>
    </row>
    <row r="610" ht="15.75" customHeight="1">
      <c r="C610" s="222"/>
    </row>
    <row r="611" ht="15.75" customHeight="1">
      <c r="C611" s="222"/>
    </row>
    <row r="612" ht="15.75" customHeight="1">
      <c r="C612" s="222"/>
    </row>
    <row r="613" ht="15.75" customHeight="1">
      <c r="C613" s="222"/>
    </row>
    <row r="614" ht="15.75" customHeight="1">
      <c r="C614" s="222"/>
    </row>
    <row r="615" ht="15.75" customHeight="1">
      <c r="C615" s="222"/>
    </row>
    <row r="616" ht="15.75" customHeight="1">
      <c r="C616" s="222"/>
    </row>
    <row r="617" ht="15.75" customHeight="1">
      <c r="C617" s="222"/>
    </row>
    <row r="618" ht="15.75" customHeight="1">
      <c r="C618" s="222"/>
    </row>
    <row r="619" ht="15.75" customHeight="1">
      <c r="C619" s="222"/>
    </row>
    <row r="620" ht="15.75" customHeight="1">
      <c r="C620" s="222"/>
    </row>
    <row r="621" ht="15.75" customHeight="1">
      <c r="C621" s="222"/>
    </row>
    <row r="622" ht="15.75" customHeight="1">
      <c r="C622" s="222"/>
    </row>
    <row r="623" ht="15.75" customHeight="1">
      <c r="C623" s="222"/>
    </row>
    <row r="624" ht="15.75" customHeight="1">
      <c r="C624" s="222"/>
    </row>
    <row r="625" ht="15.75" customHeight="1">
      <c r="C625" s="222"/>
    </row>
    <row r="626" ht="15.75" customHeight="1">
      <c r="C626" s="222"/>
    </row>
    <row r="627" ht="15.75" customHeight="1">
      <c r="C627" s="222"/>
    </row>
    <row r="628" ht="15.75" customHeight="1">
      <c r="C628" s="222"/>
    </row>
    <row r="629" ht="15.75" customHeight="1">
      <c r="C629" s="222"/>
    </row>
    <row r="630" ht="15.75" customHeight="1">
      <c r="C630" s="222"/>
    </row>
    <row r="631" ht="15.75" customHeight="1">
      <c r="C631" s="222"/>
    </row>
    <row r="632" ht="15.75" customHeight="1">
      <c r="C632" s="222"/>
    </row>
    <row r="633" ht="15.75" customHeight="1">
      <c r="C633" s="222"/>
    </row>
    <row r="634" ht="15.75" customHeight="1">
      <c r="C634" s="222"/>
    </row>
    <row r="635" ht="15.75" customHeight="1">
      <c r="C635" s="222"/>
    </row>
    <row r="636" ht="15.75" customHeight="1">
      <c r="C636" s="222"/>
    </row>
    <row r="637" ht="15.75" customHeight="1">
      <c r="C637" s="222"/>
    </row>
    <row r="638" ht="15.75" customHeight="1">
      <c r="C638" s="222"/>
    </row>
    <row r="639" ht="15.75" customHeight="1">
      <c r="C639" s="222"/>
    </row>
    <row r="640" ht="15.75" customHeight="1">
      <c r="C640" s="222"/>
    </row>
    <row r="641" ht="15.75" customHeight="1">
      <c r="C641" s="222"/>
    </row>
    <row r="642" ht="15.75" customHeight="1">
      <c r="C642" s="222"/>
    </row>
    <row r="643" ht="15.75" customHeight="1">
      <c r="C643" s="222"/>
    </row>
    <row r="644" ht="15.75" customHeight="1">
      <c r="C644" s="222"/>
    </row>
    <row r="645" ht="15.75" customHeight="1">
      <c r="C645" s="222"/>
    </row>
    <row r="646" ht="15.75" customHeight="1">
      <c r="C646" s="222"/>
    </row>
    <row r="647" ht="15.75" customHeight="1">
      <c r="C647" s="222"/>
    </row>
    <row r="648" ht="15.75" customHeight="1">
      <c r="C648" s="222"/>
    </row>
    <row r="649" ht="15.75" customHeight="1">
      <c r="C649" s="222"/>
    </row>
    <row r="650" ht="15.75" customHeight="1">
      <c r="C650" s="222"/>
    </row>
    <row r="651" ht="15.75" customHeight="1">
      <c r="C651" s="222"/>
    </row>
    <row r="652" ht="15.75" customHeight="1">
      <c r="C652" s="222"/>
    </row>
    <row r="653" ht="15.75" customHeight="1">
      <c r="C653" s="222"/>
    </row>
    <row r="654" ht="15.75" customHeight="1">
      <c r="C654" s="222"/>
    </row>
    <row r="655" ht="15.75" customHeight="1">
      <c r="C655" s="222"/>
    </row>
    <row r="656" ht="15.75" customHeight="1">
      <c r="C656" s="222"/>
    </row>
    <row r="657" ht="15.75" customHeight="1">
      <c r="C657" s="222"/>
    </row>
    <row r="658" ht="15.75" customHeight="1">
      <c r="C658" s="222"/>
    </row>
    <row r="659" ht="15.75" customHeight="1">
      <c r="C659" s="222"/>
    </row>
    <row r="660" ht="15.75" customHeight="1">
      <c r="C660" s="222"/>
    </row>
    <row r="661" ht="15.75" customHeight="1">
      <c r="C661" s="222"/>
    </row>
    <row r="662" ht="15.75" customHeight="1">
      <c r="C662" s="222"/>
    </row>
    <row r="663" ht="15.75" customHeight="1">
      <c r="C663" s="222"/>
    </row>
    <row r="664" ht="15.75" customHeight="1">
      <c r="C664" s="222"/>
    </row>
    <row r="665" ht="15.75" customHeight="1">
      <c r="C665" s="222"/>
    </row>
    <row r="666" ht="15.75" customHeight="1">
      <c r="C666" s="222"/>
    </row>
    <row r="667" ht="15.75" customHeight="1">
      <c r="C667" s="222"/>
    </row>
    <row r="668" ht="15.75" customHeight="1">
      <c r="C668" s="222"/>
    </row>
    <row r="669" ht="15.75" customHeight="1">
      <c r="C669" s="222"/>
    </row>
    <row r="670" ht="15.75" customHeight="1">
      <c r="C670" s="222"/>
    </row>
    <row r="671" ht="15.75" customHeight="1">
      <c r="C671" s="222"/>
    </row>
    <row r="672" ht="15.75" customHeight="1">
      <c r="C672" s="222"/>
    </row>
    <row r="673" ht="15.75" customHeight="1">
      <c r="C673" s="222"/>
    </row>
    <row r="674" ht="15.75" customHeight="1">
      <c r="C674" s="222"/>
    </row>
    <row r="675" ht="15.75" customHeight="1">
      <c r="C675" s="222"/>
    </row>
    <row r="676" ht="15.75" customHeight="1">
      <c r="C676" s="222"/>
    </row>
    <row r="677" ht="15.75" customHeight="1">
      <c r="C677" s="222"/>
    </row>
    <row r="678" ht="15.75" customHeight="1">
      <c r="C678" s="222"/>
    </row>
    <row r="679" ht="15.75" customHeight="1">
      <c r="C679" s="222"/>
    </row>
    <row r="680" ht="15.75" customHeight="1">
      <c r="C680" s="222"/>
    </row>
    <row r="681" ht="15.75" customHeight="1">
      <c r="C681" s="222"/>
    </row>
    <row r="682" ht="15.75" customHeight="1">
      <c r="C682" s="222"/>
    </row>
    <row r="683" ht="15.75" customHeight="1">
      <c r="C683" s="222"/>
    </row>
    <row r="684" ht="15.75" customHeight="1">
      <c r="C684" s="222"/>
    </row>
    <row r="685" ht="15.75" customHeight="1">
      <c r="C685" s="222"/>
    </row>
    <row r="686" ht="15.75" customHeight="1">
      <c r="C686" s="222"/>
    </row>
    <row r="687" ht="15.75" customHeight="1">
      <c r="C687" s="222"/>
    </row>
    <row r="688" ht="15.75" customHeight="1">
      <c r="C688" s="222"/>
    </row>
    <row r="689" ht="15.75" customHeight="1">
      <c r="C689" s="222"/>
    </row>
    <row r="690" ht="15.75" customHeight="1">
      <c r="C690" s="222"/>
    </row>
    <row r="691" ht="15.75" customHeight="1">
      <c r="C691" s="222"/>
    </row>
    <row r="692" ht="15.75" customHeight="1">
      <c r="C692" s="222"/>
    </row>
    <row r="693" ht="15.75" customHeight="1">
      <c r="C693" s="222"/>
    </row>
    <row r="694" ht="15.75" customHeight="1">
      <c r="C694" s="222"/>
    </row>
    <row r="695" ht="15.75" customHeight="1">
      <c r="C695" s="222"/>
    </row>
    <row r="696" ht="15.75" customHeight="1">
      <c r="C696" s="222"/>
    </row>
    <row r="697" ht="15.75" customHeight="1">
      <c r="C697" s="222"/>
    </row>
    <row r="698" ht="15.75" customHeight="1">
      <c r="C698" s="222"/>
    </row>
    <row r="699" ht="15.75" customHeight="1">
      <c r="C699" s="222"/>
    </row>
    <row r="700" ht="15.75" customHeight="1">
      <c r="C700" s="222"/>
    </row>
    <row r="701" ht="15.75" customHeight="1">
      <c r="C701" s="222"/>
    </row>
    <row r="702" ht="15.75" customHeight="1">
      <c r="C702" s="222"/>
    </row>
    <row r="703" ht="15.75" customHeight="1">
      <c r="C703" s="222"/>
    </row>
    <row r="704" ht="15.75" customHeight="1">
      <c r="C704" s="222"/>
    </row>
    <row r="705" ht="15.75" customHeight="1">
      <c r="C705" s="222"/>
    </row>
    <row r="706" ht="15.75" customHeight="1">
      <c r="C706" s="222"/>
    </row>
    <row r="707" ht="15.75" customHeight="1">
      <c r="C707" s="222"/>
    </row>
    <row r="708" ht="15.75" customHeight="1">
      <c r="C708" s="222"/>
    </row>
    <row r="709" ht="15.75" customHeight="1">
      <c r="C709" s="222"/>
    </row>
    <row r="710" ht="15.75" customHeight="1">
      <c r="C710" s="222"/>
    </row>
    <row r="711" ht="15.75" customHeight="1">
      <c r="C711" s="222"/>
    </row>
    <row r="712" ht="15.75" customHeight="1">
      <c r="C712" s="222"/>
    </row>
    <row r="713" ht="15.75" customHeight="1">
      <c r="C713" s="222"/>
    </row>
    <row r="714" ht="15.75" customHeight="1">
      <c r="C714" s="222"/>
    </row>
    <row r="715" ht="15.75" customHeight="1">
      <c r="C715" s="222"/>
    </row>
    <row r="716" ht="15.75" customHeight="1">
      <c r="C716" s="222"/>
    </row>
    <row r="717" ht="15.75" customHeight="1">
      <c r="C717" s="222"/>
    </row>
    <row r="718" ht="15.75" customHeight="1">
      <c r="C718" s="222"/>
    </row>
    <row r="719" ht="15.75" customHeight="1">
      <c r="C719" s="222"/>
    </row>
    <row r="720" ht="15.75" customHeight="1">
      <c r="C720" s="222"/>
    </row>
    <row r="721" ht="15.75" customHeight="1">
      <c r="C721" s="222"/>
    </row>
    <row r="722" ht="15.75" customHeight="1">
      <c r="C722" s="222"/>
    </row>
    <row r="723" ht="15.75" customHeight="1">
      <c r="C723" s="222"/>
    </row>
    <row r="724" ht="15.75" customHeight="1">
      <c r="C724" s="222"/>
    </row>
    <row r="725" ht="15.75" customHeight="1">
      <c r="C725" s="222"/>
    </row>
    <row r="726" ht="15.75" customHeight="1">
      <c r="C726" s="222"/>
    </row>
    <row r="727" ht="15.75" customHeight="1">
      <c r="C727" s="222"/>
    </row>
    <row r="728" ht="15.75" customHeight="1">
      <c r="C728" s="222"/>
    </row>
    <row r="729" ht="15.75" customHeight="1">
      <c r="C729" s="222"/>
    </row>
    <row r="730" ht="15.75" customHeight="1">
      <c r="C730" s="222"/>
    </row>
    <row r="731" ht="15.75" customHeight="1">
      <c r="C731" s="222"/>
    </row>
    <row r="732" ht="15.75" customHeight="1">
      <c r="C732" s="222"/>
    </row>
    <row r="733" ht="15.75" customHeight="1">
      <c r="C733" s="222"/>
    </row>
    <row r="734" ht="15.75" customHeight="1">
      <c r="C734" s="222"/>
    </row>
    <row r="735" ht="15.75" customHeight="1">
      <c r="C735" s="222"/>
    </row>
    <row r="736" ht="15.75" customHeight="1">
      <c r="C736" s="222"/>
    </row>
    <row r="737" ht="15.75" customHeight="1">
      <c r="C737" s="222"/>
    </row>
    <row r="738" ht="15.75" customHeight="1">
      <c r="C738" s="222"/>
    </row>
    <row r="739" ht="15.75" customHeight="1">
      <c r="C739" s="222"/>
    </row>
    <row r="740" ht="15.75" customHeight="1">
      <c r="C740" s="222"/>
    </row>
    <row r="741" ht="15.75" customHeight="1">
      <c r="C741" s="222"/>
    </row>
    <row r="742" ht="15.75" customHeight="1">
      <c r="C742" s="222"/>
    </row>
    <row r="743" ht="15.75" customHeight="1">
      <c r="C743" s="222"/>
    </row>
    <row r="744" ht="15.75" customHeight="1">
      <c r="C744" s="222"/>
    </row>
    <row r="745" ht="15.75" customHeight="1">
      <c r="C745" s="222"/>
    </row>
    <row r="746" ht="15.75" customHeight="1">
      <c r="C746" s="222"/>
    </row>
    <row r="747" ht="15.75" customHeight="1">
      <c r="C747" s="222"/>
    </row>
    <row r="748" ht="15.75" customHeight="1">
      <c r="C748" s="222"/>
    </row>
    <row r="749" ht="15.75" customHeight="1">
      <c r="C749" s="222"/>
    </row>
    <row r="750" ht="15.75" customHeight="1">
      <c r="C750" s="222"/>
    </row>
    <row r="751" ht="15.75" customHeight="1">
      <c r="C751" s="222"/>
    </row>
    <row r="752" ht="15.75" customHeight="1">
      <c r="C752" s="222"/>
    </row>
    <row r="753" ht="15.75" customHeight="1">
      <c r="C753" s="222"/>
    </row>
    <row r="754" ht="15.75" customHeight="1">
      <c r="C754" s="222"/>
    </row>
    <row r="755" ht="15.75" customHeight="1">
      <c r="C755" s="222"/>
    </row>
    <row r="756" ht="15.75" customHeight="1">
      <c r="C756" s="222"/>
    </row>
    <row r="757" ht="15.75" customHeight="1">
      <c r="C757" s="222"/>
    </row>
    <row r="758" ht="15.75" customHeight="1">
      <c r="C758" s="222"/>
    </row>
    <row r="759" ht="15.75" customHeight="1">
      <c r="C759" s="222"/>
    </row>
    <row r="760" ht="15.75" customHeight="1">
      <c r="C760" s="222"/>
    </row>
    <row r="761" ht="15.75" customHeight="1">
      <c r="C761" s="222"/>
    </row>
    <row r="762" ht="15.75" customHeight="1">
      <c r="C762" s="222"/>
    </row>
    <row r="763" ht="15.75" customHeight="1">
      <c r="C763" s="222"/>
    </row>
    <row r="764" ht="15.75" customHeight="1">
      <c r="C764" s="222"/>
    </row>
    <row r="765" ht="15.75" customHeight="1">
      <c r="C765" s="222"/>
    </row>
    <row r="766" ht="15.75" customHeight="1">
      <c r="C766" s="222"/>
    </row>
    <row r="767" ht="15.75" customHeight="1">
      <c r="C767" s="222"/>
    </row>
    <row r="768" ht="15.75" customHeight="1">
      <c r="C768" s="222"/>
    </row>
    <row r="769" ht="15.75" customHeight="1">
      <c r="C769" s="222"/>
    </row>
    <row r="770" ht="15.75" customHeight="1">
      <c r="C770" s="222"/>
    </row>
    <row r="771" ht="15.75" customHeight="1">
      <c r="C771" s="222"/>
    </row>
    <row r="772" ht="15.75" customHeight="1">
      <c r="C772" s="222"/>
    </row>
    <row r="773" ht="15.75" customHeight="1">
      <c r="C773" s="222"/>
    </row>
    <row r="774" ht="15.75" customHeight="1">
      <c r="C774" s="222"/>
    </row>
    <row r="775" ht="15.75" customHeight="1">
      <c r="C775" s="222"/>
    </row>
    <row r="776" ht="15.75" customHeight="1">
      <c r="C776" s="222"/>
    </row>
    <row r="777" ht="15.75" customHeight="1">
      <c r="C777" s="222"/>
    </row>
    <row r="778" ht="15.75" customHeight="1">
      <c r="C778" s="222"/>
    </row>
    <row r="779" ht="15.75" customHeight="1">
      <c r="C779" s="222"/>
    </row>
    <row r="780" ht="15.75" customHeight="1">
      <c r="C780" s="222"/>
    </row>
    <row r="781" ht="15.75" customHeight="1">
      <c r="C781" s="222"/>
    </row>
    <row r="782" ht="15.75" customHeight="1">
      <c r="C782" s="222"/>
    </row>
    <row r="783" ht="15.75" customHeight="1">
      <c r="C783" s="222"/>
    </row>
    <row r="784" ht="15.75" customHeight="1">
      <c r="C784" s="222"/>
    </row>
    <row r="785" ht="15.75" customHeight="1">
      <c r="C785" s="222"/>
    </row>
    <row r="786" ht="15.75" customHeight="1">
      <c r="C786" s="222"/>
    </row>
    <row r="787" ht="15.75" customHeight="1">
      <c r="C787" s="222"/>
    </row>
    <row r="788" ht="15.75" customHeight="1">
      <c r="C788" s="222"/>
    </row>
    <row r="789" ht="15.75" customHeight="1">
      <c r="C789" s="222"/>
    </row>
    <row r="790" ht="15.75" customHeight="1">
      <c r="C790" s="222"/>
    </row>
    <row r="791" ht="15.75" customHeight="1">
      <c r="C791" s="222"/>
    </row>
    <row r="792" ht="15.75" customHeight="1">
      <c r="C792" s="222"/>
    </row>
    <row r="793" ht="15.75" customHeight="1">
      <c r="C793" s="222"/>
    </row>
    <row r="794" ht="15.75" customHeight="1">
      <c r="C794" s="222"/>
    </row>
    <row r="795" ht="15.75" customHeight="1">
      <c r="C795" s="222"/>
    </row>
    <row r="796" ht="15.75" customHeight="1">
      <c r="C796" s="222"/>
    </row>
    <row r="797" ht="15.75" customHeight="1">
      <c r="C797" s="222"/>
    </row>
    <row r="798" ht="15.75" customHeight="1">
      <c r="C798" s="222"/>
    </row>
    <row r="799" ht="15.75" customHeight="1">
      <c r="C799" s="222"/>
    </row>
    <row r="800" ht="15.75" customHeight="1">
      <c r="C800" s="222"/>
    </row>
    <row r="801" ht="15.75" customHeight="1">
      <c r="C801" s="222"/>
    </row>
    <row r="802" ht="15.75" customHeight="1">
      <c r="C802" s="222"/>
    </row>
    <row r="803" ht="15.75" customHeight="1">
      <c r="C803" s="222"/>
    </row>
    <row r="804" ht="15.75" customHeight="1">
      <c r="C804" s="222"/>
    </row>
    <row r="805" ht="15.75" customHeight="1">
      <c r="C805" s="222"/>
    </row>
    <row r="806" ht="15.75" customHeight="1">
      <c r="C806" s="222"/>
    </row>
    <row r="807" ht="15.75" customHeight="1">
      <c r="C807" s="222"/>
    </row>
    <row r="808" ht="15.75" customHeight="1">
      <c r="C808" s="222"/>
    </row>
    <row r="809" ht="15.75" customHeight="1">
      <c r="C809" s="222"/>
    </row>
    <row r="810" ht="15.75" customHeight="1">
      <c r="C810" s="222"/>
    </row>
    <row r="811" ht="15.75" customHeight="1">
      <c r="C811" s="222"/>
    </row>
    <row r="812" ht="15.75" customHeight="1">
      <c r="C812" s="222"/>
    </row>
    <row r="813" ht="15.75" customHeight="1">
      <c r="C813" s="222"/>
    </row>
    <row r="814" ht="15.75" customHeight="1">
      <c r="C814" s="222"/>
    </row>
    <row r="815" ht="15.75" customHeight="1">
      <c r="C815" s="222"/>
    </row>
    <row r="816" ht="15.75" customHeight="1">
      <c r="C816" s="222"/>
    </row>
    <row r="817" ht="15.75" customHeight="1">
      <c r="C817" s="222"/>
    </row>
    <row r="818" ht="15.75" customHeight="1">
      <c r="C818" s="222"/>
    </row>
    <row r="819" ht="15.75" customHeight="1">
      <c r="C819" s="222"/>
    </row>
    <row r="820" ht="15.75" customHeight="1">
      <c r="C820" s="222"/>
    </row>
    <row r="821" ht="15.75" customHeight="1">
      <c r="C821" s="222"/>
    </row>
    <row r="822" ht="15.75" customHeight="1">
      <c r="C822" s="222"/>
    </row>
    <row r="823" ht="15.75" customHeight="1">
      <c r="C823" s="222"/>
    </row>
    <row r="824" ht="15.75" customHeight="1">
      <c r="C824" s="222"/>
    </row>
    <row r="825" ht="15.75" customHeight="1">
      <c r="C825" s="222"/>
    </row>
    <row r="826" ht="15.75" customHeight="1">
      <c r="C826" s="222"/>
    </row>
    <row r="827" ht="15.75" customHeight="1">
      <c r="C827" s="222"/>
    </row>
    <row r="828" ht="15.75" customHeight="1">
      <c r="C828" s="222"/>
    </row>
    <row r="829" ht="15.75" customHeight="1">
      <c r="C829" s="222"/>
    </row>
    <row r="830" ht="15.75" customHeight="1">
      <c r="C830" s="222"/>
    </row>
    <row r="831" ht="15.75" customHeight="1">
      <c r="C831" s="222"/>
    </row>
    <row r="832" ht="15.75" customHeight="1">
      <c r="C832" s="222"/>
    </row>
    <row r="833" ht="15.75" customHeight="1">
      <c r="C833" s="222"/>
    </row>
    <row r="834" ht="15.75" customHeight="1">
      <c r="C834" s="222"/>
    </row>
    <row r="835" ht="15.75" customHeight="1">
      <c r="C835" s="222"/>
    </row>
    <row r="836" ht="15.75" customHeight="1">
      <c r="C836" s="222"/>
    </row>
    <row r="837" ht="15.75" customHeight="1">
      <c r="C837" s="222"/>
    </row>
    <row r="838" ht="15.75" customHeight="1">
      <c r="C838" s="222"/>
    </row>
    <row r="839" ht="15.75" customHeight="1">
      <c r="C839" s="222"/>
    </row>
    <row r="840" ht="15.75" customHeight="1">
      <c r="C840" s="222"/>
    </row>
    <row r="841" ht="15.75" customHeight="1">
      <c r="C841" s="222"/>
    </row>
    <row r="842" ht="15.75" customHeight="1">
      <c r="C842" s="222"/>
    </row>
    <row r="843" ht="15.75" customHeight="1">
      <c r="C843" s="222"/>
    </row>
    <row r="844" ht="15.75" customHeight="1">
      <c r="C844" s="222"/>
    </row>
    <row r="845" ht="15.75" customHeight="1">
      <c r="C845" s="222"/>
    </row>
    <row r="846" ht="15.75" customHeight="1">
      <c r="C846" s="222"/>
    </row>
    <row r="847" ht="15.75" customHeight="1">
      <c r="C847" s="222"/>
    </row>
    <row r="848" ht="15.75" customHeight="1">
      <c r="C848" s="222"/>
    </row>
    <row r="849" ht="15.75" customHeight="1">
      <c r="C849" s="222"/>
    </row>
    <row r="850" ht="15.75" customHeight="1">
      <c r="C850" s="222"/>
    </row>
    <row r="851" ht="15.75" customHeight="1">
      <c r="C851" s="222"/>
    </row>
    <row r="852" ht="15.75" customHeight="1">
      <c r="C852" s="222"/>
    </row>
    <row r="853" ht="15.75" customHeight="1">
      <c r="C853" s="222"/>
    </row>
    <row r="854" ht="15.75" customHeight="1">
      <c r="C854" s="222"/>
    </row>
    <row r="855" ht="15.75" customHeight="1">
      <c r="C855" s="222"/>
    </row>
    <row r="856" ht="15.75" customHeight="1">
      <c r="C856" s="222"/>
    </row>
    <row r="857" ht="15.75" customHeight="1">
      <c r="C857" s="222"/>
    </row>
    <row r="858" ht="15.75" customHeight="1">
      <c r="C858" s="222"/>
    </row>
    <row r="859" ht="15.75" customHeight="1">
      <c r="C859" s="222"/>
    </row>
    <row r="860" ht="15.75" customHeight="1">
      <c r="C860" s="222"/>
    </row>
    <row r="861" ht="15.75" customHeight="1">
      <c r="C861" s="222"/>
    </row>
    <row r="862" ht="15.75" customHeight="1">
      <c r="C862" s="222"/>
    </row>
    <row r="863" ht="15.75" customHeight="1">
      <c r="C863" s="222"/>
    </row>
    <row r="864" ht="15.75" customHeight="1">
      <c r="C864" s="222"/>
    </row>
    <row r="865" ht="15.75" customHeight="1">
      <c r="C865" s="222"/>
    </row>
    <row r="866" ht="15.75" customHeight="1">
      <c r="C866" s="222"/>
    </row>
    <row r="867" ht="15.75" customHeight="1">
      <c r="C867" s="222"/>
    </row>
    <row r="868" ht="15.75" customHeight="1">
      <c r="C868" s="222"/>
    </row>
    <row r="869" ht="15.75" customHeight="1">
      <c r="C869" s="222"/>
    </row>
    <row r="870" ht="15.75" customHeight="1">
      <c r="C870" s="222"/>
    </row>
    <row r="871" ht="15.75" customHeight="1">
      <c r="C871" s="222"/>
    </row>
    <row r="872" ht="15.75" customHeight="1">
      <c r="C872" s="222"/>
    </row>
    <row r="873" ht="15.75" customHeight="1">
      <c r="C873" s="222"/>
    </row>
    <row r="874" ht="15.75" customHeight="1">
      <c r="C874" s="222"/>
    </row>
    <row r="875" ht="15.75" customHeight="1">
      <c r="C875" s="222"/>
    </row>
    <row r="876" ht="15.75" customHeight="1">
      <c r="C876" s="222"/>
    </row>
    <row r="877" ht="15.75" customHeight="1">
      <c r="C877" s="222"/>
    </row>
    <row r="878" ht="15.75" customHeight="1">
      <c r="C878" s="222"/>
    </row>
    <row r="879" ht="15.75" customHeight="1">
      <c r="C879" s="222"/>
    </row>
    <row r="880" ht="15.75" customHeight="1">
      <c r="C880" s="222"/>
    </row>
    <row r="881" ht="15.75" customHeight="1">
      <c r="C881" s="222"/>
    </row>
    <row r="882" ht="15.75" customHeight="1">
      <c r="C882" s="222"/>
    </row>
    <row r="883" ht="15.75" customHeight="1">
      <c r="C883" s="222"/>
    </row>
    <row r="884" ht="15.75" customHeight="1">
      <c r="C884" s="222"/>
    </row>
    <row r="885" ht="15.75" customHeight="1">
      <c r="C885" s="222"/>
    </row>
    <row r="886" ht="15.75" customHeight="1">
      <c r="C886" s="222"/>
    </row>
    <row r="887" ht="15.75" customHeight="1">
      <c r="C887" s="222"/>
    </row>
    <row r="888" ht="15.75" customHeight="1">
      <c r="C888" s="222"/>
    </row>
    <row r="889" ht="15.75" customHeight="1">
      <c r="C889" s="222"/>
    </row>
    <row r="890" ht="15.75" customHeight="1">
      <c r="C890" s="222"/>
    </row>
    <row r="891" ht="15.75" customHeight="1">
      <c r="C891" s="222"/>
    </row>
    <row r="892" ht="15.75" customHeight="1">
      <c r="C892" s="222"/>
    </row>
    <row r="893" ht="15.75" customHeight="1">
      <c r="C893" s="222"/>
    </row>
    <row r="894" ht="15.75" customHeight="1">
      <c r="C894" s="222"/>
    </row>
    <row r="895" ht="15.75" customHeight="1">
      <c r="C895" s="222"/>
    </row>
    <row r="896" ht="15.75" customHeight="1">
      <c r="C896" s="222"/>
    </row>
    <row r="897" ht="15.75" customHeight="1">
      <c r="C897" s="222"/>
    </row>
    <row r="898" ht="15.75" customHeight="1">
      <c r="C898" s="222"/>
    </row>
    <row r="899" ht="15.75" customHeight="1">
      <c r="C899" s="222"/>
    </row>
    <row r="900" ht="15.75" customHeight="1">
      <c r="C900" s="222"/>
    </row>
    <row r="901" ht="15.75" customHeight="1">
      <c r="C901" s="222"/>
    </row>
    <row r="902" ht="15.75" customHeight="1">
      <c r="C902" s="222"/>
    </row>
    <row r="903" ht="15.75" customHeight="1">
      <c r="C903" s="222"/>
    </row>
    <row r="904" ht="15.75" customHeight="1">
      <c r="C904" s="222"/>
    </row>
    <row r="905" ht="15.75" customHeight="1">
      <c r="C905" s="222"/>
    </row>
    <row r="906" ht="15.75" customHeight="1">
      <c r="C906" s="222"/>
    </row>
    <row r="907" ht="15.75" customHeight="1">
      <c r="C907" s="222"/>
    </row>
    <row r="908" ht="15.75" customHeight="1">
      <c r="C908" s="222"/>
    </row>
    <row r="909" ht="15.75" customHeight="1">
      <c r="C909" s="222"/>
    </row>
    <row r="910" ht="15.75" customHeight="1">
      <c r="C910" s="222"/>
    </row>
    <row r="911" ht="15.75" customHeight="1">
      <c r="C911" s="222"/>
    </row>
    <row r="912" ht="15.75" customHeight="1">
      <c r="C912" s="222"/>
    </row>
    <row r="913" ht="15.75" customHeight="1">
      <c r="C913" s="222"/>
    </row>
    <row r="914" ht="15.75" customHeight="1">
      <c r="C914" s="222"/>
    </row>
    <row r="915" ht="15.75" customHeight="1">
      <c r="C915" s="222"/>
    </row>
    <row r="916" ht="15.75" customHeight="1">
      <c r="C916" s="222"/>
    </row>
    <row r="917" ht="15.75" customHeight="1">
      <c r="C917" s="222"/>
    </row>
    <row r="918" ht="15.75" customHeight="1">
      <c r="C918" s="222"/>
    </row>
    <row r="919" ht="15.75" customHeight="1">
      <c r="C919" s="222"/>
    </row>
    <row r="920" ht="15.75" customHeight="1">
      <c r="C920" s="222"/>
    </row>
    <row r="921" ht="15.75" customHeight="1">
      <c r="C921" s="222"/>
    </row>
    <row r="922" ht="15.75" customHeight="1">
      <c r="C922" s="222"/>
    </row>
    <row r="923" ht="15.75" customHeight="1">
      <c r="C923" s="222"/>
    </row>
    <row r="924" ht="15.75" customHeight="1">
      <c r="C924" s="222"/>
    </row>
    <row r="925" ht="15.75" customHeight="1">
      <c r="C925" s="222"/>
    </row>
    <row r="926" ht="15.75" customHeight="1">
      <c r="C926" s="222"/>
    </row>
    <row r="927" ht="15.75" customHeight="1">
      <c r="C927" s="222"/>
    </row>
    <row r="928" ht="15.75" customHeight="1">
      <c r="C928" s="222"/>
    </row>
    <row r="929" ht="15.75" customHeight="1">
      <c r="C929" s="222"/>
    </row>
    <row r="930" ht="15.75" customHeight="1">
      <c r="C930" s="222"/>
    </row>
    <row r="931" ht="15.75" customHeight="1">
      <c r="C931" s="222"/>
    </row>
    <row r="932" ht="15.75" customHeight="1">
      <c r="C932" s="222"/>
    </row>
    <row r="933" ht="15.75" customHeight="1">
      <c r="C933" s="222"/>
    </row>
    <row r="934" ht="15.75" customHeight="1">
      <c r="C934" s="222"/>
    </row>
    <row r="935" ht="15.75" customHeight="1">
      <c r="C935" s="222"/>
    </row>
    <row r="936" ht="15.75" customHeight="1">
      <c r="C936" s="222"/>
    </row>
    <row r="937" ht="15.75" customHeight="1">
      <c r="C937" s="222"/>
    </row>
    <row r="938" ht="15.75" customHeight="1">
      <c r="C938" s="222"/>
    </row>
    <row r="939" ht="15.75" customHeight="1">
      <c r="C939" s="222"/>
    </row>
    <row r="940" ht="15.75" customHeight="1">
      <c r="C940" s="222"/>
    </row>
    <row r="941" ht="15.75" customHeight="1">
      <c r="C941" s="222"/>
    </row>
    <row r="942" ht="15.75" customHeight="1">
      <c r="C942" s="222"/>
    </row>
    <row r="943" ht="15.75" customHeight="1">
      <c r="C943" s="222"/>
    </row>
    <row r="944" ht="15.75" customHeight="1">
      <c r="C944" s="222"/>
    </row>
    <row r="945" ht="15.75" customHeight="1">
      <c r="C945" s="222"/>
    </row>
    <row r="946" ht="15.75" customHeight="1">
      <c r="C946" s="222"/>
    </row>
    <row r="947" ht="15.75" customHeight="1">
      <c r="C947" s="222"/>
    </row>
    <row r="948" ht="15.75" customHeight="1">
      <c r="C948" s="222"/>
    </row>
    <row r="949" ht="15.75" customHeight="1">
      <c r="C949" s="222"/>
    </row>
    <row r="950" ht="15.75" customHeight="1">
      <c r="C950" s="222"/>
    </row>
    <row r="951" ht="15.75" customHeight="1">
      <c r="C951" s="222"/>
    </row>
    <row r="952" ht="15.75" customHeight="1">
      <c r="C952" s="222"/>
    </row>
    <row r="953" ht="15.75" customHeight="1">
      <c r="C953" s="222"/>
    </row>
    <row r="954" ht="15.75" customHeight="1">
      <c r="C954" s="222"/>
    </row>
    <row r="955" ht="15.75" customHeight="1">
      <c r="C955" s="222"/>
    </row>
    <row r="956" ht="15.75" customHeight="1">
      <c r="C956" s="222"/>
    </row>
    <row r="957" ht="15.75" customHeight="1">
      <c r="C957" s="222"/>
    </row>
    <row r="958" ht="15.75" customHeight="1">
      <c r="C958" s="222"/>
    </row>
    <row r="959" ht="15.75" customHeight="1">
      <c r="C959" s="222"/>
    </row>
    <row r="960" ht="15.75" customHeight="1">
      <c r="C960" s="222"/>
    </row>
    <row r="961" ht="15.75" customHeight="1">
      <c r="C961" s="222"/>
    </row>
    <row r="962" ht="15.75" customHeight="1">
      <c r="C962" s="222"/>
    </row>
    <row r="963" ht="15.75" customHeight="1">
      <c r="C963" s="222"/>
    </row>
    <row r="964" ht="15.75" customHeight="1">
      <c r="C964" s="222"/>
    </row>
    <row r="965" ht="15.75" customHeight="1">
      <c r="C965" s="222"/>
    </row>
    <row r="966" ht="15.75" customHeight="1">
      <c r="C966" s="222"/>
    </row>
    <row r="967" ht="15.75" customHeight="1">
      <c r="C967" s="222"/>
    </row>
    <row r="968" ht="15.75" customHeight="1">
      <c r="C968" s="222"/>
    </row>
    <row r="969" ht="15.75" customHeight="1">
      <c r="C969" s="222"/>
    </row>
    <row r="970" ht="15.75" customHeight="1">
      <c r="C970" s="222"/>
    </row>
    <row r="971" ht="15.75" customHeight="1">
      <c r="C971" s="222"/>
    </row>
    <row r="972" ht="15.75" customHeight="1">
      <c r="C972" s="222"/>
    </row>
    <row r="973" ht="15.75" customHeight="1">
      <c r="C973" s="222"/>
    </row>
    <row r="974" ht="15.75" customHeight="1">
      <c r="C974" s="222"/>
    </row>
    <row r="975" ht="15.75" customHeight="1">
      <c r="C975" s="222"/>
    </row>
    <row r="976" ht="15.75" customHeight="1">
      <c r="C976" s="222"/>
    </row>
    <row r="977" ht="15.75" customHeight="1">
      <c r="C977" s="222"/>
    </row>
    <row r="978" ht="15.75" customHeight="1">
      <c r="C978" s="222"/>
    </row>
    <row r="979" ht="15.75" customHeight="1">
      <c r="C979" s="222"/>
    </row>
    <row r="980" ht="15.75" customHeight="1">
      <c r="C980" s="222"/>
    </row>
    <row r="981" ht="15.75" customHeight="1">
      <c r="C981" s="222"/>
    </row>
    <row r="982" ht="15.75" customHeight="1">
      <c r="C982" s="222"/>
    </row>
    <row r="983" ht="15.75" customHeight="1">
      <c r="C983" s="222"/>
    </row>
    <row r="984" ht="15.75" customHeight="1">
      <c r="C984" s="222"/>
    </row>
    <row r="985" ht="15.75" customHeight="1">
      <c r="C985" s="222"/>
    </row>
    <row r="986" ht="15.75" customHeight="1">
      <c r="C986" s="222"/>
    </row>
    <row r="987" ht="15.75" customHeight="1">
      <c r="C987" s="222"/>
    </row>
    <row r="988" ht="15.75" customHeight="1">
      <c r="C988" s="222"/>
    </row>
    <row r="989" ht="15.75" customHeight="1">
      <c r="C989" s="222"/>
    </row>
    <row r="990" ht="15.75" customHeight="1">
      <c r="C990" s="222"/>
    </row>
    <row r="991" ht="15.75" customHeight="1">
      <c r="C991" s="222"/>
    </row>
    <row r="992" ht="15.75" customHeight="1">
      <c r="C992" s="222"/>
    </row>
    <row r="993" ht="15.75" customHeight="1">
      <c r="C993" s="222"/>
    </row>
    <row r="994" ht="15.75" customHeight="1">
      <c r="C994" s="222"/>
    </row>
    <row r="995" ht="15.75" customHeight="1">
      <c r="C995" s="222"/>
    </row>
    <row r="996" ht="15.75" customHeight="1">
      <c r="C996" s="222"/>
    </row>
    <row r="997" ht="15.75" customHeight="1">
      <c r="C997" s="222"/>
    </row>
    <row r="998" ht="15.75" customHeight="1">
      <c r="C998" s="222"/>
    </row>
    <row r="999" ht="15.75" customHeight="1">
      <c r="C999" s="222"/>
    </row>
  </sheetData>
  <mergeCells count="3">
    <mergeCell ref="F6:J6"/>
    <mergeCell ref="F7:I7"/>
    <mergeCell ref="F8:I8"/>
  </mergeCells>
  <hyperlinks>
    <hyperlink display="&lt;&lt;&lt; Daftar Tabel" location="'Daftar Tabel'!A1" ref="E1"/>
  </hyperlink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13"/>
    <col customWidth="1" min="2" max="2" width="24.88"/>
    <col customWidth="1" min="3" max="3" width="21.38"/>
    <col customWidth="1" min="4" max="5" width="14.38"/>
    <col customWidth="1" min="6" max="6" width="12.75"/>
    <col customWidth="1" min="7" max="26" width="7.75"/>
  </cols>
  <sheetData>
    <row r="1" ht="14.25" customHeight="1">
      <c r="A1" s="108" t="s">
        <v>126</v>
      </c>
      <c r="B1" s="81"/>
      <c r="C1" s="81"/>
      <c r="D1" s="81"/>
      <c r="E1" s="81"/>
      <c r="F1" s="81"/>
      <c r="G1" s="61" t="s">
        <v>205</v>
      </c>
      <c r="H1" s="81"/>
      <c r="I1" s="81"/>
      <c r="J1" s="81"/>
      <c r="K1" s="81"/>
      <c r="L1" s="81"/>
      <c r="M1" s="81"/>
      <c r="N1" s="81"/>
      <c r="O1" s="81"/>
      <c r="P1" s="81"/>
      <c r="Q1" s="81"/>
      <c r="R1" s="81"/>
      <c r="S1" s="81"/>
      <c r="T1" s="81"/>
      <c r="U1" s="81"/>
      <c r="V1" s="81"/>
      <c r="W1" s="81"/>
      <c r="X1" s="81"/>
      <c r="Y1" s="81"/>
      <c r="Z1" s="81"/>
    </row>
    <row r="2" ht="14.25" customHeight="1">
      <c r="A2" s="108"/>
      <c r="B2" s="81"/>
      <c r="C2" s="81"/>
      <c r="D2" s="81"/>
      <c r="E2" s="81"/>
      <c r="F2" s="81"/>
      <c r="G2" s="81"/>
      <c r="H2" s="81"/>
      <c r="I2" s="81"/>
      <c r="J2" s="81"/>
      <c r="K2" s="81"/>
      <c r="L2" s="81"/>
      <c r="M2" s="81"/>
      <c r="N2" s="81"/>
      <c r="O2" s="81"/>
      <c r="P2" s="81"/>
      <c r="Q2" s="81"/>
      <c r="R2" s="81"/>
      <c r="S2" s="81"/>
      <c r="T2" s="81"/>
      <c r="U2" s="81"/>
      <c r="V2" s="81"/>
      <c r="W2" s="81"/>
      <c r="X2" s="81"/>
      <c r="Y2" s="81"/>
      <c r="Z2" s="81"/>
    </row>
    <row r="3">
      <c r="A3" s="248" t="s">
        <v>1288</v>
      </c>
      <c r="B3" s="81"/>
      <c r="C3" s="81"/>
      <c r="D3" s="81"/>
      <c r="E3" s="81"/>
      <c r="F3" s="81"/>
      <c r="G3" s="81"/>
      <c r="H3" s="81"/>
      <c r="I3" s="81"/>
      <c r="J3" s="81"/>
      <c r="K3" s="81"/>
      <c r="L3" s="81"/>
      <c r="M3" s="81"/>
      <c r="N3" s="81"/>
      <c r="O3" s="81"/>
      <c r="P3" s="81"/>
      <c r="Q3" s="81"/>
      <c r="R3" s="81"/>
      <c r="S3" s="81"/>
      <c r="T3" s="81"/>
      <c r="U3" s="81"/>
      <c r="V3" s="81"/>
      <c r="W3" s="81"/>
      <c r="X3" s="81"/>
      <c r="Y3" s="81"/>
      <c r="Z3" s="81"/>
    </row>
    <row r="4" hidden="1">
      <c r="A4" s="67" t="s">
        <v>230</v>
      </c>
      <c r="B4" s="67" t="s">
        <v>719</v>
      </c>
      <c r="C4" s="67" t="s">
        <v>1289</v>
      </c>
      <c r="D4" s="67" t="s">
        <v>1290</v>
      </c>
      <c r="E4" s="67" t="s">
        <v>1291</v>
      </c>
      <c r="F4" s="264"/>
      <c r="G4" s="81"/>
      <c r="H4" s="81"/>
      <c r="I4" s="81"/>
      <c r="J4" s="81"/>
      <c r="K4" s="81"/>
      <c r="L4" s="81"/>
      <c r="M4" s="81"/>
      <c r="N4" s="81"/>
      <c r="O4" s="81"/>
      <c r="P4" s="81"/>
      <c r="Q4" s="81"/>
      <c r="R4" s="81"/>
      <c r="S4" s="81"/>
      <c r="T4" s="81"/>
      <c r="U4" s="81"/>
      <c r="V4" s="81"/>
      <c r="W4" s="81"/>
      <c r="X4" s="81"/>
      <c r="Y4" s="81"/>
      <c r="Z4" s="81"/>
    </row>
    <row r="5" ht="14.25" hidden="1" customHeight="1">
      <c r="A5" s="86">
        <v>1.0</v>
      </c>
      <c r="B5" s="86">
        <v>2.0</v>
      </c>
      <c r="C5" s="86">
        <v>3.0</v>
      </c>
      <c r="D5" s="86">
        <v>3.0</v>
      </c>
      <c r="E5" s="86">
        <v>4.0</v>
      </c>
      <c r="F5" s="265" t="s">
        <v>698</v>
      </c>
      <c r="G5" s="81"/>
      <c r="H5" s="81"/>
      <c r="I5" s="81"/>
      <c r="J5" s="81"/>
      <c r="K5" s="81"/>
      <c r="L5" s="81"/>
      <c r="M5" s="81"/>
      <c r="N5" s="81"/>
      <c r="O5" s="81"/>
      <c r="P5" s="81"/>
      <c r="Q5" s="81"/>
      <c r="R5" s="81"/>
      <c r="S5" s="81"/>
      <c r="T5" s="81"/>
      <c r="U5" s="81"/>
      <c r="V5" s="81"/>
      <c r="W5" s="81"/>
      <c r="X5" s="81"/>
      <c r="Y5" s="81"/>
      <c r="Z5" s="81"/>
    </row>
    <row r="6" ht="131.25" hidden="1" customHeight="1">
      <c r="A6" s="69">
        <v>1.0</v>
      </c>
      <c r="B6" s="162" t="s">
        <v>768</v>
      </c>
      <c r="C6" s="162" t="s">
        <v>1292</v>
      </c>
      <c r="D6" s="72" t="s">
        <v>1293</v>
      </c>
      <c r="E6" s="91"/>
      <c r="F6" s="212"/>
      <c r="G6" s="195" t="s">
        <v>967</v>
      </c>
      <c r="H6" s="6"/>
      <c r="I6" s="6"/>
      <c r="J6" s="6"/>
      <c r="K6" s="7"/>
      <c r="M6" s="81"/>
      <c r="N6" s="81"/>
      <c r="O6" s="81"/>
      <c r="P6" s="81"/>
      <c r="Q6" s="81"/>
      <c r="R6" s="81"/>
      <c r="S6" s="81"/>
      <c r="T6" s="81"/>
      <c r="U6" s="81"/>
      <c r="V6" s="81"/>
      <c r="W6" s="81"/>
      <c r="X6" s="81"/>
      <c r="Y6" s="81"/>
      <c r="Z6" s="81"/>
    </row>
    <row r="7" ht="14.25" hidden="1" customHeight="1">
      <c r="A7" s="69">
        <v>2.0</v>
      </c>
      <c r="B7" s="185"/>
      <c r="C7" s="185"/>
      <c r="D7" s="91"/>
      <c r="E7" s="91"/>
      <c r="F7" s="212"/>
      <c r="G7" s="158" t="s">
        <v>1294</v>
      </c>
      <c r="K7" s="81">
        <f>COUNTA(C6:C1048576)</f>
        <v>1</v>
      </c>
      <c r="M7" s="81"/>
      <c r="N7" s="81"/>
      <c r="O7" s="81"/>
      <c r="P7" s="81"/>
      <c r="Q7" s="81"/>
      <c r="R7" s="81"/>
      <c r="S7" s="81"/>
      <c r="T7" s="81"/>
      <c r="U7" s="81"/>
      <c r="V7" s="81"/>
      <c r="W7" s="81"/>
      <c r="X7" s="81"/>
      <c r="Y7" s="81"/>
      <c r="Z7" s="81"/>
    </row>
    <row r="8" ht="14.25" hidden="1" customHeight="1">
      <c r="A8" s="69">
        <v>3.0</v>
      </c>
      <c r="B8" s="185"/>
      <c r="C8" s="185"/>
      <c r="D8" s="91"/>
      <c r="E8" s="91"/>
      <c r="F8" s="212"/>
      <c r="M8" s="81"/>
      <c r="N8" s="81"/>
      <c r="O8" s="81"/>
      <c r="P8" s="81"/>
      <c r="Q8" s="81"/>
      <c r="R8" s="81"/>
      <c r="S8" s="81"/>
      <c r="T8" s="81"/>
      <c r="U8" s="81"/>
      <c r="V8" s="81"/>
      <c r="W8" s="81"/>
      <c r="X8" s="81"/>
      <c r="Y8" s="81"/>
      <c r="Z8" s="81"/>
    </row>
    <row r="9" ht="14.25" hidden="1" customHeight="1">
      <c r="A9" s="69">
        <v>4.0</v>
      </c>
      <c r="B9" s="185"/>
      <c r="C9" s="185"/>
      <c r="D9" s="91"/>
      <c r="E9" s="91"/>
      <c r="F9" s="212"/>
      <c r="M9" s="81"/>
      <c r="N9" s="81"/>
      <c r="O9" s="81"/>
      <c r="P9" s="81"/>
      <c r="Q9" s="81"/>
      <c r="R9" s="81"/>
      <c r="S9" s="81"/>
      <c r="T9" s="81"/>
      <c r="U9" s="81"/>
      <c r="V9" s="81"/>
      <c r="W9" s="81"/>
      <c r="X9" s="81"/>
      <c r="Y9" s="81"/>
      <c r="Z9" s="81"/>
    </row>
    <row r="10" ht="14.25" hidden="1" customHeight="1">
      <c r="A10" s="69">
        <v>5.0</v>
      </c>
      <c r="B10" s="185"/>
      <c r="C10" s="185"/>
      <c r="D10" s="91"/>
      <c r="E10" s="91"/>
      <c r="F10" s="212"/>
      <c r="M10" s="81"/>
      <c r="N10" s="81"/>
      <c r="O10" s="81"/>
      <c r="P10" s="81"/>
      <c r="Q10" s="81"/>
      <c r="R10" s="81"/>
      <c r="S10" s="81"/>
      <c r="T10" s="81"/>
      <c r="U10" s="81"/>
      <c r="V10" s="81"/>
      <c r="W10" s="81"/>
      <c r="X10" s="81"/>
      <c r="Y10" s="81"/>
      <c r="Z10" s="81"/>
    </row>
    <row r="11" ht="14.25" hidden="1" customHeight="1">
      <c r="A11" s="69" t="s">
        <v>999</v>
      </c>
      <c r="B11" s="185"/>
      <c r="C11" s="185"/>
      <c r="D11" s="91"/>
      <c r="E11" s="91"/>
      <c r="F11" s="212"/>
      <c r="G11" s="81"/>
      <c r="H11" s="81"/>
      <c r="I11" s="81"/>
      <c r="J11" s="81"/>
      <c r="K11" s="81"/>
      <c r="L11" s="81"/>
      <c r="M11" s="81"/>
      <c r="N11" s="81"/>
      <c r="O11" s="81"/>
      <c r="P11" s="81"/>
      <c r="Q11" s="81"/>
      <c r="R11" s="81"/>
      <c r="S11" s="81"/>
      <c r="T11" s="81"/>
      <c r="U11" s="81"/>
      <c r="V11" s="81"/>
      <c r="W11" s="81"/>
      <c r="X11" s="81"/>
      <c r="Y11" s="81"/>
      <c r="Z11" s="81"/>
    </row>
    <row r="12" ht="14.25" customHeight="1">
      <c r="A12" s="81"/>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ht="14.25" customHeight="1">
      <c r="A13" s="81"/>
      <c r="B13" s="266"/>
      <c r="C13" s="81"/>
      <c r="D13" s="81"/>
      <c r="E13" s="81"/>
      <c r="F13" s="81"/>
      <c r="G13" s="81"/>
      <c r="H13" s="81"/>
      <c r="I13" s="81"/>
      <c r="J13" s="81"/>
      <c r="K13" s="81"/>
      <c r="L13" s="81"/>
      <c r="M13" s="81"/>
      <c r="N13" s="81"/>
      <c r="O13" s="81"/>
      <c r="P13" s="81"/>
      <c r="Q13" s="81"/>
      <c r="R13" s="81"/>
      <c r="S13" s="81"/>
      <c r="T13" s="81"/>
      <c r="U13" s="81"/>
      <c r="V13" s="81"/>
      <c r="W13" s="81"/>
      <c r="X13" s="81"/>
      <c r="Y13" s="81"/>
      <c r="Z13" s="81"/>
    </row>
    <row r="14" ht="14.25" customHeight="1">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ht="14.25" customHeight="1">
      <c r="A15" s="81"/>
      <c r="B15" s="81"/>
      <c r="C15" s="81"/>
      <c r="D15" s="81"/>
      <c r="E15" s="81"/>
      <c r="F15" s="81"/>
      <c r="G15" s="81"/>
      <c r="H15" s="81"/>
      <c r="I15" s="81"/>
      <c r="J15" s="81"/>
      <c r="K15" s="81"/>
      <c r="L15" s="81"/>
      <c r="M15" s="81"/>
      <c r="N15" s="81"/>
      <c r="O15" s="81"/>
      <c r="P15" s="81"/>
      <c r="Q15" s="81"/>
      <c r="R15" s="81"/>
      <c r="S15" s="81"/>
      <c r="T15" s="81"/>
      <c r="U15" s="81"/>
      <c r="V15" s="81"/>
      <c r="W15" s="81"/>
      <c r="X15" s="81"/>
      <c r="Y15" s="81"/>
      <c r="Z15" s="81"/>
    </row>
    <row r="16" ht="14.25" customHeight="1">
      <c r="A16" s="81"/>
      <c r="B16" s="81"/>
      <c r="C16" s="81"/>
      <c r="D16" s="81"/>
      <c r="E16" s="81"/>
      <c r="F16" s="81"/>
      <c r="G16" s="81"/>
      <c r="H16" s="81"/>
      <c r="I16" s="81"/>
      <c r="J16" s="81"/>
      <c r="K16" s="81"/>
      <c r="L16" s="81"/>
      <c r="M16" s="81"/>
      <c r="N16" s="81"/>
      <c r="O16" s="81"/>
      <c r="P16" s="81"/>
      <c r="Q16" s="81"/>
      <c r="R16" s="81"/>
      <c r="S16" s="81"/>
      <c r="T16" s="81"/>
      <c r="U16" s="81"/>
      <c r="V16" s="81"/>
      <c r="W16" s="81"/>
      <c r="X16" s="81"/>
      <c r="Y16" s="81"/>
      <c r="Z16" s="81"/>
    </row>
    <row r="17" ht="14.25" customHeight="1">
      <c r="A17" s="81"/>
      <c r="B17" s="81"/>
      <c r="C17" s="81"/>
      <c r="D17" s="81"/>
      <c r="E17" s="81"/>
      <c r="F17" s="81"/>
      <c r="G17" s="81"/>
      <c r="H17" s="81"/>
      <c r="I17" s="81"/>
      <c r="J17" s="81"/>
      <c r="K17" s="81"/>
      <c r="L17" s="81"/>
      <c r="M17" s="81"/>
      <c r="N17" s="81"/>
      <c r="O17" s="81"/>
      <c r="P17" s="81"/>
      <c r="Q17" s="81"/>
      <c r="R17" s="81"/>
      <c r="S17" s="81"/>
      <c r="T17" s="81"/>
      <c r="U17" s="81"/>
      <c r="V17" s="81"/>
      <c r="W17" s="81"/>
      <c r="X17" s="81"/>
      <c r="Y17" s="81"/>
      <c r="Z17" s="81"/>
    </row>
    <row r="18" ht="14.25" customHeight="1">
      <c r="A18" s="81"/>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ht="14.25" customHeight="1">
      <c r="A19" s="81"/>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ht="14.25" customHeight="1">
      <c r="A20" s="81"/>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ht="14.25" customHeight="1">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ht="14.25" customHeight="1">
      <c r="A22" s="81"/>
      <c r="B22" s="81"/>
      <c r="C22" s="81"/>
      <c r="D22" s="81"/>
      <c r="E22" s="81"/>
      <c r="F22" s="81"/>
      <c r="G22" s="81"/>
      <c r="H22" s="81"/>
      <c r="J22" s="81"/>
      <c r="K22" s="81"/>
      <c r="L22" s="81"/>
      <c r="M22" s="81"/>
      <c r="N22" s="81"/>
      <c r="O22" s="81"/>
      <c r="P22" s="81"/>
      <c r="Q22" s="81"/>
      <c r="R22" s="81"/>
      <c r="S22" s="81"/>
      <c r="T22" s="81"/>
      <c r="U22" s="81"/>
      <c r="V22" s="81"/>
      <c r="W22" s="81"/>
      <c r="X22" s="81"/>
      <c r="Y22" s="81"/>
      <c r="Z22" s="81"/>
    </row>
    <row r="23" ht="14.25" customHeight="1">
      <c r="A23" s="81"/>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ht="14.25" customHeight="1">
      <c r="A24" s="81"/>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ht="14.25" customHeight="1">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ht="14.25" customHeight="1">
      <c r="A26" s="81"/>
      <c r="B26" s="81"/>
      <c r="C26" s="81"/>
      <c r="D26" s="81"/>
      <c r="E26" s="81"/>
      <c r="F26" s="81"/>
      <c r="G26" s="81"/>
      <c r="H26" s="81"/>
      <c r="I26" s="81"/>
      <c r="J26" s="81"/>
      <c r="K26" s="81"/>
      <c r="L26" s="81"/>
      <c r="M26" s="81"/>
      <c r="N26" s="81"/>
      <c r="O26" s="81"/>
      <c r="P26" s="81"/>
      <c r="Q26" s="81"/>
      <c r="R26" s="81"/>
      <c r="S26" s="81"/>
      <c r="T26" s="81"/>
      <c r="U26" s="81"/>
      <c r="V26" s="81"/>
      <c r="W26" s="81"/>
      <c r="X26" s="81"/>
      <c r="Y26" s="81"/>
      <c r="Z26" s="81"/>
    </row>
    <row r="27" ht="14.25" customHeight="1">
      <c r="A27" s="81"/>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ht="14.25" customHeight="1">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row>
    <row r="29" ht="14.25" customHeight="1">
      <c r="A29" s="81"/>
      <c r="B29" s="81"/>
      <c r="C29" s="81"/>
      <c r="D29" s="81"/>
      <c r="E29" s="81"/>
      <c r="F29" s="81"/>
      <c r="G29" s="81"/>
      <c r="H29" s="81"/>
      <c r="I29" s="81"/>
      <c r="J29" s="81"/>
      <c r="K29" s="81"/>
      <c r="L29" s="81"/>
      <c r="M29" s="81"/>
      <c r="N29" s="81"/>
      <c r="O29" s="81"/>
      <c r="P29" s="81"/>
      <c r="Q29" s="81"/>
      <c r="R29" s="81"/>
      <c r="S29" s="81"/>
      <c r="T29" s="81"/>
      <c r="U29" s="81"/>
      <c r="V29" s="81"/>
      <c r="W29" s="81"/>
      <c r="X29" s="81"/>
      <c r="Y29" s="81"/>
      <c r="Z29" s="81"/>
    </row>
    <row r="30" ht="14.25" customHeight="1">
      <c r="A30" s="81"/>
      <c r="B30" s="81"/>
      <c r="C30" s="81"/>
      <c r="D30" s="81"/>
      <c r="E30" s="81"/>
      <c r="F30" s="81"/>
      <c r="G30" s="81"/>
      <c r="H30" s="81"/>
      <c r="I30" s="81"/>
      <c r="J30" s="81"/>
      <c r="K30" s="81"/>
      <c r="L30" s="81"/>
      <c r="M30" s="81"/>
      <c r="N30" s="81"/>
      <c r="O30" s="81"/>
      <c r="P30" s="81"/>
      <c r="Q30" s="81"/>
      <c r="R30" s="81"/>
      <c r="S30" s="81"/>
      <c r="T30" s="81"/>
      <c r="U30" s="81"/>
      <c r="V30" s="81"/>
      <c r="W30" s="81"/>
      <c r="X30" s="81"/>
      <c r="Y30" s="81"/>
      <c r="Z30" s="81"/>
    </row>
    <row r="31" ht="14.25" customHeight="1">
      <c r="A31" s="81"/>
      <c r="B31" s="81"/>
      <c r="C31" s="81"/>
      <c r="D31" s="81"/>
      <c r="E31" s="81"/>
      <c r="F31" s="81"/>
      <c r="G31" s="81"/>
      <c r="H31" s="81"/>
      <c r="I31" s="81"/>
      <c r="J31" s="81"/>
      <c r="K31" s="81"/>
      <c r="L31" s="81"/>
      <c r="M31" s="81"/>
      <c r="N31" s="81"/>
      <c r="O31" s="81"/>
      <c r="P31" s="81"/>
      <c r="Q31" s="81"/>
      <c r="R31" s="81"/>
      <c r="S31" s="81"/>
      <c r="T31" s="81"/>
      <c r="U31" s="81"/>
      <c r="V31" s="81"/>
      <c r="W31" s="81"/>
      <c r="X31" s="81"/>
      <c r="Y31" s="81"/>
      <c r="Z31" s="81"/>
    </row>
    <row r="32" ht="14.25" customHeight="1">
      <c r="A32" s="81"/>
      <c r="B32" s="81"/>
      <c r="C32" s="81"/>
      <c r="D32" s="81"/>
      <c r="E32" s="81"/>
      <c r="F32" s="81"/>
      <c r="G32" s="81"/>
      <c r="H32" s="81"/>
      <c r="I32" s="81"/>
      <c r="J32" s="81"/>
      <c r="K32" s="81"/>
      <c r="L32" s="81"/>
      <c r="M32" s="81"/>
      <c r="N32" s="81"/>
      <c r="O32" s="81"/>
      <c r="P32" s="81"/>
      <c r="Q32" s="81"/>
      <c r="R32" s="81"/>
      <c r="S32" s="81"/>
      <c r="T32" s="81"/>
      <c r="U32" s="81"/>
      <c r="V32" s="81"/>
      <c r="W32" s="81"/>
      <c r="X32" s="81"/>
      <c r="Y32" s="81"/>
      <c r="Z32" s="81"/>
    </row>
    <row r="33" ht="14.25" customHeight="1">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ht="14.25" customHeight="1">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row>
    <row r="35" ht="14.25" customHeight="1">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row>
    <row r="36" ht="14.25" customHeight="1">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row>
    <row r="37" ht="14.25" customHeight="1">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row>
    <row r="38" ht="14.25" customHeight="1">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row>
    <row r="39" ht="14.25" customHeight="1">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row>
    <row r="40" ht="14.25" customHeight="1">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ht="14.25" customHeight="1">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ht="14.25" customHeight="1">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ht="14.25" customHeight="1">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row>
    <row r="44" ht="14.25" customHeight="1">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row>
    <row r="45" ht="14.25" customHeight="1">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row>
    <row r="46" ht="14.25" customHeight="1">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row>
    <row r="47" ht="14.25" customHeight="1">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row>
    <row r="48" ht="14.25" customHeight="1">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row>
    <row r="49" ht="14.25" customHeight="1">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row>
    <row r="50" ht="14.25" customHeight="1">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row>
    <row r="51" ht="14.25" customHeight="1">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row>
    <row r="52" ht="14.25" customHeight="1">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row>
    <row r="53" ht="14.25" customHeight="1">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ht="14.25" customHeight="1">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row>
    <row r="55" ht="14.25" customHeight="1">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row>
    <row r="56" ht="14.25" customHeight="1">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ht="14.25" customHeight="1">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row>
    <row r="58" ht="14.25" customHeight="1">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ht="14.25" customHeight="1">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row>
    <row r="60" ht="14.25" customHeight="1">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row>
    <row r="61" ht="14.25" customHeight="1">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row>
    <row r="62" ht="14.25" customHeight="1">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row>
    <row r="63" ht="14.25" customHeight="1">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row>
    <row r="64" ht="14.25" customHeight="1">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row>
    <row r="65" ht="14.25" customHeight="1">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row>
    <row r="66" ht="14.25" customHeight="1">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row>
    <row r="67" ht="14.25" customHeight="1">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row>
    <row r="68" ht="14.25" customHeight="1">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row>
    <row r="69" ht="14.25" customHeight="1">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row>
    <row r="70" ht="14.25" customHeight="1">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row>
    <row r="71" ht="14.25" customHeight="1">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row>
    <row r="72" ht="14.25" customHeight="1">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row>
    <row r="73" ht="14.25" customHeight="1">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row>
    <row r="74" ht="14.25" customHeight="1">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row>
    <row r="75" ht="14.25" customHeight="1">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row>
    <row r="76" ht="14.25" customHeight="1">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row>
    <row r="77" ht="14.25" customHeight="1">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row>
    <row r="78" ht="14.25" customHeight="1">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row>
    <row r="79" ht="14.25" customHeight="1">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row>
    <row r="80" ht="14.25" customHeight="1">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row>
    <row r="81" ht="14.25" customHeight="1">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row>
    <row r="82" ht="14.25" customHeight="1">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row>
    <row r="83" ht="14.25" customHeight="1">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row>
    <row r="84" ht="14.25" customHeight="1">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row>
    <row r="85" ht="14.25" customHeight="1">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row>
    <row r="86" ht="14.25" customHeight="1">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row>
    <row r="87" ht="14.25" customHeight="1">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row>
    <row r="88" ht="14.25" customHeight="1">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row>
    <row r="89" ht="14.25" customHeight="1">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row>
    <row r="90" ht="14.25" customHeight="1">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row>
    <row r="91" ht="14.25" customHeight="1">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row>
    <row r="92" ht="14.25" customHeight="1">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row>
    <row r="93" ht="14.25" customHeight="1">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row>
    <row r="94" ht="14.25" customHeight="1">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row>
    <row r="95" ht="14.25" customHeight="1">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row>
    <row r="96" ht="14.25" customHeight="1">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row>
    <row r="97" ht="14.25" customHeight="1">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ht="14.25" customHeight="1">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ht="14.25" customHeight="1">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ht="14.25" customHeight="1">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ht="14.25" customHeight="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ht="14.25" customHeight="1">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ht="14.25" customHeight="1">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ht="14.25" customHeight="1">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ht="14.25" customHeight="1">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ht="14.25" customHeight="1">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ht="14.25" customHeight="1">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ht="14.25" customHeight="1">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ht="14.25" customHeight="1">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ht="14.25" customHeight="1">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ht="14.25" customHeight="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ht="14.25" customHeight="1">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ht="14.25" customHeight="1">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ht="14.25" customHeight="1">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ht="14.25" customHeight="1">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ht="14.25" customHeight="1">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ht="14.25" customHeight="1">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ht="14.25" customHeight="1">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ht="14.25" customHeight="1">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ht="14.25" customHeight="1">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ht="14.25" customHeight="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ht="14.25" customHeight="1">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ht="14.25" customHeight="1">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ht="14.25" customHeight="1">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ht="14.25" customHeight="1">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ht="14.25" customHeight="1">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ht="14.25" customHeight="1">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ht="14.25" customHeight="1">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ht="14.25" customHeight="1">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ht="14.25" customHeight="1">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ht="14.25" customHeight="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ht="14.25" customHeight="1">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ht="14.25" customHeight="1">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ht="14.25" customHeight="1">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ht="14.25" customHeight="1">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ht="14.25" customHeight="1">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ht="14.25" customHeight="1">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ht="14.25" customHeight="1">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ht="14.25" customHeight="1">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ht="14.25" customHeight="1">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ht="14.25" customHeight="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ht="14.25" customHeight="1">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ht="14.25" customHeight="1">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ht="14.25" customHeight="1">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ht="14.25" customHeight="1">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ht="14.25" customHeight="1">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ht="14.25" customHeight="1">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ht="14.25" customHeight="1">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ht="14.25" customHeight="1">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ht="14.25" customHeight="1">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ht="14.25" customHeight="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ht="14.25" customHeight="1">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ht="14.25" customHeight="1">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ht="14.25" customHeight="1">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ht="14.25" customHeight="1">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ht="14.25" customHeight="1">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ht="14.25" customHeight="1">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ht="14.25" customHeight="1">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ht="14.25" customHeight="1">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ht="14.25" customHeight="1">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ht="14.25" customHeight="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ht="14.25" customHeight="1">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ht="14.25" customHeight="1">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ht="14.25" customHeight="1">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ht="14.25" customHeight="1">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ht="14.25" customHeight="1">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ht="14.25" customHeight="1">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ht="14.25" customHeight="1">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ht="14.25" customHeight="1">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ht="14.25" customHeight="1">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ht="14.25" customHeight="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ht="14.25" customHeight="1">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ht="14.25" customHeight="1">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ht="14.25" customHeight="1">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ht="14.25" customHeight="1">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ht="14.25" customHeight="1">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ht="14.25" customHeight="1">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ht="14.25" customHeight="1">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ht="14.25" customHeight="1">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ht="14.25" customHeight="1">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ht="14.25" customHeight="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ht="14.25" customHeight="1">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ht="14.25" customHeight="1">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ht="14.25" customHeight="1">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ht="14.25" customHeight="1">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ht="14.25" customHeight="1">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ht="14.25" customHeight="1">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ht="14.25" customHeight="1">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ht="14.25" customHeight="1">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ht="14.25" customHeight="1">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ht="14.25" customHeight="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ht="14.25" customHeight="1">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ht="14.25" customHeight="1">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ht="14.25" customHeight="1">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ht="14.25" customHeight="1">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ht="14.25" customHeight="1">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ht="14.25" customHeight="1">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ht="14.25" customHeight="1">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ht="14.25" customHeight="1">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ht="14.25" customHeight="1">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ht="14.25" customHeight="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ht="14.25" customHeight="1">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ht="14.25" customHeight="1">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ht="14.25" customHeight="1">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ht="14.25" customHeight="1">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ht="14.25" customHeight="1">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ht="14.25" customHeight="1">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ht="14.25" customHeight="1">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ht="14.25" customHeight="1">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ht="14.25" customHeight="1">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ht="14.25" customHeight="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ht="14.25" customHeight="1">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ht="14.25" customHeight="1">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ht="14.25" customHeight="1">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ht="14.25" customHeight="1">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ht="14.25" customHeight="1">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ht="14.25" customHeight="1">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ht="14.25" customHeight="1">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ht="14.25" customHeight="1">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ht="14.25" customHeight="1">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3:$K$11"/>
  <mergeCells count="3">
    <mergeCell ref="G6:K6"/>
    <mergeCell ref="G7:J10"/>
    <mergeCell ref="K7:K10"/>
  </mergeCells>
  <hyperlinks>
    <hyperlink display="&lt;&lt;&lt; Daftar Tabel" location="'Daftar Tabel'!A1" ref="G1"/>
  </hyperlink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4.75"/>
    <col customWidth="1" min="2" max="2" width="70.38"/>
    <col customWidth="1" min="3" max="3" width="9.25"/>
    <col customWidth="1" min="4" max="4" width="21.38"/>
    <col customWidth="1" min="5" max="5" width="12.75"/>
    <col customWidth="1" min="6" max="10" width="7.75"/>
    <col customWidth="1" min="11" max="26" width="12.75"/>
  </cols>
  <sheetData>
    <row r="1" ht="14.25" customHeight="1">
      <c r="A1" s="222" t="s">
        <v>1295</v>
      </c>
      <c r="C1" s="152"/>
      <c r="E1" s="61" t="s">
        <v>205</v>
      </c>
    </row>
    <row r="2" ht="14.25" customHeight="1">
      <c r="A2" s="222"/>
      <c r="C2" s="152"/>
      <c r="E2" s="267"/>
    </row>
    <row r="3" ht="14.25" customHeight="1">
      <c r="A3" s="222" t="s">
        <v>1296</v>
      </c>
      <c r="C3" s="152"/>
    </row>
    <row r="4">
      <c r="A4" s="67" t="s">
        <v>69</v>
      </c>
      <c r="B4" s="67" t="s">
        <v>1297</v>
      </c>
      <c r="C4" s="67" t="s">
        <v>1002</v>
      </c>
      <c r="D4" s="67" t="s">
        <v>695</v>
      </c>
    </row>
    <row r="5" ht="14.25" customHeight="1">
      <c r="A5" s="268">
        <v>1.0</v>
      </c>
      <c r="B5" s="268">
        <v>2.0</v>
      </c>
      <c r="C5" s="268">
        <v>3.0</v>
      </c>
      <c r="D5" s="268">
        <v>4.0</v>
      </c>
      <c r="E5" s="53" t="s">
        <v>533</v>
      </c>
    </row>
    <row r="6" ht="14.25" customHeight="1">
      <c r="A6" s="269" t="s">
        <v>1298</v>
      </c>
      <c r="B6" s="270" t="s">
        <v>1299</v>
      </c>
      <c r="C6" s="64"/>
      <c r="D6" s="65"/>
    </row>
    <row r="7" ht="14.25" customHeight="1">
      <c r="A7" s="160">
        <v>1.0</v>
      </c>
      <c r="B7" s="162" t="s">
        <v>1300</v>
      </c>
      <c r="C7" s="163">
        <v>2021.0</v>
      </c>
      <c r="D7" s="161" t="s">
        <v>1301</v>
      </c>
      <c r="F7" s="271" t="s">
        <v>967</v>
      </c>
      <c r="G7" s="6"/>
      <c r="H7" s="6"/>
      <c r="I7" s="6"/>
      <c r="J7" s="7"/>
    </row>
    <row r="8" ht="14.25" customHeight="1">
      <c r="A8" s="160">
        <v>2.0</v>
      </c>
      <c r="B8" s="162" t="s">
        <v>1302</v>
      </c>
      <c r="C8" s="163">
        <v>2021.0</v>
      </c>
      <c r="D8" s="161" t="s">
        <v>1303</v>
      </c>
      <c r="F8" s="158" t="s">
        <v>1304</v>
      </c>
      <c r="J8" s="272">
        <f>COUNTA(D7:D51)</f>
        <v>36</v>
      </c>
    </row>
    <row r="9" ht="14.25" customHeight="1">
      <c r="A9" s="160">
        <v>3.0</v>
      </c>
      <c r="B9" s="162" t="s">
        <v>1305</v>
      </c>
      <c r="C9" s="163">
        <v>2021.0</v>
      </c>
      <c r="D9" s="161" t="s">
        <v>1306</v>
      </c>
    </row>
    <row r="10" ht="14.25" customHeight="1">
      <c r="A10" s="160">
        <v>4.0</v>
      </c>
      <c r="B10" s="162" t="s">
        <v>1307</v>
      </c>
      <c r="C10" s="163">
        <v>2021.0</v>
      </c>
      <c r="D10" s="161" t="s">
        <v>1308</v>
      </c>
    </row>
    <row r="11" ht="14.25" customHeight="1">
      <c r="A11" s="160">
        <v>5.0</v>
      </c>
      <c r="B11" s="162" t="s">
        <v>1309</v>
      </c>
      <c r="C11" s="163">
        <v>2021.0</v>
      </c>
      <c r="D11" s="161" t="s">
        <v>1310</v>
      </c>
    </row>
    <row r="12" ht="14.25" customHeight="1">
      <c r="A12" s="160">
        <v>6.0</v>
      </c>
      <c r="B12" s="162" t="s">
        <v>1311</v>
      </c>
      <c r="C12" s="163">
        <v>2021.0</v>
      </c>
      <c r="D12" s="161" t="s">
        <v>1312</v>
      </c>
      <c r="F12" s="158"/>
      <c r="G12" s="158"/>
      <c r="H12" s="158"/>
      <c r="I12" s="158"/>
      <c r="J12" s="273"/>
    </row>
    <row r="13" ht="14.25" customHeight="1">
      <c r="A13" s="160">
        <v>7.0</v>
      </c>
      <c r="B13" s="162" t="s">
        <v>1313</v>
      </c>
      <c r="C13" s="163">
        <v>2021.0</v>
      </c>
      <c r="D13" s="161" t="s">
        <v>1314</v>
      </c>
      <c r="F13" s="158"/>
      <c r="G13" s="158"/>
      <c r="H13" s="158"/>
      <c r="I13" s="158"/>
      <c r="J13" s="273"/>
    </row>
    <row r="14" ht="14.25" customHeight="1">
      <c r="A14" s="160">
        <v>8.0</v>
      </c>
      <c r="B14" s="162" t="s">
        <v>1315</v>
      </c>
      <c r="C14" s="163">
        <v>2021.0</v>
      </c>
      <c r="D14" s="161" t="s">
        <v>1316</v>
      </c>
      <c r="F14" s="158"/>
      <c r="G14" s="158"/>
      <c r="H14" s="158"/>
      <c r="I14" s="158"/>
      <c r="J14" s="273"/>
    </row>
    <row r="15" ht="14.25" customHeight="1">
      <c r="A15" s="160">
        <v>9.0</v>
      </c>
      <c r="B15" s="162" t="s">
        <v>1317</v>
      </c>
      <c r="C15" s="163">
        <v>2021.0</v>
      </c>
      <c r="D15" s="161" t="s">
        <v>1318</v>
      </c>
      <c r="F15" s="158"/>
      <c r="G15" s="158"/>
      <c r="H15" s="158"/>
      <c r="I15" s="158"/>
      <c r="J15" s="273"/>
    </row>
    <row r="16" ht="14.25" customHeight="1">
      <c r="A16" s="160">
        <v>10.0</v>
      </c>
      <c r="B16" s="162" t="s">
        <v>1319</v>
      </c>
      <c r="C16" s="163">
        <v>2021.0</v>
      </c>
      <c r="D16" s="161" t="s">
        <v>1320</v>
      </c>
      <c r="F16" s="158"/>
      <c r="G16" s="158"/>
      <c r="H16" s="158"/>
      <c r="I16" s="158"/>
      <c r="J16" s="273"/>
    </row>
    <row r="17" ht="14.25" customHeight="1">
      <c r="A17" s="160">
        <v>11.0</v>
      </c>
      <c r="B17" s="162" t="s">
        <v>1321</v>
      </c>
      <c r="C17" s="163">
        <v>2021.0</v>
      </c>
      <c r="D17" s="161" t="s">
        <v>1322</v>
      </c>
      <c r="F17" s="158"/>
      <c r="G17" s="158"/>
      <c r="H17" s="158"/>
      <c r="I17" s="158"/>
      <c r="J17" s="273"/>
    </row>
    <row r="18" ht="14.25" customHeight="1">
      <c r="A18" s="160">
        <v>12.0</v>
      </c>
      <c r="B18" s="162" t="s">
        <v>1323</v>
      </c>
      <c r="C18" s="163">
        <v>2021.0</v>
      </c>
      <c r="D18" s="161" t="s">
        <v>1324</v>
      </c>
      <c r="F18" s="158"/>
      <c r="G18" s="158"/>
      <c r="H18" s="158"/>
      <c r="I18" s="158"/>
      <c r="J18" s="273"/>
    </row>
    <row r="19" ht="14.25" customHeight="1">
      <c r="A19" s="160">
        <v>13.0</v>
      </c>
      <c r="B19" s="162" t="s">
        <v>1325</v>
      </c>
      <c r="C19" s="163">
        <v>2021.0</v>
      </c>
      <c r="D19" s="161" t="s">
        <v>1326</v>
      </c>
      <c r="F19" s="158"/>
      <c r="G19" s="158"/>
      <c r="H19" s="158"/>
      <c r="I19" s="158"/>
      <c r="J19" s="273"/>
    </row>
    <row r="20" ht="14.25" customHeight="1">
      <c r="A20" s="160">
        <v>14.0</v>
      </c>
      <c r="B20" s="162" t="s">
        <v>1327</v>
      </c>
      <c r="C20" s="163">
        <v>2021.0</v>
      </c>
      <c r="D20" s="161" t="s">
        <v>1328</v>
      </c>
      <c r="F20" s="158"/>
      <c r="G20" s="158"/>
      <c r="H20" s="158"/>
      <c r="I20" s="158"/>
      <c r="J20" s="273"/>
    </row>
    <row r="21" ht="14.25" customHeight="1">
      <c r="A21" s="160">
        <v>15.0</v>
      </c>
      <c r="B21" s="162" t="s">
        <v>1329</v>
      </c>
      <c r="C21" s="163">
        <v>2022.0</v>
      </c>
      <c r="D21" s="161" t="s">
        <v>1330</v>
      </c>
      <c r="F21" s="158"/>
      <c r="G21" s="158"/>
      <c r="H21" s="158"/>
      <c r="I21" s="158"/>
      <c r="J21" s="273"/>
    </row>
    <row r="22" ht="14.25" customHeight="1">
      <c r="A22" s="160">
        <v>16.0</v>
      </c>
      <c r="B22" s="162" t="s">
        <v>1331</v>
      </c>
      <c r="C22" s="163">
        <v>2022.0</v>
      </c>
      <c r="D22" s="161" t="s">
        <v>1332</v>
      </c>
      <c r="F22" s="158"/>
      <c r="G22" s="158"/>
      <c r="H22" s="158"/>
      <c r="I22" s="158"/>
      <c r="J22" s="273"/>
    </row>
    <row r="23" ht="14.25" customHeight="1">
      <c r="A23" s="160">
        <v>17.0</v>
      </c>
      <c r="B23" s="162" t="s">
        <v>1333</v>
      </c>
      <c r="C23" s="163">
        <v>2022.0</v>
      </c>
      <c r="D23" s="161" t="s">
        <v>1334</v>
      </c>
      <c r="F23" s="158"/>
      <c r="G23" s="158"/>
      <c r="H23" s="158"/>
      <c r="I23" s="158"/>
      <c r="J23" s="273"/>
    </row>
    <row r="24" ht="14.25" customHeight="1">
      <c r="A24" s="160">
        <v>18.0</v>
      </c>
      <c r="B24" s="162" t="s">
        <v>1335</v>
      </c>
      <c r="C24" s="163">
        <v>2022.0</v>
      </c>
      <c r="D24" s="161" t="s">
        <v>1336</v>
      </c>
      <c r="F24" s="158"/>
      <c r="G24" s="158"/>
      <c r="H24" s="158"/>
      <c r="I24" s="158"/>
      <c r="J24" s="273"/>
    </row>
    <row r="25" ht="14.25" customHeight="1">
      <c r="A25" s="160">
        <v>19.0</v>
      </c>
      <c r="B25" s="162" t="s">
        <v>1327</v>
      </c>
      <c r="C25" s="163">
        <v>2022.0</v>
      </c>
      <c r="D25" s="161" t="s">
        <v>1337</v>
      </c>
      <c r="F25" s="158"/>
      <c r="G25" s="158"/>
      <c r="H25" s="158"/>
      <c r="I25" s="158"/>
      <c r="J25" s="273"/>
    </row>
    <row r="26" ht="14.25" customHeight="1">
      <c r="A26" s="160">
        <v>20.0</v>
      </c>
      <c r="B26" s="162" t="s">
        <v>1338</v>
      </c>
      <c r="C26" s="163">
        <v>2023.0</v>
      </c>
      <c r="D26" s="161" t="s">
        <v>1339</v>
      </c>
      <c r="F26" s="158"/>
      <c r="G26" s="158"/>
      <c r="H26" s="158"/>
      <c r="I26" s="158"/>
      <c r="J26" s="273"/>
    </row>
    <row r="27" ht="14.25" customHeight="1">
      <c r="A27" s="160">
        <v>21.0</v>
      </c>
      <c r="B27" s="162" t="s">
        <v>1340</v>
      </c>
      <c r="C27" s="163">
        <v>2023.0</v>
      </c>
      <c r="D27" s="161" t="s">
        <v>1341</v>
      </c>
      <c r="F27" s="158"/>
      <c r="G27" s="158"/>
      <c r="H27" s="158"/>
      <c r="I27" s="158"/>
      <c r="J27" s="273"/>
    </row>
    <row r="28" ht="14.25" customHeight="1">
      <c r="A28" s="160">
        <v>22.0</v>
      </c>
      <c r="B28" s="162" t="s">
        <v>1342</v>
      </c>
      <c r="C28" s="163">
        <v>2023.0</v>
      </c>
      <c r="D28" s="161" t="s">
        <v>1343</v>
      </c>
      <c r="F28" s="158"/>
      <c r="G28" s="158"/>
      <c r="H28" s="158"/>
      <c r="I28" s="158"/>
      <c r="J28" s="273"/>
    </row>
    <row r="29" ht="14.25" customHeight="1">
      <c r="A29" s="160">
        <v>23.0</v>
      </c>
      <c r="B29" s="162" t="s">
        <v>1344</v>
      </c>
      <c r="C29" s="163">
        <v>2023.0</v>
      </c>
      <c r="D29" s="161" t="s">
        <v>1345</v>
      </c>
      <c r="F29" s="158"/>
      <c r="G29" s="158"/>
      <c r="H29" s="158"/>
      <c r="I29" s="158"/>
      <c r="J29" s="273"/>
    </row>
    <row r="30" ht="14.25" customHeight="1">
      <c r="A30" s="160">
        <v>24.0</v>
      </c>
      <c r="B30" s="162" t="s">
        <v>1346</v>
      </c>
      <c r="C30" s="163">
        <v>2023.0</v>
      </c>
      <c r="D30" s="161" t="s">
        <v>1345</v>
      </c>
      <c r="F30" s="158"/>
      <c r="G30" s="158"/>
      <c r="H30" s="158"/>
      <c r="I30" s="158"/>
      <c r="J30" s="273"/>
    </row>
    <row r="31" ht="14.25" customHeight="1">
      <c r="A31" s="160">
        <v>25.0</v>
      </c>
      <c r="B31" s="162" t="s">
        <v>1347</v>
      </c>
      <c r="C31" s="163">
        <v>2023.0</v>
      </c>
      <c r="D31" s="161" t="s">
        <v>1348</v>
      </c>
      <c r="F31" s="158"/>
      <c r="G31" s="158"/>
      <c r="H31" s="158"/>
      <c r="I31" s="158"/>
      <c r="J31" s="273"/>
    </row>
    <row r="32" ht="14.25" customHeight="1">
      <c r="A32" s="160">
        <v>26.0</v>
      </c>
      <c r="B32" s="162" t="s">
        <v>1349</v>
      </c>
      <c r="C32" s="163">
        <v>2023.0</v>
      </c>
      <c r="D32" s="161" t="s">
        <v>1350</v>
      </c>
      <c r="F32" s="158"/>
      <c r="G32" s="158"/>
      <c r="H32" s="158"/>
      <c r="I32" s="158"/>
      <c r="J32" s="273"/>
    </row>
    <row r="33" ht="14.25" customHeight="1">
      <c r="A33" s="160">
        <v>27.0</v>
      </c>
      <c r="B33" s="162" t="s">
        <v>1351</v>
      </c>
      <c r="C33" s="163">
        <v>2023.0</v>
      </c>
      <c r="D33" s="161" t="s">
        <v>1352</v>
      </c>
      <c r="F33" s="158"/>
      <c r="G33" s="158"/>
      <c r="H33" s="158"/>
      <c r="I33" s="158"/>
      <c r="J33" s="273"/>
    </row>
    <row r="34" ht="14.25" customHeight="1">
      <c r="A34" s="160">
        <v>28.0</v>
      </c>
      <c r="B34" s="162" t="s">
        <v>1353</v>
      </c>
      <c r="C34" s="163">
        <v>2024.0</v>
      </c>
      <c r="D34" s="161" t="s">
        <v>1354</v>
      </c>
      <c r="F34" s="158"/>
      <c r="G34" s="158"/>
      <c r="H34" s="158"/>
      <c r="I34" s="158"/>
      <c r="J34" s="273"/>
    </row>
    <row r="35" ht="14.25" customHeight="1">
      <c r="A35" s="160">
        <v>29.0</v>
      </c>
      <c r="B35" s="162" t="s">
        <v>1355</v>
      </c>
      <c r="C35" s="163">
        <v>2024.0</v>
      </c>
      <c r="D35" s="161" t="s">
        <v>1356</v>
      </c>
      <c r="F35" s="158"/>
      <c r="G35" s="158"/>
      <c r="H35" s="158"/>
      <c r="I35" s="158"/>
      <c r="J35" s="273"/>
    </row>
    <row r="36" ht="14.25" customHeight="1">
      <c r="A36" s="160">
        <v>30.0</v>
      </c>
      <c r="B36" s="162" t="s">
        <v>1357</v>
      </c>
      <c r="C36" s="163">
        <v>2024.0</v>
      </c>
      <c r="D36" s="161" t="s">
        <v>1358</v>
      </c>
      <c r="F36" s="158"/>
      <c r="G36" s="158"/>
      <c r="H36" s="158"/>
      <c r="I36" s="158"/>
      <c r="J36" s="273"/>
    </row>
    <row r="37" ht="14.25" customHeight="1">
      <c r="A37" s="160">
        <v>31.0</v>
      </c>
      <c r="B37" s="162" t="s">
        <v>1359</v>
      </c>
      <c r="C37" s="163">
        <v>2024.0</v>
      </c>
      <c r="D37" s="161" t="s">
        <v>1360</v>
      </c>
      <c r="F37" s="158"/>
      <c r="G37" s="158"/>
      <c r="H37" s="158"/>
      <c r="I37" s="158"/>
      <c r="J37" s="273"/>
    </row>
    <row r="38" ht="14.25" customHeight="1">
      <c r="A38" s="160">
        <v>32.0</v>
      </c>
      <c r="B38" s="162" t="s">
        <v>1361</v>
      </c>
      <c r="C38" s="163">
        <v>2024.0</v>
      </c>
      <c r="D38" s="161" t="s">
        <v>1362</v>
      </c>
      <c r="F38" s="158"/>
      <c r="G38" s="158"/>
      <c r="H38" s="158"/>
      <c r="I38" s="158"/>
      <c r="J38" s="273"/>
    </row>
    <row r="39" ht="14.25" customHeight="1">
      <c r="A39" s="160">
        <v>33.0</v>
      </c>
      <c r="B39" s="162" t="s">
        <v>1363</v>
      </c>
      <c r="C39" s="163">
        <v>2024.0</v>
      </c>
      <c r="D39" s="161" t="s">
        <v>1364</v>
      </c>
      <c r="F39" s="158"/>
      <c r="G39" s="158"/>
      <c r="H39" s="158"/>
      <c r="I39" s="158"/>
      <c r="J39" s="273"/>
    </row>
    <row r="40" ht="14.25" customHeight="1">
      <c r="A40" s="160">
        <v>34.0</v>
      </c>
      <c r="B40" s="162" t="s">
        <v>1365</v>
      </c>
      <c r="C40" s="163">
        <v>2024.0</v>
      </c>
      <c r="D40" s="161" t="s">
        <v>1366</v>
      </c>
      <c r="F40" s="158"/>
      <c r="G40" s="158"/>
      <c r="H40" s="158"/>
      <c r="I40" s="158"/>
      <c r="J40" s="273"/>
    </row>
    <row r="41" ht="14.25" customHeight="1">
      <c r="A41" s="274">
        <v>35.0</v>
      </c>
      <c r="B41" s="162" t="s">
        <v>1367</v>
      </c>
      <c r="C41" s="163">
        <v>2024.0</v>
      </c>
      <c r="D41" s="161" t="s">
        <v>1368</v>
      </c>
    </row>
    <row r="42" ht="14.25" customHeight="1">
      <c r="A42" s="275">
        <v>36.0</v>
      </c>
      <c r="B42" s="276" t="s">
        <v>1369</v>
      </c>
      <c r="C42" s="277">
        <v>2024.0</v>
      </c>
      <c r="D42" s="278" t="s">
        <v>1370</v>
      </c>
    </row>
    <row r="43" ht="14.25" customHeight="1">
      <c r="C43" s="279"/>
      <c r="D43" s="280"/>
    </row>
    <row r="44" ht="14.25" customHeight="1">
      <c r="C44" s="152"/>
    </row>
    <row r="45" ht="14.25" customHeight="1">
      <c r="C45" s="152"/>
    </row>
    <row r="46" ht="14.25" customHeight="1">
      <c r="C46" s="152"/>
    </row>
    <row r="47" ht="14.25" customHeight="1">
      <c r="C47" s="152"/>
    </row>
    <row r="48" ht="14.25" customHeight="1">
      <c r="C48" s="152"/>
    </row>
    <row r="49" ht="14.25" customHeight="1">
      <c r="C49" s="152"/>
    </row>
    <row r="50" ht="14.25" customHeight="1">
      <c r="C50" s="152"/>
    </row>
    <row r="51" ht="14.25" customHeight="1">
      <c r="C51" s="152"/>
    </row>
    <row r="52" ht="14.25" customHeight="1">
      <c r="C52" s="152"/>
    </row>
    <row r="53" ht="14.25" customHeight="1">
      <c r="C53" s="152"/>
    </row>
    <row r="54" ht="14.25" customHeight="1">
      <c r="C54" s="152"/>
    </row>
    <row r="55" ht="14.25" customHeight="1">
      <c r="C55" s="152"/>
    </row>
    <row r="56" ht="14.25" customHeight="1">
      <c r="C56" s="152"/>
    </row>
    <row r="57" ht="14.25" customHeight="1">
      <c r="C57" s="152"/>
    </row>
    <row r="58" ht="14.25" customHeight="1">
      <c r="C58" s="152"/>
    </row>
    <row r="59" ht="14.25" customHeight="1">
      <c r="C59" s="152"/>
    </row>
    <row r="60" ht="14.25" customHeight="1">
      <c r="C60" s="152"/>
    </row>
    <row r="61" ht="14.25" customHeight="1">
      <c r="C61" s="152"/>
    </row>
    <row r="62" ht="14.25" customHeight="1">
      <c r="C62" s="152"/>
    </row>
    <row r="63" ht="14.25" customHeight="1">
      <c r="C63" s="152"/>
    </row>
    <row r="64" ht="14.25" customHeight="1">
      <c r="C64" s="152"/>
    </row>
    <row r="65" ht="14.25" customHeight="1">
      <c r="C65" s="152"/>
    </row>
    <row r="66" ht="14.25" customHeight="1">
      <c r="C66" s="152"/>
    </row>
    <row r="67" ht="14.25" customHeight="1">
      <c r="C67" s="152"/>
    </row>
    <row r="68" ht="14.25" customHeight="1">
      <c r="C68" s="152"/>
    </row>
    <row r="69" ht="14.25" customHeight="1">
      <c r="C69" s="152"/>
    </row>
    <row r="70" ht="14.25" customHeight="1">
      <c r="C70" s="152"/>
    </row>
    <row r="71" ht="14.25" customHeight="1">
      <c r="C71" s="152"/>
    </row>
    <row r="72" ht="14.25" customHeight="1">
      <c r="C72" s="152"/>
    </row>
    <row r="73" ht="14.25" customHeight="1">
      <c r="C73" s="152"/>
    </row>
    <row r="74" ht="14.25" customHeight="1">
      <c r="C74" s="152"/>
    </row>
    <row r="75" ht="14.25" customHeight="1">
      <c r="C75" s="152"/>
    </row>
    <row r="76" ht="14.25" customHeight="1">
      <c r="C76" s="152"/>
    </row>
    <row r="77" ht="14.25" customHeight="1">
      <c r="C77" s="152"/>
    </row>
    <row r="78" ht="14.25" customHeight="1">
      <c r="C78" s="152"/>
    </row>
    <row r="79" ht="14.25" customHeight="1">
      <c r="C79" s="152"/>
    </row>
    <row r="80" ht="14.25" customHeight="1">
      <c r="C80" s="152"/>
    </row>
    <row r="81" ht="14.25" customHeight="1">
      <c r="C81" s="152"/>
    </row>
    <row r="82" ht="14.25" customHeight="1">
      <c r="C82" s="152"/>
    </row>
    <row r="83" ht="14.25" customHeight="1">
      <c r="C83" s="152"/>
    </row>
    <row r="84" ht="14.25" customHeight="1">
      <c r="C84" s="152"/>
    </row>
    <row r="85" ht="14.25" customHeight="1">
      <c r="C85" s="152"/>
    </row>
    <row r="86" ht="14.25" customHeight="1">
      <c r="C86" s="152"/>
    </row>
    <row r="87" ht="14.25" customHeight="1">
      <c r="C87" s="152"/>
    </row>
    <row r="88" ht="14.25" customHeight="1">
      <c r="C88" s="152"/>
    </row>
    <row r="89" ht="14.25" customHeight="1">
      <c r="C89" s="152"/>
    </row>
    <row r="90" ht="14.25" customHeight="1">
      <c r="C90" s="152"/>
    </row>
    <row r="91" ht="14.25" customHeight="1">
      <c r="C91" s="152"/>
    </row>
    <row r="92" ht="14.25" customHeight="1">
      <c r="C92" s="152"/>
    </row>
    <row r="93" ht="14.25" customHeight="1">
      <c r="C93" s="152"/>
    </row>
    <row r="94" ht="14.25" customHeight="1">
      <c r="C94" s="152"/>
    </row>
    <row r="95" ht="14.25" customHeight="1">
      <c r="C95" s="152"/>
    </row>
    <row r="96" ht="14.25" customHeight="1">
      <c r="C96" s="152"/>
    </row>
    <row r="97" ht="14.25" customHeight="1">
      <c r="C97" s="152"/>
    </row>
    <row r="98" ht="14.25" customHeight="1">
      <c r="C98" s="152"/>
    </row>
    <row r="99" ht="14.25" customHeight="1">
      <c r="C99" s="152"/>
    </row>
    <row r="100" ht="14.25" customHeight="1">
      <c r="C100" s="152"/>
    </row>
    <row r="101" ht="14.25" customHeight="1">
      <c r="C101" s="152"/>
    </row>
    <row r="102" ht="14.25" customHeight="1">
      <c r="C102" s="152"/>
    </row>
    <row r="103" ht="14.25" customHeight="1">
      <c r="C103" s="152"/>
    </row>
    <row r="104" ht="14.25" customHeight="1">
      <c r="C104" s="152"/>
    </row>
    <row r="105" ht="14.25" customHeight="1">
      <c r="C105" s="152"/>
    </row>
    <row r="106" ht="14.25" customHeight="1">
      <c r="C106" s="152"/>
    </row>
    <row r="107" ht="14.25" customHeight="1">
      <c r="C107" s="152"/>
    </row>
    <row r="108" ht="14.25" customHeight="1">
      <c r="C108" s="152"/>
    </row>
    <row r="109" ht="14.25" customHeight="1">
      <c r="C109" s="152"/>
    </row>
    <row r="110" ht="14.25" customHeight="1">
      <c r="C110" s="152"/>
    </row>
    <row r="111" ht="14.25" customHeight="1">
      <c r="C111" s="152"/>
    </row>
    <row r="112" ht="14.25" customHeight="1">
      <c r="C112" s="152"/>
    </row>
    <row r="113" ht="14.25" customHeight="1">
      <c r="C113" s="152"/>
    </row>
    <row r="114" ht="14.25" customHeight="1">
      <c r="C114" s="152"/>
    </row>
    <row r="115" ht="14.25" customHeight="1">
      <c r="C115" s="152"/>
    </row>
    <row r="116" ht="14.25" customHeight="1">
      <c r="C116" s="152"/>
    </row>
    <row r="117" ht="14.25" customHeight="1">
      <c r="C117" s="152"/>
    </row>
    <row r="118" ht="14.25" customHeight="1">
      <c r="C118" s="152"/>
    </row>
    <row r="119" ht="14.25" customHeight="1">
      <c r="C119" s="152"/>
    </row>
    <row r="120" ht="14.25" customHeight="1">
      <c r="C120" s="152"/>
    </row>
    <row r="121" ht="14.25" customHeight="1">
      <c r="C121" s="152"/>
    </row>
    <row r="122" ht="14.25" customHeight="1">
      <c r="C122" s="152"/>
    </row>
    <row r="123" ht="14.25" customHeight="1">
      <c r="C123" s="152"/>
    </row>
    <row r="124" ht="14.25" customHeight="1">
      <c r="C124" s="152"/>
    </row>
    <row r="125" ht="14.25" customHeight="1">
      <c r="C125" s="152"/>
    </row>
    <row r="126" ht="14.25" customHeight="1">
      <c r="C126" s="152"/>
    </row>
    <row r="127" ht="14.25" customHeight="1">
      <c r="C127" s="152"/>
    </row>
    <row r="128" ht="14.25" customHeight="1">
      <c r="C128" s="152"/>
    </row>
    <row r="129" ht="14.25" customHeight="1">
      <c r="C129" s="152"/>
    </row>
    <row r="130" ht="14.25" customHeight="1">
      <c r="C130" s="152"/>
    </row>
    <row r="131" ht="14.25" customHeight="1">
      <c r="C131" s="152"/>
    </row>
    <row r="132" ht="14.25" customHeight="1">
      <c r="C132" s="152"/>
    </row>
    <row r="133" ht="14.25" customHeight="1">
      <c r="C133" s="152"/>
    </row>
    <row r="134" ht="14.25" customHeight="1">
      <c r="C134" s="152"/>
    </row>
    <row r="135" ht="14.25" customHeight="1">
      <c r="C135" s="152"/>
    </row>
    <row r="136" ht="14.25" customHeight="1">
      <c r="C136" s="152"/>
    </row>
    <row r="137" ht="14.25" customHeight="1">
      <c r="C137" s="152"/>
    </row>
    <row r="138" ht="14.25" customHeight="1">
      <c r="C138" s="152"/>
    </row>
    <row r="139" ht="14.25" customHeight="1">
      <c r="C139" s="152"/>
    </row>
    <row r="140" ht="14.25" customHeight="1">
      <c r="C140" s="152"/>
    </row>
    <row r="141" ht="14.25" customHeight="1">
      <c r="C141" s="152"/>
    </row>
    <row r="142" ht="14.25" customHeight="1">
      <c r="C142" s="152"/>
    </row>
    <row r="143" ht="14.25" customHeight="1">
      <c r="C143" s="152"/>
    </row>
    <row r="144" ht="14.25" customHeight="1">
      <c r="C144" s="152"/>
    </row>
    <row r="145" ht="14.25" customHeight="1">
      <c r="C145" s="152"/>
    </row>
    <row r="146" ht="14.25" customHeight="1">
      <c r="C146" s="152"/>
    </row>
    <row r="147" ht="14.25" customHeight="1">
      <c r="C147" s="152"/>
    </row>
    <row r="148" ht="14.25" customHeight="1">
      <c r="C148" s="152"/>
    </row>
    <row r="149" ht="14.25" customHeight="1">
      <c r="C149" s="152"/>
    </row>
    <row r="150" ht="14.25" customHeight="1">
      <c r="C150" s="152"/>
    </row>
    <row r="151" ht="14.25" customHeight="1">
      <c r="C151" s="152"/>
    </row>
    <row r="152" ht="14.25" customHeight="1">
      <c r="C152" s="152"/>
    </row>
    <row r="153" ht="14.25" customHeight="1">
      <c r="C153" s="152"/>
    </row>
    <row r="154" ht="14.25" customHeight="1">
      <c r="C154" s="152"/>
    </row>
    <row r="155" ht="14.25" customHeight="1">
      <c r="C155" s="152"/>
    </row>
    <row r="156" ht="14.25" customHeight="1">
      <c r="C156" s="152"/>
    </row>
    <row r="157" ht="14.25" customHeight="1">
      <c r="C157" s="152"/>
    </row>
    <row r="158" ht="14.25" customHeight="1">
      <c r="C158" s="152"/>
    </row>
    <row r="159" ht="14.25" customHeight="1">
      <c r="C159" s="152"/>
    </row>
    <row r="160" ht="14.25" customHeight="1">
      <c r="C160" s="152"/>
    </row>
    <row r="161" ht="14.25" customHeight="1">
      <c r="C161" s="152"/>
    </row>
    <row r="162" ht="14.25" customHeight="1">
      <c r="C162" s="152"/>
    </row>
    <row r="163" ht="14.25" customHeight="1">
      <c r="C163" s="152"/>
    </row>
    <row r="164" ht="14.25" customHeight="1">
      <c r="C164" s="152"/>
    </row>
    <row r="165" ht="14.25" customHeight="1">
      <c r="C165" s="152"/>
    </row>
    <row r="166" ht="14.25" customHeight="1">
      <c r="C166" s="152"/>
    </row>
    <row r="167" ht="14.25" customHeight="1">
      <c r="C167" s="152"/>
    </row>
    <row r="168" ht="14.25" customHeight="1">
      <c r="C168" s="152"/>
    </row>
    <row r="169" ht="14.25" customHeight="1">
      <c r="C169" s="152"/>
    </row>
    <row r="170" ht="14.25" customHeight="1">
      <c r="C170" s="152"/>
    </row>
    <row r="171" ht="14.25" customHeight="1">
      <c r="C171" s="152"/>
    </row>
    <row r="172" ht="14.25" customHeight="1">
      <c r="C172" s="152"/>
    </row>
    <row r="173" ht="14.25" customHeight="1">
      <c r="C173" s="152"/>
    </row>
    <row r="174" ht="14.25" customHeight="1">
      <c r="C174" s="152"/>
    </row>
    <row r="175" ht="14.25" customHeight="1">
      <c r="C175" s="152"/>
    </row>
    <row r="176" ht="14.25" customHeight="1">
      <c r="C176" s="152"/>
    </row>
    <row r="177" ht="14.25" customHeight="1">
      <c r="C177" s="152"/>
    </row>
    <row r="178" ht="14.25" customHeight="1">
      <c r="C178" s="152"/>
    </row>
    <row r="179" ht="14.25" customHeight="1">
      <c r="C179" s="152"/>
    </row>
    <row r="180" ht="14.25" customHeight="1">
      <c r="C180" s="152"/>
    </row>
    <row r="181" ht="14.25" customHeight="1">
      <c r="C181" s="152"/>
    </row>
    <row r="182" ht="14.25" customHeight="1">
      <c r="C182" s="152"/>
    </row>
    <row r="183" ht="14.25" customHeight="1">
      <c r="C183" s="152"/>
    </row>
    <row r="184" ht="14.25" customHeight="1">
      <c r="C184" s="152"/>
    </row>
    <row r="185" ht="14.25" customHeight="1">
      <c r="C185" s="152"/>
    </row>
    <row r="186" ht="14.25" customHeight="1">
      <c r="C186" s="152"/>
    </row>
    <row r="187" ht="14.25" customHeight="1">
      <c r="C187" s="152"/>
    </row>
    <row r="188" ht="14.25" customHeight="1">
      <c r="C188" s="152"/>
    </row>
    <row r="189" ht="14.25" customHeight="1">
      <c r="C189" s="152"/>
    </row>
    <row r="190" ht="14.25" customHeight="1">
      <c r="C190" s="152"/>
    </row>
    <row r="191" ht="14.25" customHeight="1">
      <c r="C191" s="152"/>
    </row>
    <row r="192" ht="14.25" customHeight="1">
      <c r="C192" s="152"/>
    </row>
    <row r="193" ht="14.25" customHeight="1">
      <c r="C193" s="152"/>
    </row>
    <row r="194" ht="14.25" customHeight="1">
      <c r="C194" s="152"/>
    </row>
    <row r="195" ht="14.25" customHeight="1">
      <c r="C195" s="152"/>
    </row>
    <row r="196" ht="14.25" customHeight="1">
      <c r="C196" s="152"/>
    </row>
    <row r="197" ht="14.25" customHeight="1">
      <c r="C197" s="152"/>
    </row>
    <row r="198" ht="14.25" customHeight="1">
      <c r="C198" s="152"/>
    </row>
    <row r="199" ht="14.25" customHeight="1">
      <c r="C199" s="152"/>
    </row>
    <row r="200" ht="14.25" customHeight="1">
      <c r="C200" s="152"/>
    </row>
    <row r="201" ht="14.25" customHeight="1">
      <c r="C201" s="152"/>
    </row>
    <row r="202" ht="14.25" customHeight="1">
      <c r="C202" s="152"/>
    </row>
    <row r="203" ht="14.25" customHeight="1">
      <c r="C203" s="152"/>
    </row>
    <row r="204" ht="14.25" customHeight="1">
      <c r="C204" s="152"/>
    </row>
    <row r="205" ht="14.25" customHeight="1">
      <c r="C205" s="152"/>
    </row>
    <row r="206" ht="14.25" customHeight="1">
      <c r="C206" s="152"/>
    </row>
    <row r="207" ht="14.25" customHeight="1">
      <c r="C207" s="152"/>
    </row>
    <row r="208" ht="14.25" customHeight="1">
      <c r="C208" s="152"/>
    </row>
    <row r="209" ht="14.25" customHeight="1">
      <c r="C209" s="152"/>
    </row>
    <row r="210" ht="14.25" customHeight="1">
      <c r="C210" s="152"/>
    </row>
    <row r="211" ht="14.25" customHeight="1">
      <c r="C211" s="152"/>
    </row>
    <row r="212" ht="14.25" customHeight="1">
      <c r="C212" s="152"/>
    </row>
    <row r="213" ht="14.25" customHeight="1">
      <c r="C213" s="152"/>
    </row>
    <row r="214" ht="14.25" customHeight="1">
      <c r="C214" s="152"/>
    </row>
    <row r="215" ht="14.25" customHeight="1">
      <c r="C215" s="152"/>
    </row>
    <row r="216" ht="14.25" customHeight="1">
      <c r="C216" s="152"/>
    </row>
    <row r="217" ht="14.25" customHeight="1">
      <c r="C217" s="152"/>
    </row>
    <row r="218" ht="14.25" customHeight="1">
      <c r="C218" s="152"/>
    </row>
    <row r="219" ht="14.25" customHeight="1">
      <c r="C219" s="152"/>
    </row>
    <row r="220" ht="14.25" customHeight="1">
      <c r="C220" s="152"/>
    </row>
    <row r="221" ht="14.25" customHeight="1">
      <c r="C221" s="152"/>
    </row>
    <row r="222" ht="14.25" customHeight="1">
      <c r="C222" s="152"/>
    </row>
    <row r="223" ht="14.25" customHeight="1">
      <c r="C223" s="152"/>
    </row>
    <row r="224" ht="14.25" customHeight="1">
      <c r="C224" s="152"/>
    </row>
    <row r="225" ht="14.25" customHeight="1">
      <c r="C225" s="152"/>
    </row>
    <row r="226" ht="14.25" customHeight="1">
      <c r="C226" s="152"/>
    </row>
    <row r="227" ht="14.25" customHeight="1">
      <c r="C227" s="152"/>
    </row>
    <row r="228" ht="14.25" customHeight="1">
      <c r="C228" s="152"/>
    </row>
    <row r="229" ht="14.25" customHeight="1">
      <c r="C229" s="152"/>
    </row>
    <row r="230" ht="14.25" customHeight="1">
      <c r="C230" s="152"/>
    </row>
    <row r="231" ht="14.25" customHeight="1">
      <c r="C231" s="152"/>
    </row>
    <row r="232" ht="14.25" customHeight="1">
      <c r="C232" s="152"/>
    </row>
    <row r="233" ht="14.25" customHeight="1">
      <c r="C233" s="152"/>
    </row>
    <row r="234" ht="14.25" customHeight="1">
      <c r="C234" s="152"/>
    </row>
    <row r="235" ht="14.25" customHeight="1">
      <c r="C235" s="152"/>
    </row>
    <row r="236" ht="14.25" customHeight="1">
      <c r="C236" s="152"/>
    </row>
    <row r="237" ht="14.25" customHeight="1">
      <c r="C237" s="152"/>
    </row>
    <row r="238" ht="14.25" customHeight="1">
      <c r="C238" s="152"/>
    </row>
    <row r="239" ht="14.25" customHeight="1">
      <c r="C239" s="152"/>
    </row>
    <row r="240" ht="14.25" customHeight="1">
      <c r="C240" s="152"/>
    </row>
    <row r="241" ht="14.25" customHeight="1">
      <c r="C241" s="152"/>
    </row>
    <row r="242" ht="14.25" customHeight="1">
      <c r="C242" s="152"/>
    </row>
    <row r="243" ht="14.25" customHeight="1">
      <c r="C243" s="152"/>
    </row>
    <row r="244" ht="14.25" customHeight="1">
      <c r="C244" s="152"/>
    </row>
    <row r="245" ht="14.25" customHeight="1">
      <c r="C245" s="152"/>
    </row>
    <row r="246" ht="14.25" customHeight="1">
      <c r="C246" s="152"/>
    </row>
    <row r="247" ht="14.25" customHeight="1">
      <c r="C247" s="152"/>
    </row>
    <row r="248" ht="14.25" customHeight="1">
      <c r="C248" s="152"/>
    </row>
    <row r="249" ht="14.25" customHeight="1">
      <c r="C249" s="152"/>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sheetData>
  <mergeCells count="4">
    <mergeCell ref="B6:D6"/>
    <mergeCell ref="F7:J7"/>
    <mergeCell ref="F8:I11"/>
    <mergeCell ref="J8:J11"/>
  </mergeCells>
  <hyperlinks>
    <hyperlink display="&lt;&lt;&lt; Daftar Tabel" location="'Daftar Tabel'!A1" ref="E1"/>
  </hyperlinks>
  <printOptions/>
  <pageMargins bottom="0.75" footer="0.0" header="0.0" left="0.7" right="0.7" top="0.75"/>
  <pageSetup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4.75"/>
    <col customWidth="1" min="2" max="2" width="64.63"/>
    <col customWidth="1" min="3" max="3" width="8.75"/>
    <col customWidth="1" min="4" max="4" width="32.63"/>
    <col customWidth="1" min="5" max="5" width="12.75"/>
    <col customWidth="1" min="6" max="11" width="7.75"/>
    <col customWidth="1" min="12" max="26" width="12.75"/>
  </cols>
  <sheetData>
    <row r="1" ht="14.25" customHeight="1">
      <c r="A1" s="222" t="s">
        <v>1295</v>
      </c>
      <c r="C1" s="152"/>
      <c r="E1" s="61" t="s">
        <v>205</v>
      </c>
    </row>
    <row r="2" ht="14.25" customHeight="1">
      <c r="A2" s="222"/>
      <c r="C2" s="152"/>
    </row>
    <row r="3" ht="14.25" customHeight="1">
      <c r="A3" s="222" t="s">
        <v>1371</v>
      </c>
      <c r="C3" s="152"/>
    </row>
    <row r="4">
      <c r="A4" s="67" t="s">
        <v>69</v>
      </c>
      <c r="B4" s="67" t="s">
        <v>1297</v>
      </c>
      <c r="C4" s="67" t="s">
        <v>1002</v>
      </c>
      <c r="D4" s="67" t="s">
        <v>695</v>
      </c>
    </row>
    <row r="5" ht="14.25" customHeight="1">
      <c r="A5" s="268">
        <v>1.0</v>
      </c>
      <c r="B5" s="268">
        <v>2.0</v>
      </c>
      <c r="C5" s="268">
        <v>3.0</v>
      </c>
      <c r="D5" s="268">
        <v>4.0</v>
      </c>
    </row>
    <row r="6" ht="42.0" customHeight="1">
      <c r="A6" s="269" t="s">
        <v>1372</v>
      </c>
      <c r="B6" s="270" t="s">
        <v>1373</v>
      </c>
      <c r="C6" s="64"/>
      <c r="D6" s="65"/>
      <c r="E6" s="53" t="s">
        <v>533</v>
      </c>
    </row>
    <row r="7">
      <c r="A7" s="160">
        <v>1.0</v>
      </c>
      <c r="B7" s="162" t="s">
        <v>1374</v>
      </c>
      <c r="C7" s="163">
        <v>2021.0</v>
      </c>
      <c r="D7" s="161" t="s">
        <v>1375</v>
      </c>
      <c r="F7" s="271" t="s">
        <v>967</v>
      </c>
      <c r="G7" s="6"/>
      <c r="H7" s="6"/>
      <c r="I7" s="6"/>
      <c r="J7" s="6"/>
      <c r="K7" s="7"/>
    </row>
    <row r="8">
      <c r="A8" s="160">
        <v>2.0</v>
      </c>
      <c r="B8" s="162" t="s">
        <v>1376</v>
      </c>
      <c r="C8" s="163">
        <v>2021.0</v>
      </c>
      <c r="D8" s="161" t="s">
        <v>1377</v>
      </c>
      <c r="F8" s="281" t="s">
        <v>1378</v>
      </c>
      <c r="K8" s="273">
        <f>COUNTA(C7:C1048606)</f>
        <v>36</v>
      </c>
    </row>
    <row r="9">
      <c r="A9" s="160">
        <v>3.0</v>
      </c>
      <c r="B9" s="162" t="s">
        <v>1379</v>
      </c>
      <c r="C9" s="163">
        <v>2021.0</v>
      </c>
      <c r="D9" s="161" t="s">
        <v>1380</v>
      </c>
    </row>
    <row r="10">
      <c r="A10" s="160">
        <v>4.0</v>
      </c>
      <c r="B10" s="162" t="s">
        <v>1381</v>
      </c>
      <c r="C10" s="163">
        <v>2021.0</v>
      </c>
      <c r="D10" s="161" t="s">
        <v>1382</v>
      </c>
    </row>
    <row r="11" ht="14.25" customHeight="1">
      <c r="A11" s="160">
        <v>5.0</v>
      </c>
      <c r="B11" s="162" t="s">
        <v>1383</v>
      </c>
      <c r="C11" s="163">
        <v>2021.0</v>
      </c>
      <c r="D11" s="161" t="s">
        <v>1384</v>
      </c>
    </row>
    <row r="12" ht="14.25" customHeight="1">
      <c r="A12" s="160">
        <v>6.0</v>
      </c>
      <c r="B12" s="162" t="s">
        <v>1385</v>
      </c>
      <c r="C12" s="163">
        <v>2022.0</v>
      </c>
      <c r="D12" s="161" t="s">
        <v>1386</v>
      </c>
    </row>
    <row r="13" ht="14.25" customHeight="1">
      <c r="A13" s="160">
        <v>7.0</v>
      </c>
      <c r="B13" s="162" t="s">
        <v>1387</v>
      </c>
      <c r="C13" s="163">
        <v>2022.0</v>
      </c>
      <c r="D13" s="161" t="s">
        <v>1388</v>
      </c>
    </row>
    <row r="14" ht="14.25" customHeight="1">
      <c r="A14" s="160">
        <v>8.0</v>
      </c>
      <c r="B14" s="162" t="s">
        <v>1389</v>
      </c>
      <c r="C14" s="163">
        <v>2022.0</v>
      </c>
      <c r="D14" s="161" t="s">
        <v>1390</v>
      </c>
    </row>
    <row r="15" ht="14.25" customHeight="1">
      <c r="A15" s="160">
        <v>9.0</v>
      </c>
      <c r="B15" s="162" t="s">
        <v>1391</v>
      </c>
      <c r="C15" s="163">
        <v>2022.0</v>
      </c>
      <c r="D15" s="161" t="s">
        <v>1392</v>
      </c>
    </row>
    <row r="16" ht="14.25" customHeight="1">
      <c r="A16" s="160">
        <v>10.0</v>
      </c>
      <c r="B16" s="162" t="s">
        <v>1393</v>
      </c>
      <c r="C16" s="163">
        <v>2022.0</v>
      </c>
      <c r="D16" s="161" t="s">
        <v>1392</v>
      </c>
    </row>
    <row r="17" ht="14.25" customHeight="1">
      <c r="A17" s="160">
        <v>11.0</v>
      </c>
      <c r="B17" s="162" t="s">
        <v>1394</v>
      </c>
      <c r="C17" s="163">
        <v>2022.0</v>
      </c>
      <c r="D17" s="161" t="s">
        <v>1395</v>
      </c>
    </row>
    <row r="18" ht="14.25" customHeight="1">
      <c r="A18" s="160">
        <v>12.0</v>
      </c>
      <c r="B18" s="162" t="s">
        <v>1396</v>
      </c>
      <c r="C18" s="163">
        <v>2022.0</v>
      </c>
      <c r="D18" s="161" t="s">
        <v>1397</v>
      </c>
    </row>
    <row r="19" ht="14.25" customHeight="1">
      <c r="A19" s="160">
        <v>13.0</v>
      </c>
      <c r="B19" s="162" t="s">
        <v>1398</v>
      </c>
      <c r="C19" s="163">
        <v>2022.0</v>
      </c>
      <c r="D19" s="161" t="s">
        <v>1397</v>
      </c>
    </row>
    <row r="20" ht="14.25" customHeight="1">
      <c r="A20" s="160">
        <v>14.0</v>
      </c>
      <c r="B20" s="162" t="s">
        <v>1399</v>
      </c>
      <c r="C20" s="163">
        <v>2022.0</v>
      </c>
      <c r="D20" s="161" t="s">
        <v>1397</v>
      </c>
    </row>
    <row r="21" ht="14.25" customHeight="1">
      <c r="A21" s="160">
        <v>15.0</v>
      </c>
      <c r="B21" s="162" t="s">
        <v>1400</v>
      </c>
      <c r="C21" s="163">
        <v>2022.0</v>
      </c>
      <c r="D21" s="161" t="s">
        <v>1401</v>
      </c>
    </row>
    <row r="22" ht="14.25" customHeight="1">
      <c r="A22" s="160">
        <v>16.0</v>
      </c>
      <c r="B22" s="162" t="s">
        <v>1402</v>
      </c>
      <c r="C22" s="163">
        <v>2022.0</v>
      </c>
      <c r="D22" s="161" t="s">
        <v>1388</v>
      </c>
    </row>
    <row r="23" ht="14.25" customHeight="1">
      <c r="A23" s="160">
        <v>17.0</v>
      </c>
      <c r="B23" s="162" t="s">
        <v>1403</v>
      </c>
      <c r="C23" s="163">
        <v>2022.0</v>
      </c>
      <c r="D23" s="161" t="s">
        <v>1388</v>
      </c>
    </row>
    <row r="24" ht="14.25" customHeight="1">
      <c r="A24" s="160">
        <v>18.0</v>
      </c>
      <c r="B24" s="162" t="s">
        <v>1404</v>
      </c>
      <c r="C24" s="163">
        <v>2022.0</v>
      </c>
      <c r="D24" s="161" t="s">
        <v>1388</v>
      </c>
    </row>
    <row r="25" ht="14.25" customHeight="1">
      <c r="A25" s="160">
        <v>19.0</v>
      </c>
      <c r="B25" s="162" t="s">
        <v>1405</v>
      </c>
      <c r="C25" s="163">
        <v>2022.0</v>
      </c>
      <c r="D25" s="161" t="s">
        <v>1388</v>
      </c>
    </row>
    <row r="26" ht="14.25" customHeight="1">
      <c r="A26" s="160">
        <v>20.0</v>
      </c>
      <c r="B26" s="162" t="s">
        <v>1406</v>
      </c>
      <c r="C26" s="163">
        <v>2022.0</v>
      </c>
      <c r="D26" s="161" t="s">
        <v>1388</v>
      </c>
    </row>
    <row r="27" ht="14.25" customHeight="1">
      <c r="A27" s="160">
        <v>21.0</v>
      </c>
      <c r="B27" s="162" t="s">
        <v>1338</v>
      </c>
      <c r="C27" s="163">
        <v>2023.0</v>
      </c>
      <c r="D27" s="161" t="s">
        <v>1407</v>
      </c>
    </row>
    <row r="28" ht="14.25" customHeight="1">
      <c r="A28" s="160">
        <v>22.0</v>
      </c>
      <c r="B28" s="162" t="s">
        <v>1340</v>
      </c>
      <c r="C28" s="163">
        <v>2023.0</v>
      </c>
      <c r="D28" s="161" t="s">
        <v>1408</v>
      </c>
    </row>
    <row r="29" ht="14.25" customHeight="1">
      <c r="A29" s="160">
        <v>23.0</v>
      </c>
      <c r="B29" s="162" t="s">
        <v>1342</v>
      </c>
      <c r="C29" s="163">
        <v>2023.0</v>
      </c>
      <c r="D29" s="161" t="s">
        <v>1409</v>
      </c>
    </row>
    <row r="30" ht="14.25" customHeight="1">
      <c r="A30" s="160">
        <v>24.0</v>
      </c>
      <c r="B30" s="162" t="s">
        <v>1344</v>
      </c>
      <c r="C30" s="163">
        <v>2023.0</v>
      </c>
      <c r="D30" s="161" t="s">
        <v>1410</v>
      </c>
    </row>
    <row r="31" ht="14.25" customHeight="1">
      <c r="A31" s="160">
        <v>25.0</v>
      </c>
      <c r="B31" s="162" t="s">
        <v>1346</v>
      </c>
      <c r="C31" s="163">
        <v>2023.0</v>
      </c>
      <c r="D31" s="161" t="s">
        <v>1410</v>
      </c>
    </row>
    <row r="32" ht="14.25" customHeight="1">
      <c r="A32" s="160">
        <v>26.0</v>
      </c>
      <c r="B32" s="162" t="s">
        <v>1347</v>
      </c>
      <c r="C32" s="163">
        <v>2023.0</v>
      </c>
      <c r="D32" s="161" t="s">
        <v>1411</v>
      </c>
    </row>
    <row r="33" ht="14.25" customHeight="1">
      <c r="A33" s="160">
        <v>27.0</v>
      </c>
      <c r="B33" s="162" t="s">
        <v>1349</v>
      </c>
      <c r="C33" s="163">
        <v>2023.0</v>
      </c>
      <c r="D33" s="161" t="s">
        <v>1412</v>
      </c>
    </row>
    <row r="34" ht="14.25" customHeight="1">
      <c r="A34" s="160">
        <v>28.0</v>
      </c>
      <c r="B34" s="162" t="s">
        <v>1351</v>
      </c>
      <c r="C34" s="163">
        <v>2023.0</v>
      </c>
      <c r="D34" s="161" t="s">
        <v>1413</v>
      </c>
    </row>
    <row r="35" ht="14.25" customHeight="1">
      <c r="A35" s="160">
        <v>29.0</v>
      </c>
      <c r="B35" s="162" t="s">
        <v>1353</v>
      </c>
      <c r="C35" s="163">
        <v>2024.0</v>
      </c>
      <c r="D35" s="161" t="s">
        <v>1414</v>
      </c>
    </row>
    <row r="36" ht="14.25" customHeight="1">
      <c r="A36" s="160">
        <v>30.0</v>
      </c>
      <c r="B36" s="162" t="s">
        <v>1355</v>
      </c>
      <c r="C36" s="163">
        <v>2024.0</v>
      </c>
      <c r="D36" s="161" t="s">
        <v>1415</v>
      </c>
    </row>
    <row r="37" ht="14.25" customHeight="1">
      <c r="A37" s="160">
        <v>31.0</v>
      </c>
      <c r="B37" s="162" t="s">
        <v>1357</v>
      </c>
      <c r="C37" s="163">
        <v>2024.0</v>
      </c>
      <c r="D37" s="161" t="s">
        <v>1416</v>
      </c>
    </row>
    <row r="38" ht="14.25" customHeight="1">
      <c r="A38" s="160">
        <v>32.0</v>
      </c>
      <c r="B38" s="162" t="s">
        <v>1359</v>
      </c>
      <c r="C38" s="163">
        <v>2024.0</v>
      </c>
      <c r="D38" s="161" t="s">
        <v>1417</v>
      </c>
    </row>
    <row r="39" ht="14.25" customHeight="1">
      <c r="A39" s="160">
        <v>33.0</v>
      </c>
      <c r="B39" s="162" t="s">
        <v>1361</v>
      </c>
      <c r="C39" s="163">
        <v>2024.0</v>
      </c>
      <c r="D39" s="161" t="s">
        <v>1418</v>
      </c>
    </row>
    <row r="40" ht="14.25" customHeight="1">
      <c r="A40" s="160">
        <v>34.0</v>
      </c>
      <c r="B40" s="162" t="s">
        <v>1363</v>
      </c>
      <c r="C40" s="163">
        <v>2024.0</v>
      </c>
      <c r="D40" s="161" t="s">
        <v>1419</v>
      </c>
    </row>
    <row r="41" ht="14.25" customHeight="1">
      <c r="A41" s="160">
        <v>35.0</v>
      </c>
      <c r="B41" s="162" t="s">
        <v>1365</v>
      </c>
      <c r="C41" s="163">
        <v>2024.0</v>
      </c>
      <c r="D41" s="161" t="s">
        <v>1420</v>
      </c>
    </row>
    <row r="42" ht="14.25" customHeight="1">
      <c r="A42" s="274">
        <v>36.0</v>
      </c>
      <c r="B42" s="282" t="s">
        <v>1421</v>
      </c>
      <c r="C42" s="163">
        <v>2024.0</v>
      </c>
      <c r="D42" s="161" t="s">
        <v>1422</v>
      </c>
    </row>
    <row r="43" ht="14.25" customHeight="1">
      <c r="C43" s="152"/>
    </row>
    <row r="44" ht="14.25" customHeight="1">
      <c r="A44" s="222"/>
      <c r="C44" s="152"/>
    </row>
    <row r="45" ht="14.25" customHeight="1">
      <c r="A45" s="222"/>
      <c r="C45" s="152"/>
    </row>
    <row r="46" ht="14.25" customHeight="1">
      <c r="A46" s="222"/>
      <c r="C46" s="152"/>
    </row>
    <row r="47" ht="14.25" customHeight="1">
      <c r="C47" s="152"/>
    </row>
    <row r="48" ht="14.25" customHeight="1">
      <c r="C48" s="152"/>
    </row>
    <row r="49" ht="14.25" customHeight="1">
      <c r="C49" s="152"/>
    </row>
    <row r="50" ht="14.25" customHeight="1">
      <c r="C50" s="152"/>
    </row>
    <row r="51" ht="14.25" customHeight="1">
      <c r="C51" s="152"/>
    </row>
    <row r="52" ht="14.25" customHeight="1">
      <c r="C52" s="152"/>
    </row>
    <row r="53" ht="14.25" customHeight="1">
      <c r="C53" s="152"/>
    </row>
    <row r="54" ht="14.25" customHeight="1">
      <c r="C54" s="152"/>
    </row>
    <row r="55" ht="14.25" customHeight="1">
      <c r="C55" s="152"/>
    </row>
    <row r="56" ht="14.25" customHeight="1">
      <c r="C56" s="152"/>
    </row>
    <row r="57" ht="14.25" customHeight="1">
      <c r="C57" s="152"/>
    </row>
    <row r="58" ht="14.25" customHeight="1">
      <c r="C58" s="152"/>
    </row>
    <row r="59" ht="14.25" customHeight="1">
      <c r="C59" s="152"/>
    </row>
    <row r="60" ht="14.25" customHeight="1">
      <c r="C60" s="152"/>
    </row>
    <row r="61" ht="14.25" customHeight="1">
      <c r="C61" s="152"/>
    </row>
    <row r="62" ht="14.25" customHeight="1">
      <c r="C62" s="152"/>
    </row>
    <row r="63" ht="14.25" customHeight="1">
      <c r="C63" s="152"/>
    </row>
    <row r="64" ht="14.25" customHeight="1">
      <c r="C64" s="152"/>
    </row>
    <row r="65" ht="14.25" customHeight="1">
      <c r="C65" s="152"/>
    </row>
    <row r="66" ht="14.25" customHeight="1">
      <c r="C66" s="152"/>
    </row>
    <row r="67" ht="14.25" customHeight="1">
      <c r="C67" s="152"/>
    </row>
    <row r="68" ht="14.25" customHeight="1">
      <c r="C68" s="152"/>
    </row>
    <row r="69" ht="14.25" customHeight="1">
      <c r="C69" s="152"/>
    </row>
    <row r="70" ht="14.25" customHeight="1">
      <c r="C70" s="152"/>
    </row>
    <row r="71" ht="14.25" customHeight="1">
      <c r="C71" s="152"/>
    </row>
    <row r="72" ht="14.25" customHeight="1">
      <c r="C72" s="152"/>
    </row>
    <row r="73" ht="14.25" customHeight="1">
      <c r="C73" s="152"/>
    </row>
    <row r="74" ht="14.25" customHeight="1">
      <c r="C74" s="152"/>
    </row>
    <row r="75" ht="14.25" customHeight="1">
      <c r="C75" s="152"/>
    </row>
    <row r="76" ht="14.25" customHeight="1">
      <c r="C76" s="152"/>
    </row>
    <row r="77" ht="14.25" customHeight="1">
      <c r="C77" s="152"/>
    </row>
    <row r="78" ht="14.25" customHeight="1">
      <c r="C78" s="152"/>
    </row>
    <row r="79" ht="14.25" customHeight="1">
      <c r="C79" s="152"/>
    </row>
    <row r="80" ht="14.25" customHeight="1">
      <c r="C80" s="152"/>
    </row>
    <row r="81" ht="14.25" customHeight="1">
      <c r="C81" s="152"/>
    </row>
    <row r="82" ht="14.25" customHeight="1">
      <c r="C82" s="152"/>
    </row>
    <row r="83" ht="14.25" customHeight="1">
      <c r="C83" s="152"/>
    </row>
    <row r="84" ht="14.25" customHeight="1">
      <c r="C84" s="152"/>
    </row>
    <row r="85" ht="14.25" customHeight="1">
      <c r="C85" s="152"/>
    </row>
    <row r="86" ht="14.25" customHeight="1">
      <c r="C86" s="152"/>
    </row>
    <row r="87" ht="14.25" customHeight="1">
      <c r="C87" s="152"/>
    </row>
    <row r="88" ht="14.25" customHeight="1">
      <c r="C88" s="152"/>
    </row>
    <row r="89" ht="14.25" customHeight="1">
      <c r="C89" s="152"/>
    </row>
    <row r="90" ht="14.25" customHeight="1">
      <c r="C90" s="152"/>
    </row>
    <row r="91" ht="14.25" customHeight="1">
      <c r="C91" s="152"/>
    </row>
    <row r="92" ht="14.25" customHeight="1">
      <c r="C92" s="152"/>
    </row>
    <row r="93" ht="14.25" customHeight="1">
      <c r="C93" s="152"/>
    </row>
    <row r="94" ht="14.25" customHeight="1">
      <c r="C94" s="152"/>
    </row>
    <row r="95" ht="14.25" customHeight="1">
      <c r="C95" s="152"/>
    </row>
    <row r="96" ht="14.25" customHeight="1">
      <c r="C96" s="152"/>
    </row>
    <row r="97" ht="14.25" customHeight="1">
      <c r="C97" s="152"/>
    </row>
    <row r="98" ht="14.25" customHeight="1">
      <c r="C98" s="152"/>
    </row>
    <row r="99" ht="14.25" customHeight="1">
      <c r="C99" s="152"/>
    </row>
    <row r="100" ht="14.25" customHeight="1">
      <c r="C100" s="152"/>
    </row>
    <row r="101" ht="14.25" customHeight="1">
      <c r="C101" s="152"/>
    </row>
    <row r="102" ht="14.25" customHeight="1">
      <c r="C102" s="152"/>
    </row>
    <row r="103" ht="14.25" customHeight="1">
      <c r="C103" s="152"/>
    </row>
    <row r="104" ht="14.25" customHeight="1">
      <c r="C104" s="152"/>
    </row>
    <row r="105" ht="14.25" customHeight="1">
      <c r="C105" s="152"/>
    </row>
    <row r="106" ht="14.25" customHeight="1">
      <c r="C106" s="152"/>
    </row>
    <row r="107" ht="14.25" customHeight="1">
      <c r="C107" s="152"/>
    </row>
    <row r="108" ht="14.25" customHeight="1">
      <c r="C108" s="152"/>
    </row>
    <row r="109" ht="14.25" customHeight="1">
      <c r="C109" s="152"/>
    </row>
    <row r="110" ht="14.25" customHeight="1">
      <c r="C110" s="152"/>
    </row>
    <row r="111" ht="14.25" customHeight="1">
      <c r="C111" s="152"/>
    </row>
    <row r="112" ht="14.25" customHeight="1">
      <c r="C112" s="152"/>
    </row>
    <row r="113" ht="14.25" customHeight="1">
      <c r="C113" s="152"/>
    </row>
    <row r="114" ht="14.25" customHeight="1">
      <c r="C114" s="152"/>
    </row>
    <row r="115" ht="14.25" customHeight="1">
      <c r="C115" s="152"/>
    </row>
    <row r="116" ht="14.25" customHeight="1">
      <c r="C116" s="152"/>
    </row>
    <row r="117" ht="14.25" customHeight="1">
      <c r="C117" s="152"/>
    </row>
    <row r="118" ht="14.25" customHeight="1">
      <c r="C118" s="152"/>
    </row>
    <row r="119" ht="14.25" customHeight="1">
      <c r="C119" s="152"/>
    </row>
    <row r="120" ht="14.25" customHeight="1">
      <c r="C120" s="152"/>
    </row>
    <row r="121" ht="14.25" customHeight="1">
      <c r="C121" s="152"/>
    </row>
    <row r="122" ht="14.25" customHeight="1">
      <c r="C122" s="152"/>
    </row>
    <row r="123" ht="14.25" customHeight="1">
      <c r="C123" s="152"/>
    </row>
    <row r="124" ht="14.25" customHeight="1">
      <c r="C124" s="152"/>
    </row>
    <row r="125" ht="14.25" customHeight="1">
      <c r="C125" s="152"/>
    </row>
    <row r="126" ht="14.25" customHeight="1">
      <c r="C126" s="152"/>
    </row>
    <row r="127" ht="14.25" customHeight="1">
      <c r="C127" s="152"/>
    </row>
    <row r="128" ht="14.25" customHeight="1">
      <c r="C128" s="152"/>
    </row>
    <row r="129" ht="14.25" customHeight="1">
      <c r="C129" s="152"/>
    </row>
    <row r="130" ht="14.25" customHeight="1">
      <c r="C130" s="152"/>
    </row>
    <row r="131" ht="14.25" customHeight="1">
      <c r="C131" s="152"/>
    </row>
    <row r="132" ht="14.25" customHeight="1">
      <c r="C132" s="152"/>
    </row>
    <row r="133" ht="14.25" customHeight="1">
      <c r="C133" s="152"/>
    </row>
    <row r="134" ht="14.25" customHeight="1">
      <c r="C134" s="152"/>
    </row>
    <row r="135" ht="14.25" customHeight="1">
      <c r="C135" s="152"/>
    </row>
    <row r="136" ht="14.25" customHeight="1">
      <c r="C136" s="152"/>
    </row>
    <row r="137" ht="14.25" customHeight="1">
      <c r="C137" s="152"/>
    </row>
    <row r="138" ht="14.25" customHeight="1">
      <c r="C138" s="152"/>
    </row>
    <row r="139" ht="14.25" customHeight="1">
      <c r="C139" s="152"/>
    </row>
    <row r="140" ht="14.25" customHeight="1">
      <c r="C140" s="152"/>
    </row>
    <row r="141" ht="14.25" customHeight="1">
      <c r="C141" s="152"/>
    </row>
    <row r="142" ht="14.25" customHeight="1">
      <c r="C142" s="152"/>
    </row>
    <row r="143" ht="14.25" customHeight="1">
      <c r="C143" s="152"/>
    </row>
    <row r="144" ht="14.25" customHeight="1">
      <c r="C144" s="152"/>
    </row>
    <row r="145" ht="14.25" customHeight="1">
      <c r="C145" s="152"/>
    </row>
    <row r="146" ht="14.25" customHeight="1">
      <c r="C146" s="152"/>
    </row>
    <row r="147" ht="14.25" customHeight="1">
      <c r="C147" s="152"/>
    </row>
    <row r="148" ht="14.25" customHeight="1">
      <c r="C148" s="152"/>
    </row>
    <row r="149" ht="14.25" customHeight="1">
      <c r="C149" s="152"/>
    </row>
    <row r="150" ht="14.25" customHeight="1">
      <c r="C150" s="152"/>
    </row>
    <row r="151" ht="14.25" customHeight="1">
      <c r="C151" s="152"/>
    </row>
    <row r="152" ht="14.25" customHeight="1">
      <c r="C152" s="152"/>
    </row>
    <row r="153" ht="14.25" customHeight="1">
      <c r="C153" s="152"/>
    </row>
    <row r="154" ht="14.25" customHeight="1">
      <c r="C154" s="152"/>
    </row>
    <row r="155" ht="14.25" customHeight="1">
      <c r="C155" s="152"/>
    </row>
    <row r="156" ht="14.25" customHeight="1">
      <c r="C156" s="152"/>
    </row>
    <row r="157" ht="14.25" customHeight="1">
      <c r="C157" s="152"/>
    </row>
    <row r="158" ht="14.25" customHeight="1">
      <c r="C158" s="152"/>
    </row>
    <row r="159" ht="14.25" customHeight="1">
      <c r="C159" s="152"/>
    </row>
    <row r="160" ht="14.25" customHeight="1">
      <c r="C160" s="152"/>
    </row>
    <row r="161" ht="14.25" customHeight="1">
      <c r="C161" s="152"/>
    </row>
    <row r="162" ht="14.25" customHeight="1">
      <c r="C162" s="152"/>
    </row>
    <row r="163" ht="14.25" customHeight="1">
      <c r="C163" s="152"/>
    </row>
    <row r="164" ht="14.25" customHeight="1">
      <c r="C164" s="152"/>
    </row>
    <row r="165" ht="14.25" customHeight="1">
      <c r="C165" s="152"/>
    </row>
    <row r="166" ht="14.25" customHeight="1">
      <c r="C166" s="152"/>
    </row>
    <row r="167" ht="14.25" customHeight="1">
      <c r="C167" s="152"/>
    </row>
    <row r="168" ht="14.25" customHeight="1">
      <c r="C168" s="152"/>
    </row>
    <row r="169" ht="14.25" customHeight="1">
      <c r="C169" s="152"/>
    </row>
    <row r="170" ht="14.25" customHeight="1">
      <c r="C170" s="152"/>
    </row>
    <row r="171" ht="14.25" customHeight="1">
      <c r="C171" s="152"/>
    </row>
    <row r="172" ht="14.25" customHeight="1">
      <c r="C172" s="152"/>
    </row>
    <row r="173" ht="14.25" customHeight="1">
      <c r="C173" s="152"/>
    </row>
    <row r="174" ht="14.25" customHeight="1">
      <c r="C174" s="152"/>
    </row>
    <row r="175" ht="14.25" customHeight="1">
      <c r="C175" s="152"/>
    </row>
    <row r="176" ht="14.25" customHeight="1">
      <c r="C176" s="152"/>
    </row>
    <row r="177" ht="14.25" customHeight="1">
      <c r="C177" s="152"/>
    </row>
    <row r="178" ht="14.25" customHeight="1">
      <c r="C178" s="152"/>
    </row>
    <row r="179" ht="14.25" customHeight="1">
      <c r="C179" s="152"/>
    </row>
    <row r="180" ht="14.25" customHeight="1">
      <c r="C180" s="152"/>
    </row>
    <row r="181" ht="14.25" customHeight="1">
      <c r="C181" s="152"/>
    </row>
    <row r="182" ht="14.25" customHeight="1">
      <c r="C182" s="152"/>
    </row>
    <row r="183" ht="14.25" customHeight="1">
      <c r="C183" s="152"/>
    </row>
    <row r="184" ht="14.25" customHeight="1">
      <c r="C184" s="152"/>
    </row>
    <row r="185" ht="14.25" customHeight="1">
      <c r="C185" s="152"/>
    </row>
    <row r="186" ht="14.25" customHeight="1">
      <c r="C186" s="152"/>
    </row>
    <row r="187" ht="14.25" customHeight="1">
      <c r="C187" s="152"/>
    </row>
    <row r="188" ht="14.25" customHeight="1">
      <c r="C188" s="152"/>
    </row>
    <row r="189" ht="14.25" customHeight="1">
      <c r="C189" s="152"/>
    </row>
    <row r="190" ht="14.25" customHeight="1">
      <c r="C190" s="152"/>
    </row>
    <row r="191" ht="14.25" customHeight="1">
      <c r="C191" s="152"/>
    </row>
    <row r="192" ht="14.25" customHeight="1">
      <c r="C192" s="152"/>
    </row>
    <row r="193" ht="14.25" customHeight="1">
      <c r="C193" s="152"/>
    </row>
    <row r="194" ht="14.25" customHeight="1">
      <c r="C194" s="152"/>
    </row>
    <row r="195" ht="14.25" customHeight="1">
      <c r="C195" s="152"/>
    </row>
    <row r="196" ht="14.25" customHeight="1">
      <c r="C196" s="152"/>
    </row>
    <row r="197" ht="14.25" customHeight="1">
      <c r="C197" s="152"/>
    </row>
    <row r="198" ht="14.25" customHeight="1">
      <c r="C198" s="152"/>
    </row>
    <row r="199" ht="14.25" customHeight="1">
      <c r="C199" s="152"/>
    </row>
    <row r="200" ht="14.25" customHeight="1">
      <c r="C200" s="152"/>
    </row>
    <row r="201" ht="14.25" customHeight="1">
      <c r="C201" s="152"/>
    </row>
    <row r="202" ht="14.25" customHeight="1">
      <c r="C202" s="152"/>
    </row>
    <row r="203" ht="14.25" customHeight="1">
      <c r="C203" s="152"/>
    </row>
    <row r="204" ht="14.25" customHeight="1">
      <c r="C204" s="152"/>
    </row>
    <row r="205" ht="14.25" customHeight="1">
      <c r="C205" s="152"/>
    </row>
    <row r="206" ht="14.25" customHeight="1">
      <c r="C206" s="152"/>
    </row>
    <row r="207" ht="14.25" customHeight="1">
      <c r="C207" s="152"/>
    </row>
    <row r="208" ht="14.25" customHeight="1">
      <c r="C208" s="152"/>
    </row>
    <row r="209" ht="14.25" customHeight="1">
      <c r="C209" s="152"/>
    </row>
    <row r="210" ht="14.25" customHeight="1">
      <c r="C210" s="152"/>
    </row>
    <row r="211" ht="14.25" customHeight="1">
      <c r="C211" s="152"/>
    </row>
    <row r="212" ht="14.25" customHeight="1">
      <c r="C212" s="152"/>
    </row>
    <row r="213" ht="14.25" customHeight="1">
      <c r="C213" s="152"/>
    </row>
    <row r="214" ht="14.25" customHeight="1">
      <c r="C214" s="152"/>
    </row>
    <row r="215" ht="14.25" customHeight="1">
      <c r="C215" s="152"/>
    </row>
    <row r="216" ht="14.25" customHeight="1">
      <c r="C216" s="152"/>
    </row>
    <row r="217" ht="14.25" customHeight="1">
      <c r="C217" s="152"/>
    </row>
    <row r="218" ht="14.25" customHeight="1">
      <c r="C218" s="152"/>
    </row>
    <row r="219" ht="14.25" customHeight="1">
      <c r="C219" s="152"/>
    </row>
    <row r="220" ht="14.25" customHeight="1">
      <c r="C220" s="152"/>
    </row>
    <row r="221" ht="14.25" customHeight="1">
      <c r="C221" s="152"/>
    </row>
    <row r="222" ht="14.25" customHeight="1">
      <c r="C222" s="152"/>
    </row>
    <row r="223" ht="14.25" customHeight="1">
      <c r="C223" s="152"/>
    </row>
    <row r="224" ht="14.25" customHeight="1">
      <c r="C224" s="152"/>
    </row>
    <row r="225" ht="14.25" customHeight="1">
      <c r="C225" s="152"/>
    </row>
    <row r="226" ht="14.25" customHeight="1">
      <c r="C226" s="152"/>
    </row>
    <row r="227" ht="14.25" customHeight="1">
      <c r="C227" s="152"/>
    </row>
    <row r="228" ht="14.25" customHeight="1">
      <c r="C228" s="152"/>
    </row>
    <row r="229" ht="14.25" customHeight="1">
      <c r="C229" s="152"/>
    </row>
    <row r="230" ht="14.25" customHeight="1">
      <c r="C230" s="152"/>
    </row>
    <row r="231" ht="14.25" customHeight="1">
      <c r="C231" s="152"/>
    </row>
    <row r="232" ht="14.25" customHeight="1">
      <c r="C232" s="152"/>
    </row>
    <row r="233" ht="14.25" customHeight="1">
      <c r="C233" s="152"/>
    </row>
    <row r="234" ht="14.25" customHeight="1">
      <c r="C234" s="152"/>
    </row>
    <row r="235" ht="14.25" customHeight="1">
      <c r="C235" s="152"/>
    </row>
    <row r="236" ht="14.25" customHeight="1">
      <c r="C236" s="152"/>
    </row>
    <row r="237" ht="14.25" customHeight="1">
      <c r="C237" s="152"/>
    </row>
    <row r="238" ht="14.25" customHeight="1">
      <c r="C238" s="152"/>
    </row>
    <row r="239" ht="14.25" customHeight="1">
      <c r="C239" s="152"/>
    </row>
    <row r="240" ht="14.25" customHeight="1">
      <c r="C240" s="152"/>
    </row>
    <row r="241" ht="14.25" customHeight="1">
      <c r="C241" s="152"/>
    </row>
    <row r="242" ht="14.25" customHeight="1">
      <c r="C242" s="152"/>
    </row>
    <row r="243" ht="14.25" customHeight="1">
      <c r="C243" s="152"/>
    </row>
    <row r="244" ht="14.25" customHeight="1">
      <c r="C244" s="152"/>
    </row>
    <row r="245" ht="14.25" customHeight="1">
      <c r="C245" s="152"/>
    </row>
    <row r="246" ht="14.25" customHeight="1">
      <c r="C246" s="152"/>
    </row>
    <row r="247" ht="14.25" customHeight="1">
      <c r="C247" s="152"/>
    </row>
    <row r="248" ht="14.25" customHeight="1">
      <c r="C248" s="152"/>
    </row>
    <row r="249" ht="14.25" customHeight="1">
      <c r="C249" s="152"/>
    </row>
    <row r="250" ht="14.25" customHeight="1">
      <c r="C250" s="152"/>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sheetData>
  <mergeCells count="4">
    <mergeCell ref="B6:D6"/>
    <mergeCell ref="F7:K7"/>
    <mergeCell ref="F8:J42"/>
    <mergeCell ref="K8:K42"/>
  </mergeCells>
  <hyperlinks>
    <hyperlink display="&lt;&lt;&lt; Daftar Tabel" location="'Daftar Tabel'!A1" ref="E1"/>
  </hyperlinks>
  <printOptions/>
  <pageMargins bottom="0.75" footer="0.0" header="0.0" left="0.7" right="0.7" top="0.75"/>
  <pageSetup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4.75"/>
    <col customWidth="1" min="2" max="2" width="63.38"/>
    <col customWidth="1" min="3" max="3" width="8.88"/>
    <col customWidth="1" min="4" max="4" width="21.38"/>
    <col customWidth="1" min="5" max="5" width="12.75"/>
    <col customWidth="1" min="6" max="11" width="7.75"/>
    <col customWidth="1" min="12" max="26" width="12.75"/>
  </cols>
  <sheetData>
    <row r="1" ht="14.25" customHeight="1">
      <c r="A1" s="222" t="s">
        <v>1295</v>
      </c>
      <c r="C1" s="152"/>
      <c r="E1" s="61" t="s">
        <v>205</v>
      </c>
    </row>
    <row r="2" ht="14.25" customHeight="1">
      <c r="A2" s="222"/>
      <c r="C2" s="152"/>
    </row>
    <row r="3" ht="14.25" customHeight="1">
      <c r="A3" s="222" t="s">
        <v>1423</v>
      </c>
      <c r="C3" s="152"/>
    </row>
    <row r="4">
      <c r="A4" s="67" t="s">
        <v>69</v>
      </c>
      <c r="B4" s="67" t="s">
        <v>1424</v>
      </c>
      <c r="C4" s="67" t="s">
        <v>1002</v>
      </c>
      <c r="D4" s="67" t="s">
        <v>695</v>
      </c>
    </row>
    <row r="5" ht="14.25" customHeight="1">
      <c r="A5" s="268">
        <v>1.0</v>
      </c>
      <c r="B5" s="268">
        <v>2.0</v>
      </c>
      <c r="C5" s="268">
        <v>3.0</v>
      </c>
      <c r="D5" s="268">
        <v>4.0</v>
      </c>
    </row>
    <row r="6" ht="29.25" customHeight="1">
      <c r="A6" s="269" t="s">
        <v>1425</v>
      </c>
      <c r="B6" s="270" t="s">
        <v>1426</v>
      </c>
      <c r="C6" s="64"/>
      <c r="D6" s="65"/>
      <c r="E6" s="53" t="s">
        <v>533</v>
      </c>
    </row>
    <row r="7" ht="14.25" customHeight="1">
      <c r="A7" s="160">
        <v>1.0</v>
      </c>
      <c r="B7" s="162" t="s">
        <v>1427</v>
      </c>
      <c r="C7" s="163">
        <v>2021.0</v>
      </c>
      <c r="D7" s="161" t="s">
        <v>1301</v>
      </c>
      <c r="F7" s="271" t="s">
        <v>967</v>
      </c>
      <c r="G7" s="6"/>
      <c r="H7" s="6"/>
      <c r="I7" s="6"/>
      <c r="J7" s="6"/>
      <c r="K7" s="7"/>
    </row>
    <row r="8" ht="14.25" customHeight="1">
      <c r="A8" s="160">
        <v>2.0</v>
      </c>
      <c r="B8" s="162" t="s">
        <v>1302</v>
      </c>
      <c r="C8" s="163">
        <v>2021.0</v>
      </c>
      <c r="D8" s="161" t="s">
        <v>1303</v>
      </c>
      <c r="F8" s="281" t="s">
        <v>1428</v>
      </c>
      <c r="K8" s="273">
        <f>COUNTA(C7:C1048599)</f>
        <v>27</v>
      </c>
    </row>
    <row r="9" ht="14.25" customHeight="1">
      <c r="A9" s="160">
        <v>3.0</v>
      </c>
      <c r="B9" s="162" t="s">
        <v>1305</v>
      </c>
      <c r="C9" s="163">
        <v>2021.0</v>
      </c>
      <c r="D9" s="161" t="s">
        <v>1306</v>
      </c>
    </row>
    <row r="10" ht="14.25" customHeight="1">
      <c r="A10" s="160">
        <v>4.0</v>
      </c>
      <c r="B10" s="162" t="s">
        <v>1307</v>
      </c>
      <c r="C10" s="163">
        <v>2021.0</v>
      </c>
      <c r="D10" s="161" t="s">
        <v>1308</v>
      </c>
    </row>
    <row r="11" ht="14.25" customHeight="1">
      <c r="A11" s="160">
        <v>5.0</v>
      </c>
      <c r="B11" s="162" t="s">
        <v>1309</v>
      </c>
      <c r="C11" s="163">
        <v>2021.0</v>
      </c>
      <c r="D11" s="161" t="s">
        <v>1310</v>
      </c>
    </row>
    <row r="12" ht="14.25" customHeight="1">
      <c r="A12" s="160">
        <v>6.0</v>
      </c>
      <c r="B12" s="162" t="s">
        <v>1311</v>
      </c>
      <c r="C12" s="163">
        <v>2021.0</v>
      </c>
      <c r="D12" s="161" t="s">
        <v>1312</v>
      </c>
    </row>
    <row r="13" ht="14.25" customHeight="1">
      <c r="A13" s="160">
        <v>7.0</v>
      </c>
      <c r="B13" s="162" t="s">
        <v>1313</v>
      </c>
      <c r="C13" s="163">
        <v>2021.0</v>
      </c>
      <c r="D13" s="161" t="s">
        <v>1314</v>
      </c>
    </row>
    <row r="14" ht="14.25" customHeight="1">
      <c r="A14" s="160">
        <v>8.0</v>
      </c>
      <c r="B14" s="162" t="s">
        <v>1315</v>
      </c>
      <c r="C14" s="163">
        <v>2021.0</v>
      </c>
      <c r="D14" s="161" t="s">
        <v>1316</v>
      </c>
    </row>
    <row r="15" ht="14.25" customHeight="1">
      <c r="A15" s="160">
        <v>9.0</v>
      </c>
      <c r="B15" s="162" t="s">
        <v>1317</v>
      </c>
      <c r="C15" s="163">
        <v>2021.0</v>
      </c>
      <c r="D15" s="161" t="s">
        <v>1318</v>
      </c>
    </row>
    <row r="16" ht="14.25" customHeight="1">
      <c r="A16" s="160">
        <v>10.0</v>
      </c>
      <c r="B16" s="162" t="s">
        <v>1429</v>
      </c>
      <c r="C16" s="163">
        <v>2022.0</v>
      </c>
      <c r="D16" s="161" t="s">
        <v>1430</v>
      </c>
    </row>
    <row r="17" ht="14.25" customHeight="1">
      <c r="A17" s="160">
        <v>11.0</v>
      </c>
      <c r="B17" s="162" t="s">
        <v>1431</v>
      </c>
      <c r="C17" s="163">
        <v>2022.0</v>
      </c>
      <c r="D17" s="161" t="s">
        <v>1432</v>
      </c>
    </row>
    <row r="18" ht="14.25" customHeight="1">
      <c r="A18" s="160">
        <v>12.0</v>
      </c>
      <c r="B18" s="162" t="s">
        <v>1327</v>
      </c>
      <c r="C18" s="163">
        <v>2022.0</v>
      </c>
      <c r="D18" s="161" t="s">
        <v>1337</v>
      </c>
    </row>
    <row r="19" ht="14.25" customHeight="1">
      <c r="A19" s="160">
        <v>13.0</v>
      </c>
      <c r="B19" s="162" t="s">
        <v>1338</v>
      </c>
      <c r="C19" s="163">
        <v>2023.0</v>
      </c>
      <c r="D19" s="161" t="s">
        <v>1407</v>
      </c>
    </row>
    <row r="20" ht="14.25" customHeight="1">
      <c r="A20" s="160">
        <v>14.0</v>
      </c>
      <c r="B20" s="162" t="s">
        <v>1340</v>
      </c>
      <c r="C20" s="163">
        <v>2023.0</v>
      </c>
      <c r="D20" s="161" t="s">
        <v>1408</v>
      </c>
    </row>
    <row r="21" ht="14.25" customHeight="1">
      <c r="A21" s="160">
        <v>15.0</v>
      </c>
      <c r="B21" s="162" t="s">
        <v>1342</v>
      </c>
      <c r="C21" s="163">
        <v>2023.0</v>
      </c>
      <c r="D21" s="161" t="s">
        <v>1409</v>
      </c>
    </row>
    <row r="22" ht="14.25" customHeight="1">
      <c r="A22" s="160">
        <v>16.0</v>
      </c>
      <c r="B22" s="162" t="s">
        <v>1344</v>
      </c>
      <c r="C22" s="163">
        <v>2023.0</v>
      </c>
      <c r="D22" s="161" t="s">
        <v>1410</v>
      </c>
    </row>
    <row r="23" ht="14.25" customHeight="1">
      <c r="A23" s="160">
        <v>17.0</v>
      </c>
      <c r="B23" s="162" t="s">
        <v>1346</v>
      </c>
      <c r="C23" s="163">
        <v>2023.0</v>
      </c>
      <c r="D23" s="161" t="s">
        <v>1410</v>
      </c>
    </row>
    <row r="24" ht="14.25" customHeight="1">
      <c r="A24" s="160">
        <v>18.0</v>
      </c>
      <c r="B24" s="162" t="s">
        <v>1347</v>
      </c>
      <c r="C24" s="163">
        <v>2023.0</v>
      </c>
      <c r="D24" s="161" t="s">
        <v>1411</v>
      </c>
    </row>
    <row r="25" ht="14.25" customHeight="1">
      <c r="A25" s="160">
        <v>19.0</v>
      </c>
      <c r="B25" s="162" t="s">
        <v>1349</v>
      </c>
      <c r="C25" s="163">
        <v>2023.0</v>
      </c>
      <c r="D25" s="161" t="s">
        <v>1412</v>
      </c>
    </row>
    <row r="26" ht="14.25" customHeight="1">
      <c r="A26" s="160">
        <v>20.0</v>
      </c>
      <c r="B26" s="162" t="s">
        <v>1351</v>
      </c>
      <c r="C26" s="163">
        <v>2023.0</v>
      </c>
      <c r="D26" s="161" t="s">
        <v>1413</v>
      </c>
    </row>
    <row r="27" ht="14.25" customHeight="1">
      <c r="A27" s="160">
        <v>21.0</v>
      </c>
      <c r="B27" s="162" t="s">
        <v>1353</v>
      </c>
      <c r="C27" s="163">
        <v>2024.0</v>
      </c>
      <c r="D27" s="161" t="s">
        <v>1414</v>
      </c>
    </row>
    <row r="28" ht="14.25" customHeight="1">
      <c r="A28" s="160">
        <v>22.0</v>
      </c>
      <c r="B28" s="162" t="s">
        <v>1355</v>
      </c>
      <c r="C28" s="163">
        <v>2024.0</v>
      </c>
      <c r="D28" s="161" t="s">
        <v>1415</v>
      </c>
    </row>
    <row r="29" ht="14.25" customHeight="1">
      <c r="A29" s="160">
        <v>23.0</v>
      </c>
      <c r="B29" s="162" t="s">
        <v>1357</v>
      </c>
      <c r="C29" s="163">
        <v>2024.0</v>
      </c>
      <c r="D29" s="161" t="s">
        <v>1416</v>
      </c>
    </row>
    <row r="30" ht="14.25" customHeight="1">
      <c r="A30" s="160">
        <v>24.0</v>
      </c>
      <c r="B30" s="162" t="s">
        <v>1359</v>
      </c>
      <c r="C30" s="163">
        <v>2024.0</v>
      </c>
      <c r="D30" s="161" t="s">
        <v>1417</v>
      </c>
    </row>
    <row r="31" ht="14.25" customHeight="1">
      <c r="A31" s="160">
        <v>25.0</v>
      </c>
      <c r="B31" s="162" t="s">
        <v>1361</v>
      </c>
      <c r="C31" s="163">
        <v>2024.0</v>
      </c>
      <c r="D31" s="161" t="s">
        <v>1418</v>
      </c>
    </row>
    <row r="32" ht="14.25" customHeight="1">
      <c r="A32" s="160">
        <v>26.0</v>
      </c>
      <c r="B32" s="162" t="s">
        <v>1363</v>
      </c>
      <c r="C32" s="163">
        <v>2024.0</v>
      </c>
      <c r="D32" s="161" t="s">
        <v>1419</v>
      </c>
    </row>
    <row r="33" ht="14.25" customHeight="1">
      <c r="A33" s="160">
        <v>27.0</v>
      </c>
      <c r="B33" s="162" t="s">
        <v>1365</v>
      </c>
      <c r="C33" s="163">
        <v>2024.0</v>
      </c>
      <c r="D33" s="161" t="s">
        <v>1420</v>
      </c>
    </row>
    <row r="34" ht="14.25" customHeight="1">
      <c r="A34" s="222"/>
      <c r="C34" s="279"/>
    </row>
    <row r="35" ht="14.25" customHeight="1">
      <c r="A35" s="222"/>
      <c r="C35" s="279"/>
    </row>
    <row r="36" ht="14.25" customHeight="1">
      <c r="A36" s="222"/>
      <c r="C36" s="152"/>
    </row>
    <row r="37" ht="14.25" customHeight="1">
      <c r="C37" s="152"/>
    </row>
    <row r="38" ht="14.25" customHeight="1">
      <c r="C38" s="152"/>
    </row>
    <row r="39" ht="14.25" customHeight="1">
      <c r="C39" s="152"/>
    </row>
    <row r="40" ht="14.25" customHeight="1">
      <c r="C40" s="152"/>
    </row>
    <row r="41" ht="14.25" customHeight="1">
      <c r="C41" s="152"/>
    </row>
    <row r="42" ht="14.25" customHeight="1">
      <c r="C42" s="152"/>
    </row>
    <row r="43" ht="14.25" customHeight="1">
      <c r="C43" s="152"/>
    </row>
    <row r="44" ht="14.25" customHeight="1">
      <c r="C44" s="152"/>
    </row>
    <row r="45" ht="14.25" customHeight="1">
      <c r="C45" s="152"/>
    </row>
    <row r="46" ht="14.25" customHeight="1">
      <c r="C46" s="152"/>
    </row>
    <row r="47" ht="14.25" customHeight="1">
      <c r="C47" s="152"/>
    </row>
    <row r="48" ht="14.25" customHeight="1">
      <c r="C48" s="152"/>
    </row>
    <row r="49" ht="14.25" customHeight="1">
      <c r="C49" s="152"/>
    </row>
    <row r="50" ht="14.25" customHeight="1">
      <c r="C50" s="152"/>
    </row>
    <row r="51" ht="14.25" customHeight="1">
      <c r="C51" s="152"/>
    </row>
    <row r="52" ht="14.25" customHeight="1">
      <c r="C52" s="152"/>
    </row>
    <row r="53" ht="14.25" customHeight="1">
      <c r="C53" s="152"/>
    </row>
    <row r="54" ht="14.25" customHeight="1">
      <c r="C54" s="152"/>
    </row>
    <row r="55" ht="14.25" customHeight="1">
      <c r="C55" s="152"/>
    </row>
    <row r="56" ht="14.25" customHeight="1">
      <c r="C56" s="152"/>
    </row>
    <row r="57" ht="14.25" customHeight="1">
      <c r="C57" s="152"/>
    </row>
    <row r="58" ht="14.25" customHeight="1">
      <c r="C58" s="152"/>
    </row>
    <row r="59" ht="14.25" customHeight="1">
      <c r="C59" s="152"/>
    </row>
    <row r="60" ht="14.25" customHeight="1">
      <c r="C60" s="152"/>
    </row>
    <row r="61" ht="14.25" customHeight="1">
      <c r="C61" s="152"/>
    </row>
    <row r="62" ht="14.25" customHeight="1">
      <c r="C62" s="152"/>
    </row>
    <row r="63" ht="14.25" customHeight="1">
      <c r="C63" s="152"/>
    </row>
    <row r="64" ht="14.25" customHeight="1">
      <c r="C64" s="152"/>
    </row>
    <row r="65" ht="14.25" customHeight="1">
      <c r="C65" s="152"/>
    </row>
    <row r="66" ht="14.25" customHeight="1">
      <c r="C66" s="152"/>
    </row>
    <row r="67" ht="14.25" customHeight="1">
      <c r="C67" s="152"/>
    </row>
    <row r="68" ht="14.25" customHeight="1">
      <c r="C68" s="152"/>
    </row>
    <row r="69" ht="14.25" customHeight="1">
      <c r="C69" s="152"/>
    </row>
    <row r="70" ht="14.25" customHeight="1">
      <c r="C70" s="152"/>
    </row>
    <row r="71" ht="14.25" customHeight="1">
      <c r="C71" s="152"/>
    </row>
    <row r="72" ht="14.25" customHeight="1">
      <c r="C72" s="152"/>
    </row>
    <row r="73" ht="14.25" customHeight="1">
      <c r="C73" s="152"/>
    </row>
    <row r="74" ht="14.25" customHeight="1">
      <c r="C74" s="152"/>
    </row>
    <row r="75" ht="14.25" customHeight="1">
      <c r="C75" s="152"/>
    </row>
    <row r="76" ht="14.25" customHeight="1">
      <c r="C76" s="152"/>
    </row>
    <row r="77" ht="14.25" customHeight="1">
      <c r="C77" s="152"/>
    </row>
    <row r="78" ht="14.25" customHeight="1">
      <c r="C78" s="152"/>
    </row>
    <row r="79" ht="14.25" customHeight="1">
      <c r="C79" s="152"/>
    </row>
    <row r="80" ht="14.25" customHeight="1">
      <c r="C80" s="152"/>
    </row>
    <row r="81" ht="14.25" customHeight="1">
      <c r="C81" s="152"/>
    </row>
    <row r="82" ht="14.25" customHeight="1">
      <c r="C82" s="152"/>
    </row>
    <row r="83" ht="14.25" customHeight="1">
      <c r="C83" s="152"/>
    </row>
    <row r="84" ht="14.25" customHeight="1">
      <c r="C84" s="152"/>
    </row>
    <row r="85" ht="14.25" customHeight="1">
      <c r="C85" s="152"/>
    </row>
    <row r="86" ht="14.25" customHeight="1">
      <c r="C86" s="152"/>
    </row>
    <row r="87" ht="14.25" customHeight="1">
      <c r="C87" s="152"/>
    </row>
    <row r="88" ht="14.25" customHeight="1">
      <c r="C88" s="152"/>
    </row>
    <row r="89" ht="14.25" customHeight="1">
      <c r="C89" s="152"/>
    </row>
    <row r="90" ht="14.25" customHeight="1">
      <c r="C90" s="152"/>
    </row>
    <row r="91" ht="14.25" customHeight="1">
      <c r="C91" s="152"/>
    </row>
    <row r="92" ht="14.25" customHeight="1">
      <c r="C92" s="152"/>
    </row>
    <row r="93" ht="14.25" customHeight="1">
      <c r="C93" s="152"/>
    </row>
    <row r="94" ht="14.25" customHeight="1">
      <c r="C94" s="152"/>
    </row>
    <row r="95" ht="14.25" customHeight="1">
      <c r="C95" s="152"/>
    </row>
    <row r="96" ht="14.25" customHeight="1">
      <c r="C96" s="152"/>
    </row>
    <row r="97" ht="14.25" customHeight="1">
      <c r="C97" s="152"/>
    </row>
    <row r="98" ht="14.25" customHeight="1">
      <c r="C98" s="152"/>
    </row>
    <row r="99" ht="14.25" customHeight="1">
      <c r="C99" s="152"/>
    </row>
    <row r="100" ht="14.25" customHeight="1">
      <c r="C100" s="152"/>
    </row>
    <row r="101" ht="14.25" customHeight="1">
      <c r="C101" s="152"/>
    </row>
    <row r="102" ht="14.25" customHeight="1">
      <c r="C102" s="152"/>
    </row>
    <row r="103" ht="14.25" customHeight="1">
      <c r="C103" s="152"/>
    </row>
    <row r="104" ht="14.25" customHeight="1">
      <c r="C104" s="152"/>
    </row>
    <row r="105" ht="14.25" customHeight="1">
      <c r="C105" s="152"/>
    </row>
    <row r="106" ht="14.25" customHeight="1">
      <c r="C106" s="152"/>
    </row>
    <row r="107" ht="14.25" customHeight="1">
      <c r="C107" s="152"/>
    </row>
    <row r="108" ht="14.25" customHeight="1">
      <c r="C108" s="152"/>
    </row>
    <row r="109" ht="14.25" customHeight="1">
      <c r="C109" s="152"/>
    </row>
    <row r="110" ht="14.25" customHeight="1">
      <c r="C110" s="152"/>
    </row>
    <row r="111" ht="14.25" customHeight="1">
      <c r="C111" s="152"/>
    </row>
    <row r="112" ht="14.25" customHeight="1">
      <c r="C112" s="152"/>
    </row>
    <row r="113" ht="14.25" customHeight="1">
      <c r="C113" s="152"/>
    </row>
    <row r="114" ht="14.25" customHeight="1">
      <c r="C114" s="152"/>
    </row>
    <row r="115" ht="14.25" customHeight="1">
      <c r="C115" s="152"/>
    </row>
    <row r="116" ht="14.25" customHeight="1">
      <c r="C116" s="152"/>
    </row>
    <row r="117" ht="14.25" customHeight="1">
      <c r="C117" s="152"/>
    </row>
    <row r="118" ht="14.25" customHeight="1">
      <c r="C118" s="152"/>
    </row>
    <row r="119" ht="14.25" customHeight="1">
      <c r="C119" s="152"/>
    </row>
    <row r="120" ht="14.25" customHeight="1">
      <c r="C120" s="152"/>
    </row>
    <row r="121" ht="14.25" customHeight="1">
      <c r="C121" s="152"/>
    </row>
    <row r="122" ht="14.25" customHeight="1">
      <c r="C122" s="152"/>
    </row>
    <row r="123" ht="14.25" customHeight="1">
      <c r="C123" s="152"/>
    </row>
    <row r="124" ht="14.25" customHeight="1">
      <c r="C124" s="152"/>
    </row>
    <row r="125" ht="14.25" customHeight="1">
      <c r="C125" s="152"/>
    </row>
    <row r="126" ht="14.25" customHeight="1">
      <c r="C126" s="152"/>
    </row>
    <row r="127" ht="14.25" customHeight="1">
      <c r="C127" s="152"/>
    </row>
    <row r="128" ht="14.25" customHeight="1">
      <c r="C128" s="152"/>
    </row>
    <row r="129" ht="14.25" customHeight="1">
      <c r="C129" s="152"/>
    </row>
    <row r="130" ht="14.25" customHeight="1">
      <c r="C130" s="152"/>
    </row>
    <row r="131" ht="14.25" customHeight="1">
      <c r="C131" s="152"/>
    </row>
    <row r="132" ht="14.25" customHeight="1">
      <c r="C132" s="152"/>
    </row>
    <row r="133" ht="14.25" customHeight="1">
      <c r="C133" s="152"/>
    </row>
    <row r="134" ht="14.25" customHeight="1">
      <c r="C134" s="152"/>
    </row>
    <row r="135" ht="14.25" customHeight="1">
      <c r="C135" s="152"/>
    </row>
    <row r="136" ht="14.25" customHeight="1">
      <c r="C136" s="152"/>
    </row>
    <row r="137" ht="14.25" customHeight="1">
      <c r="C137" s="152"/>
    </row>
    <row r="138" ht="14.25" customHeight="1">
      <c r="C138" s="152"/>
    </row>
    <row r="139" ht="14.25" customHeight="1">
      <c r="C139" s="152"/>
    </row>
    <row r="140" ht="14.25" customHeight="1">
      <c r="C140" s="152"/>
    </row>
    <row r="141" ht="14.25" customHeight="1">
      <c r="C141" s="152"/>
    </row>
    <row r="142" ht="14.25" customHeight="1">
      <c r="C142" s="152"/>
    </row>
    <row r="143" ht="14.25" customHeight="1">
      <c r="C143" s="152"/>
    </row>
    <row r="144" ht="14.25" customHeight="1">
      <c r="C144" s="152"/>
    </row>
    <row r="145" ht="14.25" customHeight="1">
      <c r="C145" s="152"/>
    </row>
    <row r="146" ht="14.25" customHeight="1">
      <c r="C146" s="152"/>
    </row>
    <row r="147" ht="14.25" customHeight="1">
      <c r="C147" s="152"/>
    </row>
    <row r="148" ht="14.25" customHeight="1">
      <c r="C148" s="152"/>
    </row>
    <row r="149" ht="14.25" customHeight="1">
      <c r="C149" s="152"/>
    </row>
    <row r="150" ht="14.25" customHeight="1">
      <c r="C150" s="152"/>
    </row>
    <row r="151" ht="14.25" customHeight="1">
      <c r="C151" s="152"/>
    </row>
    <row r="152" ht="14.25" customHeight="1">
      <c r="C152" s="152"/>
    </row>
    <row r="153" ht="14.25" customHeight="1">
      <c r="C153" s="152"/>
    </row>
    <row r="154" ht="14.25" customHeight="1">
      <c r="C154" s="152"/>
    </row>
    <row r="155" ht="14.25" customHeight="1">
      <c r="C155" s="152"/>
    </row>
    <row r="156" ht="14.25" customHeight="1">
      <c r="C156" s="152"/>
    </row>
    <row r="157" ht="14.25" customHeight="1">
      <c r="C157" s="152"/>
    </row>
    <row r="158" ht="14.25" customHeight="1">
      <c r="C158" s="152"/>
    </row>
    <row r="159" ht="14.25" customHeight="1">
      <c r="C159" s="152"/>
    </row>
    <row r="160" ht="14.25" customHeight="1">
      <c r="C160" s="152"/>
    </row>
    <row r="161" ht="14.25" customHeight="1">
      <c r="C161" s="152"/>
    </row>
    <row r="162" ht="14.25" customHeight="1">
      <c r="C162" s="152"/>
    </row>
    <row r="163" ht="14.25" customHeight="1">
      <c r="C163" s="152"/>
    </row>
    <row r="164" ht="14.25" customHeight="1">
      <c r="C164" s="152"/>
    </row>
    <row r="165" ht="14.25" customHeight="1">
      <c r="C165" s="152"/>
    </row>
    <row r="166" ht="14.25" customHeight="1">
      <c r="C166" s="152"/>
    </row>
    <row r="167" ht="14.25" customHeight="1">
      <c r="C167" s="152"/>
    </row>
    <row r="168" ht="14.25" customHeight="1">
      <c r="C168" s="152"/>
    </row>
    <row r="169" ht="14.25" customHeight="1">
      <c r="C169" s="152"/>
    </row>
    <row r="170" ht="14.25" customHeight="1">
      <c r="C170" s="152"/>
    </row>
    <row r="171" ht="14.25" customHeight="1">
      <c r="C171" s="152"/>
    </row>
    <row r="172" ht="14.25" customHeight="1">
      <c r="C172" s="152"/>
    </row>
    <row r="173" ht="14.25" customHeight="1">
      <c r="C173" s="152"/>
    </row>
    <row r="174" ht="14.25" customHeight="1">
      <c r="C174" s="152"/>
    </row>
    <row r="175" ht="14.25" customHeight="1">
      <c r="C175" s="152"/>
    </row>
    <row r="176" ht="14.25" customHeight="1">
      <c r="C176" s="152"/>
    </row>
    <row r="177" ht="14.25" customHeight="1">
      <c r="C177" s="152"/>
    </row>
    <row r="178" ht="14.25" customHeight="1">
      <c r="C178" s="152"/>
    </row>
    <row r="179" ht="14.25" customHeight="1">
      <c r="C179" s="152"/>
    </row>
    <row r="180" ht="14.25" customHeight="1">
      <c r="C180" s="152"/>
    </row>
    <row r="181" ht="14.25" customHeight="1">
      <c r="C181" s="152"/>
    </row>
    <row r="182" ht="14.25" customHeight="1">
      <c r="C182" s="152"/>
    </row>
    <row r="183" ht="14.25" customHeight="1">
      <c r="C183" s="152"/>
    </row>
    <row r="184" ht="14.25" customHeight="1">
      <c r="C184" s="152"/>
    </row>
    <row r="185" ht="14.25" customHeight="1">
      <c r="C185" s="152"/>
    </row>
    <row r="186" ht="14.25" customHeight="1">
      <c r="C186" s="152"/>
    </row>
    <row r="187" ht="14.25" customHeight="1">
      <c r="C187" s="152"/>
    </row>
    <row r="188" ht="14.25" customHeight="1">
      <c r="C188" s="152"/>
    </row>
    <row r="189" ht="14.25" customHeight="1">
      <c r="C189" s="152"/>
    </row>
    <row r="190" ht="14.25" customHeight="1">
      <c r="C190" s="152"/>
    </row>
    <row r="191" ht="14.25" customHeight="1">
      <c r="C191" s="152"/>
    </row>
    <row r="192" ht="14.25" customHeight="1">
      <c r="C192" s="152"/>
    </row>
    <row r="193" ht="14.25" customHeight="1">
      <c r="C193" s="152"/>
    </row>
    <row r="194" ht="14.25" customHeight="1">
      <c r="C194" s="152"/>
    </row>
    <row r="195" ht="14.25" customHeight="1">
      <c r="C195" s="152"/>
    </row>
    <row r="196" ht="14.25" customHeight="1">
      <c r="C196" s="152"/>
    </row>
    <row r="197" ht="14.25" customHeight="1">
      <c r="C197" s="152"/>
    </row>
    <row r="198" ht="14.25" customHeight="1">
      <c r="C198" s="152"/>
    </row>
    <row r="199" ht="14.25" customHeight="1">
      <c r="C199" s="152"/>
    </row>
    <row r="200" ht="14.25" customHeight="1">
      <c r="C200" s="152"/>
    </row>
    <row r="201" ht="14.25" customHeight="1">
      <c r="C201" s="152"/>
    </row>
    <row r="202" ht="14.25" customHeight="1">
      <c r="C202" s="152"/>
    </row>
    <row r="203" ht="14.25" customHeight="1">
      <c r="C203" s="152"/>
    </row>
    <row r="204" ht="14.25" customHeight="1">
      <c r="C204" s="152"/>
    </row>
    <row r="205" ht="14.25" customHeight="1">
      <c r="C205" s="152"/>
    </row>
    <row r="206" ht="14.25" customHeight="1">
      <c r="C206" s="152"/>
    </row>
    <row r="207" ht="14.25" customHeight="1">
      <c r="C207" s="152"/>
    </row>
    <row r="208" ht="14.25" customHeight="1">
      <c r="C208" s="152"/>
    </row>
    <row r="209" ht="14.25" customHeight="1">
      <c r="C209" s="152"/>
    </row>
    <row r="210" ht="14.25" customHeight="1">
      <c r="C210" s="152"/>
    </row>
    <row r="211" ht="14.25" customHeight="1">
      <c r="C211" s="152"/>
    </row>
    <row r="212" ht="14.25" customHeight="1">
      <c r="C212" s="152"/>
    </row>
    <row r="213" ht="14.25" customHeight="1">
      <c r="C213" s="152"/>
    </row>
    <row r="214" ht="14.25" customHeight="1">
      <c r="C214" s="152"/>
    </row>
    <row r="215" ht="14.25" customHeight="1">
      <c r="C215" s="152"/>
    </row>
    <row r="216" ht="14.25" customHeight="1">
      <c r="C216" s="152"/>
    </row>
    <row r="217" ht="14.25" customHeight="1">
      <c r="C217" s="152"/>
    </row>
    <row r="218" ht="14.25" customHeight="1">
      <c r="C218" s="152"/>
    </row>
    <row r="219" ht="14.25" customHeight="1">
      <c r="C219" s="152"/>
    </row>
    <row r="220" ht="14.25" customHeight="1">
      <c r="C220" s="152"/>
    </row>
    <row r="221" ht="14.25" customHeight="1">
      <c r="C221" s="152"/>
    </row>
    <row r="222" ht="14.25" customHeight="1">
      <c r="C222" s="152"/>
    </row>
    <row r="223" ht="14.25" customHeight="1">
      <c r="C223" s="152"/>
    </row>
    <row r="224" ht="14.25" customHeight="1">
      <c r="C224" s="152"/>
    </row>
    <row r="225" ht="14.25" customHeight="1">
      <c r="C225" s="152"/>
    </row>
    <row r="226" ht="14.25" customHeight="1">
      <c r="C226" s="152"/>
    </row>
    <row r="227" ht="14.25" customHeight="1">
      <c r="C227" s="152"/>
    </row>
    <row r="228" ht="14.25" customHeight="1">
      <c r="C228" s="152"/>
    </row>
    <row r="229" ht="14.25" customHeight="1">
      <c r="C229" s="152"/>
    </row>
    <row r="230" ht="14.25" customHeight="1">
      <c r="C230" s="152"/>
    </row>
    <row r="231" ht="14.25" customHeight="1">
      <c r="C231" s="152"/>
    </row>
    <row r="232" ht="14.25" customHeight="1">
      <c r="C232" s="152"/>
    </row>
    <row r="233" ht="14.25" customHeight="1">
      <c r="C233" s="152"/>
    </row>
    <row r="234" ht="14.25" customHeight="1">
      <c r="C234" s="152"/>
    </row>
    <row r="235" ht="14.25" customHeight="1">
      <c r="C235" s="152"/>
    </row>
    <row r="236" ht="14.25" customHeight="1">
      <c r="C236" s="152"/>
    </row>
    <row r="237" ht="14.25" customHeight="1">
      <c r="C237" s="152"/>
    </row>
    <row r="238" ht="14.25" customHeight="1">
      <c r="C238" s="152"/>
    </row>
    <row r="239" ht="14.25" customHeight="1">
      <c r="C239" s="152"/>
    </row>
    <row r="240" ht="14.25" customHeight="1">
      <c r="C240" s="152"/>
    </row>
    <row r="241" ht="14.25" customHeight="1">
      <c r="C241" s="152"/>
    </row>
    <row r="242" ht="14.25" customHeight="1">
      <c r="C242" s="152"/>
    </row>
    <row r="243" ht="14.25" customHeight="1">
      <c r="C243" s="152"/>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sheetData>
  <mergeCells count="4">
    <mergeCell ref="B6:D6"/>
    <mergeCell ref="F7:K7"/>
    <mergeCell ref="F8:J35"/>
    <mergeCell ref="K8:K35"/>
  </mergeCells>
  <hyperlinks>
    <hyperlink display="&lt;&lt;&lt; Daftar Tabel" location="'Daftar Tabel'!A1" ref="E1"/>
  </hyperlinks>
  <printOptions/>
  <pageMargins bottom="0.75" footer="0.0" header="0.0" left="0.7" right="0.7" top="0.75"/>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75"/>
    <col customWidth="1" min="2" max="2" width="66.38"/>
    <col customWidth="1" min="3" max="3" width="9.25"/>
    <col customWidth="1" min="4" max="4" width="34.75"/>
    <col customWidth="1" min="5" max="5" width="8.38"/>
    <col customWidth="1" min="6" max="11" width="7.75"/>
    <col customWidth="1" min="12" max="26" width="12.75"/>
  </cols>
  <sheetData>
    <row r="1" ht="14.25" customHeight="1">
      <c r="A1" s="222" t="s">
        <v>1295</v>
      </c>
      <c r="C1" s="152"/>
      <c r="E1" s="61" t="s">
        <v>205</v>
      </c>
    </row>
    <row r="2" ht="14.25" customHeight="1">
      <c r="A2" s="222"/>
      <c r="C2" s="152"/>
    </row>
    <row r="3" ht="14.25" customHeight="1">
      <c r="A3" s="222" t="s">
        <v>1433</v>
      </c>
      <c r="C3" s="152"/>
    </row>
    <row r="4">
      <c r="A4" s="67" t="s">
        <v>69</v>
      </c>
      <c r="B4" s="67" t="s">
        <v>1424</v>
      </c>
      <c r="C4" s="67" t="s">
        <v>1002</v>
      </c>
      <c r="D4" s="67" t="s">
        <v>695</v>
      </c>
    </row>
    <row r="5" ht="14.25" customHeight="1">
      <c r="A5" s="268">
        <v>1.0</v>
      </c>
      <c r="B5" s="268">
        <v>2.0</v>
      </c>
      <c r="C5" s="268">
        <v>3.0</v>
      </c>
      <c r="D5" s="268">
        <v>4.0</v>
      </c>
      <c r="E5" s="53" t="s">
        <v>533</v>
      </c>
    </row>
    <row r="6">
      <c r="A6" s="269" t="s">
        <v>1434</v>
      </c>
      <c r="B6" s="270" t="s">
        <v>1435</v>
      </c>
      <c r="C6" s="64"/>
      <c r="D6" s="65"/>
    </row>
    <row r="7" ht="31.5" customHeight="1">
      <c r="A7" s="160">
        <v>1.0</v>
      </c>
      <c r="B7" s="283" t="s">
        <v>1436</v>
      </c>
      <c r="C7" s="284">
        <v>2021.0</v>
      </c>
      <c r="D7" s="285" t="s">
        <v>1437</v>
      </c>
      <c r="E7" s="286"/>
      <c r="F7" s="287" t="s">
        <v>967</v>
      </c>
      <c r="G7" s="6"/>
      <c r="H7" s="6"/>
      <c r="I7" s="6"/>
      <c r="J7" s="6"/>
      <c r="K7" s="7"/>
      <c r="L7" s="286"/>
      <c r="M7" s="286"/>
      <c r="N7" s="286"/>
      <c r="O7" s="286"/>
      <c r="P7" s="286"/>
      <c r="Q7" s="286"/>
      <c r="R7" s="286"/>
      <c r="S7" s="286"/>
      <c r="T7" s="286"/>
      <c r="U7" s="286"/>
      <c r="V7" s="286"/>
      <c r="W7" s="286"/>
      <c r="X7" s="286"/>
      <c r="Y7" s="286"/>
      <c r="Z7" s="286"/>
    </row>
    <row r="8" ht="29.25" customHeight="1">
      <c r="A8" s="160">
        <v>2.0</v>
      </c>
      <c r="B8" s="283" t="s">
        <v>1438</v>
      </c>
      <c r="C8" s="284">
        <v>2021.0</v>
      </c>
      <c r="D8" s="285" t="s">
        <v>1439</v>
      </c>
      <c r="E8" s="286"/>
      <c r="F8" s="288" t="s">
        <v>1440</v>
      </c>
      <c r="K8" s="212">
        <f>COUNTA(C7:C1048587)</f>
        <v>21</v>
      </c>
      <c r="L8" s="286"/>
      <c r="M8" s="286"/>
      <c r="N8" s="286"/>
      <c r="O8" s="286"/>
      <c r="P8" s="286"/>
      <c r="Q8" s="286"/>
      <c r="R8" s="286"/>
      <c r="S8" s="286"/>
      <c r="T8" s="286"/>
      <c r="U8" s="286"/>
      <c r="V8" s="286"/>
      <c r="W8" s="286"/>
      <c r="X8" s="286"/>
      <c r="Y8" s="286"/>
      <c r="Z8" s="286"/>
    </row>
    <row r="9">
      <c r="A9" s="160">
        <v>3.0</v>
      </c>
      <c r="B9" s="289" t="s">
        <v>1441</v>
      </c>
      <c r="C9" s="163">
        <v>2022.0</v>
      </c>
      <c r="D9" s="290" t="s">
        <v>1442</v>
      </c>
      <c r="E9" s="286"/>
      <c r="L9" s="286"/>
      <c r="M9" s="286"/>
      <c r="N9" s="286"/>
      <c r="O9" s="286"/>
      <c r="P9" s="286"/>
      <c r="Q9" s="286"/>
      <c r="R9" s="286"/>
      <c r="S9" s="286"/>
      <c r="T9" s="286"/>
      <c r="U9" s="286"/>
      <c r="V9" s="286"/>
      <c r="W9" s="286"/>
      <c r="X9" s="286"/>
      <c r="Y9" s="286"/>
      <c r="Z9" s="286"/>
    </row>
    <row r="10">
      <c r="A10" s="160">
        <v>4.0</v>
      </c>
      <c r="B10" s="161" t="s">
        <v>1443</v>
      </c>
      <c r="C10" s="163">
        <v>2022.0</v>
      </c>
      <c r="D10" s="290" t="s">
        <v>1444</v>
      </c>
      <c r="E10" s="286"/>
      <c r="L10" s="286"/>
      <c r="M10" s="286"/>
      <c r="N10" s="286"/>
      <c r="O10" s="286"/>
      <c r="P10" s="286"/>
      <c r="Q10" s="286"/>
      <c r="R10" s="286"/>
      <c r="S10" s="286"/>
      <c r="T10" s="286"/>
      <c r="U10" s="286"/>
      <c r="V10" s="286"/>
      <c r="W10" s="286"/>
      <c r="X10" s="286"/>
      <c r="Y10" s="286"/>
      <c r="Z10" s="286"/>
    </row>
    <row r="11">
      <c r="A11" s="160">
        <v>5.0</v>
      </c>
      <c r="B11" s="161" t="s">
        <v>1445</v>
      </c>
      <c r="C11" s="163">
        <v>2022.0</v>
      </c>
      <c r="D11" s="290" t="s">
        <v>1446</v>
      </c>
      <c r="E11" s="286"/>
      <c r="L11" s="286"/>
      <c r="M11" s="286"/>
      <c r="N11" s="286"/>
      <c r="O11" s="286"/>
      <c r="P11" s="286"/>
      <c r="Q11" s="286"/>
      <c r="R11" s="286"/>
      <c r="S11" s="286"/>
      <c r="T11" s="286"/>
      <c r="U11" s="286"/>
      <c r="V11" s="286"/>
      <c r="W11" s="286"/>
      <c r="X11" s="286"/>
      <c r="Y11" s="286"/>
      <c r="Z11" s="286"/>
    </row>
    <row r="12">
      <c r="A12" s="160">
        <v>6.0</v>
      </c>
      <c r="B12" s="161" t="s">
        <v>1447</v>
      </c>
      <c r="C12" s="163">
        <v>2022.0</v>
      </c>
      <c r="D12" s="290" t="s">
        <v>1448</v>
      </c>
      <c r="E12" s="286"/>
      <c r="L12" s="286"/>
      <c r="M12" s="286"/>
      <c r="N12" s="286"/>
      <c r="O12" s="286"/>
      <c r="P12" s="286"/>
      <c r="Q12" s="286"/>
      <c r="R12" s="286"/>
      <c r="S12" s="286"/>
      <c r="T12" s="286"/>
      <c r="U12" s="286"/>
      <c r="V12" s="286"/>
      <c r="W12" s="286"/>
      <c r="X12" s="286"/>
      <c r="Y12" s="286"/>
      <c r="Z12" s="286"/>
    </row>
    <row r="13">
      <c r="A13" s="160">
        <v>7.0</v>
      </c>
      <c r="B13" s="161" t="s">
        <v>1449</v>
      </c>
      <c r="C13" s="163">
        <v>2022.0</v>
      </c>
      <c r="D13" s="290" t="s">
        <v>1450</v>
      </c>
      <c r="E13" s="286"/>
      <c r="F13" s="288"/>
      <c r="G13" s="288"/>
      <c r="H13" s="288"/>
      <c r="I13" s="288"/>
      <c r="J13" s="288"/>
      <c r="K13" s="212"/>
      <c r="L13" s="286"/>
      <c r="M13" s="286"/>
      <c r="N13" s="286"/>
      <c r="O13" s="286"/>
      <c r="P13" s="286"/>
      <c r="Q13" s="286"/>
      <c r="R13" s="286"/>
      <c r="S13" s="286"/>
      <c r="T13" s="286"/>
      <c r="U13" s="286"/>
      <c r="V13" s="286"/>
      <c r="W13" s="286"/>
      <c r="X13" s="286"/>
      <c r="Y13" s="286"/>
      <c r="Z13" s="286"/>
    </row>
    <row r="14" ht="14.25" customHeight="1">
      <c r="A14" s="160">
        <v>8.0</v>
      </c>
      <c r="B14" s="161" t="s">
        <v>1451</v>
      </c>
      <c r="C14" s="163">
        <v>2022.0</v>
      </c>
      <c r="D14" s="290" t="s">
        <v>1452</v>
      </c>
      <c r="E14" s="263"/>
      <c r="F14" s="263"/>
      <c r="G14" s="263"/>
      <c r="H14" s="263"/>
      <c r="I14" s="263"/>
      <c r="J14" s="263"/>
      <c r="K14" s="263"/>
      <c r="L14" s="263"/>
      <c r="M14" s="263"/>
      <c r="N14" s="263"/>
      <c r="O14" s="263"/>
      <c r="P14" s="263"/>
      <c r="Q14" s="263"/>
      <c r="R14" s="263"/>
      <c r="S14" s="263"/>
      <c r="T14" s="263"/>
      <c r="U14" s="263"/>
      <c r="V14" s="263"/>
      <c r="W14" s="263"/>
      <c r="X14" s="263"/>
      <c r="Y14" s="263"/>
      <c r="Z14" s="263"/>
    </row>
    <row r="15" ht="14.25" customHeight="1">
      <c r="A15" s="160">
        <v>9.0</v>
      </c>
      <c r="B15" s="161" t="s">
        <v>1453</v>
      </c>
      <c r="C15" s="163">
        <v>2022.0</v>
      </c>
      <c r="D15" s="290" t="s">
        <v>1454</v>
      </c>
      <c r="E15" s="263"/>
      <c r="F15" s="263"/>
      <c r="G15" s="263"/>
      <c r="H15" s="263"/>
      <c r="I15" s="263"/>
      <c r="J15" s="263"/>
      <c r="K15" s="263"/>
      <c r="L15" s="263"/>
      <c r="M15" s="263"/>
      <c r="N15" s="263"/>
      <c r="O15" s="263"/>
      <c r="P15" s="263"/>
      <c r="Q15" s="263"/>
      <c r="R15" s="263"/>
      <c r="S15" s="263"/>
      <c r="T15" s="263"/>
      <c r="U15" s="263"/>
      <c r="V15" s="263"/>
      <c r="W15" s="263"/>
      <c r="X15" s="263"/>
      <c r="Y15" s="263"/>
      <c r="Z15" s="263"/>
    </row>
    <row r="16" ht="14.25" customHeight="1">
      <c r="A16" s="160">
        <v>10.0</v>
      </c>
      <c r="B16" s="161" t="s">
        <v>1455</v>
      </c>
      <c r="C16" s="163">
        <v>2022.0</v>
      </c>
      <c r="D16" s="290" t="s">
        <v>1456</v>
      </c>
      <c r="E16" s="263"/>
      <c r="F16" s="263"/>
      <c r="G16" s="263"/>
      <c r="H16" s="263"/>
      <c r="I16" s="263"/>
      <c r="J16" s="263"/>
      <c r="K16" s="263"/>
      <c r="L16" s="263"/>
      <c r="M16" s="263"/>
      <c r="N16" s="263"/>
      <c r="O16" s="263"/>
      <c r="P16" s="263"/>
      <c r="Q16" s="263"/>
      <c r="R16" s="263"/>
      <c r="S16" s="263"/>
      <c r="T16" s="263"/>
      <c r="U16" s="263"/>
      <c r="V16" s="263"/>
      <c r="W16" s="263"/>
      <c r="X16" s="263"/>
      <c r="Y16" s="263"/>
      <c r="Z16" s="263"/>
    </row>
    <row r="17" ht="14.25" customHeight="1">
      <c r="A17" s="160">
        <v>11.0</v>
      </c>
      <c r="B17" s="291" t="s">
        <v>1457</v>
      </c>
      <c r="C17" s="292">
        <v>2022.0</v>
      </c>
      <c r="D17" s="291" t="s">
        <v>1458</v>
      </c>
      <c r="E17" s="263"/>
      <c r="F17" s="263"/>
      <c r="G17" s="263"/>
      <c r="H17" s="263"/>
      <c r="I17" s="263"/>
      <c r="J17" s="263"/>
      <c r="K17" s="263"/>
      <c r="L17" s="263"/>
      <c r="M17" s="263"/>
      <c r="N17" s="263"/>
      <c r="O17" s="263"/>
      <c r="P17" s="263"/>
      <c r="Q17" s="263"/>
      <c r="R17" s="263"/>
      <c r="S17" s="263"/>
      <c r="T17" s="263"/>
      <c r="U17" s="263"/>
      <c r="V17" s="263"/>
      <c r="W17" s="263"/>
      <c r="X17" s="263"/>
      <c r="Y17" s="263"/>
      <c r="Z17" s="263"/>
    </row>
    <row r="18" ht="14.25" customHeight="1">
      <c r="A18" s="160">
        <v>12.0</v>
      </c>
      <c r="B18" s="161" t="s">
        <v>1459</v>
      </c>
      <c r="C18" s="163">
        <v>2023.0</v>
      </c>
      <c r="D18" s="290" t="s">
        <v>1460</v>
      </c>
      <c r="E18" s="263"/>
      <c r="F18" s="263"/>
      <c r="G18" s="263"/>
      <c r="H18" s="263"/>
      <c r="I18" s="263"/>
      <c r="J18" s="263"/>
      <c r="K18" s="263"/>
      <c r="L18" s="263"/>
      <c r="M18" s="263"/>
      <c r="N18" s="263"/>
      <c r="O18" s="263"/>
      <c r="P18" s="263"/>
      <c r="Q18" s="263"/>
      <c r="R18" s="263"/>
      <c r="S18" s="263"/>
      <c r="T18" s="263"/>
      <c r="U18" s="263"/>
      <c r="V18" s="263"/>
      <c r="W18" s="263"/>
      <c r="X18" s="263"/>
      <c r="Y18" s="263"/>
      <c r="Z18" s="263"/>
    </row>
    <row r="19" ht="14.25" customHeight="1">
      <c r="A19" s="160">
        <v>13.0</v>
      </c>
      <c r="B19" s="161" t="s">
        <v>1461</v>
      </c>
      <c r="C19" s="163">
        <v>2023.0</v>
      </c>
      <c r="D19" s="290" t="s">
        <v>1462</v>
      </c>
      <c r="E19" s="263"/>
      <c r="F19" s="263"/>
      <c r="G19" s="263"/>
      <c r="H19" s="263"/>
      <c r="I19" s="263"/>
      <c r="J19" s="263"/>
      <c r="K19" s="263"/>
      <c r="L19" s="263"/>
      <c r="M19" s="263"/>
      <c r="N19" s="263"/>
      <c r="O19" s="263"/>
      <c r="P19" s="263"/>
      <c r="Q19" s="263"/>
      <c r="R19" s="263"/>
      <c r="S19" s="263"/>
      <c r="T19" s="263"/>
      <c r="U19" s="263"/>
      <c r="V19" s="263"/>
      <c r="W19" s="263"/>
      <c r="X19" s="263"/>
      <c r="Y19" s="263"/>
      <c r="Z19" s="263"/>
    </row>
    <row r="20" ht="14.25" customHeight="1">
      <c r="A20" s="160">
        <v>14.0</v>
      </c>
      <c r="B20" s="161" t="s">
        <v>1463</v>
      </c>
      <c r="C20" s="163">
        <v>2023.0</v>
      </c>
      <c r="D20" s="290" t="s">
        <v>1464</v>
      </c>
      <c r="E20" s="263"/>
      <c r="F20" s="263"/>
      <c r="G20" s="263"/>
      <c r="H20" s="263"/>
      <c r="I20" s="263"/>
      <c r="J20" s="263"/>
      <c r="K20" s="263"/>
      <c r="L20" s="263"/>
      <c r="M20" s="263"/>
      <c r="N20" s="263"/>
      <c r="O20" s="263"/>
      <c r="P20" s="263"/>
      <c r="Q20" s="263"/>
      <c r="R20" s="263"/>
      <c r="S20" s="263"/>
      <c r="T20" s="263"/>
      <c r="U20" s="263"/>
      <c r="V20" s="263"/>
      <c r="W20" s="263"/>
      <c r="X20" s="263"/>
      <c r="Y20" s="263"/>
      <c r="Z20" s="263"/>
    </row>
    <row r="21" ht="14.25" customHeight="1">
      <c r="A21" s="160">
        <v>15.0</v>
      </c>
      <c r="B21" s="161" t="s">
        <v>1465</v>
      </c>
      <c r="C21" s="163">
        <v>2024.0</v>
      </c>
      <c r="D21" s="290" t="s">
        <v>1466</v>
      </c>
      <c r="E21" s="263"/>
      <c r="F21" s="263"/>
      <c r="G21" s="263"/>
      <c r="H21" s="263"/>
      <c r="I21" s="263"/>
      <c r="J21" s="263"/>
      <c r="K21" s="263"/>
      <c r="L21" s="263"/>
      <c r="M21" s="263"/>
      <c r="N21" s="263"/>
      <c r="O21" s="263"/>
      <c r="P21" s="263"/>
      <c r="Q21" s="263"/>
      <c r="R21" s="263"/>
      <c r="S21" s="263"/>
      <c r="T21" s="263"/>
      <c r="U21" s="263"/>
      <c r="V21" s="263"/>
      <c r="W21" s="263"/>
      <c r="X21" s="263"/>
      <c r="Y21" s="263"/>
      <c r="Z21" s="263"/>
    </row>
    <row r="22" ht="14.25" customHeight="1">
      <c r="A22" s="160">
        <v>16.0</v>
      </c>
      <c r="B22" s="161" t="s">
        <v>1467</v>
      </c>
      <c r="C22" s="163">
        <v>2024.0</v>
      </c>
      <c r="D22" s="290" t="s">
        <v>1468</v>
      </c>
      <c r="E22" s="263"/>
      <c r="F22" s="263"/>
      <c r="G22" s="263"/>
      <c r="H22" s="263"/>
      <c r="I22" s="263"/>
      <c r="J22" s="263"/>
      <c r="K22" s="263"/>
      <c r="L22" s="263"/>
      <c r="M22" s="263"/>
      <c r="N22" s="263"/>
      <c r="O22" s="263"/>
      <c r="P22" s="263"/>
      <c r="Q22" s="263"/>
      <c r="R22" s="263"/>
      <c r="S22" s="263"/>
      <c r="T22" s="263"/>
      <c r="U22" s="263"/>
      <c r="V22" s="263"/>
      <c r="W22" s="263"/>
      <c r="X22" s="263"/>
      <c r="Y22" s="263"/>
      <c r="Z22" s="263"/>
    </row>
    <row r="23" ht="14.25" customHeight="1">
      <c r="A23" s="160">
        <v>17.0</v>
      </c>
      <c r="B23" s="161" t="s">
        <v>1469</v>
      </c>
      <c r="C23" s="163">
        <v>2024.0</v>
      </c>
      <c r="D23" s="290" t="s">
        <v>1470</v>
      </c>
      <c r="E23" s="263"/>
      <c r="F23" s="263"/>
      <c r="G23" s="263"/>
      <c r="H23" s="263"/>
      <c r="I23" s="263"/>
      <c r="J23" s="263"/>
      <c r="K23" s="263"/>
      <c r="L23" s="263"/>
      <c r="M23" s="263"/>
      <c r="N23" s="263"/>
      <c r="O23" s="263"/>
      <c r="P23" s="263"/>
      <c r="Q23" s="263"/>
      <c r="R23" s="263"/>
      <c r="S23" s="263"/>
      <c r="T23" s="263"/>
      <c r="U23" s="263"/>
      <c r="V23" s="263"/>
      <c r="W23" s="263"/>
      <c r="X23" s="263"/>
      <c r="Y23" s="263"/>
      <c r="Z23" s="263"/>
    </row>
    <row r="24" ht="14.25" customHeight="1">
      <c r="A24" s="160">
        <v>18.0</v>
      </c>
      <c r="B24" s="161" t="s">
        <v>1471</v>
      </c>
      <c r="C24" s="163">
        <v>2024.0</v>
      </c>
      <c r="D24" s="290" t="s">
        <v>1472</v>
      </c>
      <c r="E24" s="263"/>
      <c r="F24" s="263"/>
      <c r="G24" s="263"/>
      <c r="H24" s="263"/>
      <c r="I24" s="263"/>
      <c r="J24" s="263"/>
      <c r="K24" s="263"/>
      <c r="L24" s="263"/>
      <c r="M24" s="263"/>
      <c r="N24" s="263"/>
      <c r="O24" s="263"/>
      <c r="P24" s="263"/>
      <c r="Q24" s="263"/>
      <c r="R24" s="263"/>
      <c r="S24" s="263"/>
      <c r="T24" s="263"/>
      <c r="U24" s="263"/>
      <c r="V24" s="263"/>
      <c r="W24" s="263"/>
      <c r="X24" s="263"/>
      <c r="Y24" s="263"/>
      <c r="Z24" s="263"/>
    </row>
    <row r="25" ht="14.25" customHeight="1">
      <c r="A25" s="274">
        <v>19.0</v>
      </c>
      <c r="B25" s="161" t="s">
        <v>1473</v>
      </c>
      <c r="C25" s="163">
        <v>2024.0</v>
      </c>
      <c r="D25" s="290" t="s">
        <v>1474</v>
      </c>
      <c r="E25" s="263"/>
      <c r="F25" s="263"/>
      <c r="G25" s="263"/>
      <c r="H25" s="263"/>
      <c r="I25" s="263"/>
      <c r="J25" s="263"/>
      <c r="K25" s="263"/>
      <c r="L25" s="263"/>
      <c r="M25" s="263"/>
      <c r="N25" s="263"/>
      <c r="O25" s="263"/>
      <c r="P25" s="263"/>
      <c r="Q25" s="263"/>
      <c r="R25" s="263"/>
      <c r="S25" s="263"/>
      <c r="T25" s="263"/>
      <c r="U25" s="263"/>
      <c r="V25" s="263"/>
      <c r="W25" s="263"/>
      <c r="X25" s="263"/>
      <c r="Y25" s="263"/>
      <c r="Z25" s="263"/>
    </row>
    <row r="26" ht="14.25" customHeight="1">
      <c r="A26" s="293">
        <v>20.0</v>
      </c>
      <c r="B26" s="161" t="s">
        <v>1475</v>
      </c>
      <c r="C26" s="163">
        <v>2024.0</v>
      </c>
      <c r="D26" s="290" t="s">
        <v>1476</v>
      </c>
      <c r="E26" s="263"/>
      <c r="F26" s="263"/>
      <c r="G26" s="263"/>
      <c r="H26" s="263"/>
      <c r="I26" s="263"/>
      <c r="J26" s="263"/>
      <c r="K26" s="263"/>
      <c r="L26" s="263"/>
      <c r="M26" s="263"/>
      <c r="N26" s="263"/>
      <c r="O26" s="263"/>
      <c r="P26" s="263"/>
      <c r="Q26" s="263"/>
      <c r="R26" s="263"/>
      <c r="S26" s="263"/>
      <c r="T26" s="263"/>
      <c r="U26" s="263"/>
      <c r="V26" s="263"/>
      <c r="W26" s="263"/>
      <c r="X26" s="263"/>
      <c r="Y26" s="263"/>
      <c r="Z26" s="263"/>
    </row>
    <row r="27" ht="14.25" customHeight="1">
      <c r="A27" s="293">
        <v>21.0</v>
      </c>
      <c r="B27" s="161" t="s">
        <v>1477</v>
      </c>
      <c r="C27" s="163">
        <v>2024.0</v>
      </c>
      <c r="D27" s="290" t="s">
        <v>1478</v>
      </c>
      <c r="E27" s="263"/>
      <c r="F27" s="263"/>
      <c r="G27" s="263"/>
      <c r="H27" s="263"/>
      <c r="I27" s="263"/>
      <c r="J27" s="263"/>
      <c r="K27" s="263"/>
      <c r="L27" s="263"/>
      <c r="M27" s="263"/>
      <c r="N27" s="263"/>
      <c r="O27" s="263"/>
      <c r="P27" s="263"/>
      <c r="Q27" s="263"/>
      <c r="R27" s="263"/>
      <c r="S27" s="263"/>
      <c r="T27" s="263"/>
      <c r="U27" s="263"/>
      <c r="V27" s="263"/>
      <c r="W27" s="263"/>
      <c r="X27" s="263"/>
      <c r="Y27" s="263"/>
      <c r="Z27" s="263"/>
    </row>
    <row r="29" ht="14.25" customHeight="1">
      <c r="C29" s="152"/>
    </row>
    <row r="30" ht="14.25" customHeight="1">
      <c r="C30" s="152"/>
    </row>
    <row r="31" ht="14.25" customHeight="1">
      <c r="C31" s="152"/>
    </row>
    <row r="32" ht="14.25" customHeight="1">
      <c r="C32" s="152"/>
    </row>
    <row r="33" ht="14.25" customHeight="1">
      <c r="C33" s="152"/>
    </row>
    <row r="34" ht="14.25" customHeight="1">
      <c r="C34" s="152"/>
    </row>
    <row r="35" ht="14.25" customHeight="1">
      <c r="C35" s="152"/>
    </row>
    <row r="36" ht="14.25" customHeight="1">
      <c r="C36" s="152"/>
    </row>
    <row r="37" ht="14.25" customHeight="1">
      <c r="C37" s="152"/>
    </row>
    <row r="38" ht="14.25" customHeight="1">
      <c r="C38" s="152"/>
    </row>
    <row r="39" ht="14.25" customHeight="1">
      <c r="C39" s="152"/>
    </row>
    <row r="40" ht="14.25" customHeight="1">
      <c r="C40" s="152"/>
    </row>
    <row r="41" ht="14.25" customHeight="1">
      <c r="C41" s="152"/>
    </row>
    <row r="42" ht="14.25" customHeight="1">
      <c r="C42" s="152"/>
    </row>
    <row r="43" ht="14.25" customHeight="1">
      <c r="C43" s="152"/>
    </row>
    <row r="44" ht="14.25" customHeight="1">
      <c r="C44" s="152"/>
    </row>
    <row r="45" ht="14.25" customHeight="1">
      <c r="C45" s="152"/>
    </row>
    <row r="46" ht="14.25" customHeight="1">
      <c r="C46" s="152"/>
    </row>
    <row r="47" ht="14.25" customHeight="1">
      <c r="C47" s="152"/>
    </row>
    <row r="48" ht="14.25" customHeight="1">
      <c r="C48" s="152"/>
    </row>
    <row r="49" ht="14.25" customHeight="1">
      <c r="C49" s="152"/>
    </row>
    <row r="50" ht="14.25" customHeight="1">
      <c r="C50" s="152"/>
    </row>
    <row r="51" ht="14.25" customHeight="1">
      <c r="C51" s="152"/>
    </row>
    <row r="52" ht="14.25" customHeight="1">
      <c r="C52" s="152"/>
    </row>
    <row r="53" ht="14.25" customHeight="1">
      <c r="C53" s="152"/>
    </row>
    <row r="54" ht="14.25" customHeight="1">
      <c r="C54" s="152"/>
    </row>
    <row r="55" ht="14.25" customHeight="1">
      <c r="C55" s="152"/>
    </row>
    <row r="56" ht="14.25" customHeight="1">
      <c r="C56" s="152"/>
    </row>
    <row r="57" ht="14.25" customHeight="1">
      <c r="C57" s="152"/>
    </row>
    <row r="58" ht="14.25" customHeight="1">
      <c r="C58" s="152"/>
    </row>
    <row r="59" ht="14.25" customHeight="1">
      <c r="C59" s="152"/>
    </row>
    <row r="60" ht="14.25" customHeight="1">
      <c r="C60" s="152"/>
    </row>
    <row r="61" ht="14.25" customHeight="1">
      <c r="C61" s="152"/>
    </row>
    <row r="62" ht="14.25" customHeight="1">
      <c r="C62" s="152"/>
    </row>
    <row r="63" ht="14.25" customHeight="1">
      <c r="C63" s="152"/>
    </row>
    <row r="64" ht="14.25" customHeight="1">
      <c r="C64" s="152"/>
    </row>
    <row r="65" ht="14.25" customHeight="1">
      <c r="C65" s="152"/>
    </row>
    <row r="66" ht="14.25" customHeight="1">
      <c r="C66" s="152"/>
    </row>
    <row r="67" ht="14.25" customHeight="1">
      <c r="C67" s="152"/>
    </row>
    <row r="68" ht="14.25" customHeight="1">
      <c r="C68" s="152"/>
    </row>
    <row r="69" ht="14.25" customHeight="1">
      <c r="C69" s="152"/>
    </row>
    <row r="70" ht="14.25" customHeight="1">
      <c r="C70" s="152"/>
    </row>
    <row r="71" ht="14.25" customHeight="1">
      <c r="C71" s="152"/>
    </row>
    <row r="72" ht="14.25" customHeight="1">
      <c r="C72" s="152"/>
    </row>
    <row r="73" ht="14.25" customHeight="1">
      <c r="C73" s="152"/>
    </row>
    <row r="74" ht="14.25" customHeight="1">
      <c r="C74" s="152"/>
    </row>
    <row r="75" ht="14.25" customHeight="1">
      <c r="C75" s="152"/>
    </row>
    <row r="76" ht="14.25" customHeight="1">
      <c r="C76" s="152"/>
    </row>
    <row r="77" ht="14.25" customHeight="1">
      <c r="C77" s="152"/>
    </row>
    <row r="78" ht="14.25" customHeight="1">
      <c r="C78" s="152"/>
    </row>
    <row r="79" ht="14.25" customHeight="1">
      <c r="C79" s="152"/>
    </row>
    <row r="80" ht="14.25" customHeight="1">
      <c r="C80" s="152"/>
    </row>
    <row r="81" ht="14.25" customHeight="1">
      <c r="C81" s="152"/>
    </row>
    <row r="82" ht="14.25" customHeight="1">
      <c r="C82" s="152"/>
    </row>
    <row r="83" ht="14.25" customHeight="1">
      <c r="C83" s="152"/>
    </row>
    <row r="84" ht="14.25" customHeight="1">
      <c r="C84" s="152"/>
    </row>
    <row r="85" ht="14.25" customHeight="1">
      <c r="C85" s="152"/>
    </row>
    <row r="86" ht="14.25" customHeight="1">
      <c r="C86" s="152"/>
    </row>
    <row r="87" ht="14.25" customHeight="1">
      <c r="C87" s="152"/>
    </row>
    <row r="88" ht="14.25" customHeight="1">
      <c r="C88" s="152"/>
    </row>
    <row r="89" ht="14.25" customHeight="1">
      <c r="C89" s="152"/>
    </row>
    <row r="90" ht="14.25" customHeight="1">
      <c r="C90" s="152"/>
    </row>
    <row r="91" ht="14.25" customHeight="1">
      <c r="C91" s="152"/>
    </row>
    <row r="92" ht="14.25" customHeight="1">
      <c r="C92" s="152"/>
    </row>
    <row r="93" ht="14.25" customHeight="1">
      <c r="C93" s="152"/>
    </row>
    <row r="94" ht="14.25" customHeight="1">
      <c r="C94" s="152"/>
    </row>
    <row r="95" ht="14.25" customHeight="1">
      <c r="C95" s="152"/>
    </row>
    <row r="96" ht="14.25" customHeight="1">
      <c r="C96" s="152"/>
    </row>
    <row r="97" ht="14.25" customHeight="1">
      <c r="C97" s="152"/>
    </row>
    <row r="98" ht="14.25" customHeight="1">
      <c r="C98" s="152"/>
    </row>
    <row r="99" ht="14.25" customHeight="1">
      <c r="C99" s="152"/>
    </row>
    <row r="100" ht="14.25" customHeight="1">
      <c r="C100" s="152"/>
    </row>
    <row r="101" ht="14.25" customHeight="1">
      <c r="C101" s="152"/>
    </row>
    <row r="102" ht="14.25" customHeight="1">
      <c r="C102" s="152"/>
    </row>
    <row r="103" ht="14.25" customHeight="1">
      <c r="C103" s="152"/>
    </row>
    <row r="104" ht="14.25" customHeight="1">
      <c r="C104" s="152"/>
    </row>
    <row r="105" ht="14.25" customHeight="1">
      <c r="C105" s="152"/>
    </row>
    <row r="106" ht="14.25" customHeight="1">
      <c r="C106" s="152"/>
    </row>
    <row r="107" ht="14.25" customHeight="1">
      <c r="C107" s="152"/>
    </row>
    <row r="108" ht="14.25" customHeight="1">
      <c r="C108" s="152"/>
    </row>
    <row r="109" ht="14.25" customHeight="1">
      <c r="C109" s="152"/>
    </row>
    <row r="110" ht="14.25" customHeight="1">
      <c r="C110" s="152"/>
    </row>
    <row r="111" ht="14.25" customHeight="1">
      <c r="C111" s="152"/>
    </row>
    <row r="112" ht="14.25" customHeight="1">
      <c r="C112" s="152"/>
    </row>
    <row r="113" ht="14.25" customHeight="1">
      <c r="C113" s="152"/>
    </row>
    <row r="114" ht="14.25" customHeight="1">
      <c r="C114" s="152"/>
    </row>
    <row r="115" ht="14.25" customHeight="1">
      <c r="C115" s="152"/>
    </row>
    <row r="116" ht="14.25" customHeight="1">
      <c r="C116" s="152"/>
    </row>
    <row r="117" ht="14.25" customHeight="1">
      <c r="C117" s="152"/>
    </row>
    <row r="118" ht="14.25" customHeight="1">
      <c r="C118" s="152"/>
    </row>
    <row r="119" ht="14.25" customHeight="1">
      <c r="C119" s="152"/>
    </row>
    <row r="120" ht="14.25" customHeight="1">
      <c r="C120" s="152"/>
    </row>
    <row r="121" ht="14.25" customHeight="1">
      <c r="C121" s="152"/>
    </row>
    <row r="122" ht="14.25" customHeight="1">
      <c r="C122" s="152"/>
    </row>
    <row r="123" ht="14.25" customHeight="1">
      <c r="C123" s="152"/>
    </row>
    <row r="124" ht="14.25" customHeight="1">
      <c r="C124" s="152"/>
    </row>
    <row r="125" ht="14.25" customHeight="1">
      <c r="C125" s="152"/>
    </row>
    <row r="126" ht="14.25" customHeight="1">
      <c r="C126" s="152"/>
    </row>
    <row r="127" ht="14.25" customHeight="1">
      <c r="C127" s="152"/>
    </row>
    <row r="128" ht="14.25" customHeight="1">
      <c r="C128" s="152"/>
    </row>
    <row r="129" ht="14.25" customHeight="1">
      <c r="C129" s="152"/>
    </row>
    <row r="130" ht="14.25" customHeight="1">
      <c r="C130" s="152"/>
    </row>
    <row r="131" ht="14.25" customHeight="1">
      <c r="C131" s="152"/>
    </row>
    <row r="132" ht="14.25" customHeight="1">
      <c r="C132" s="152"/>
    </row>
    <row r="133" ht="14.25" customHeight="1">
      <c r="C133" s="152"/>
    </row>
    <row r="134" ht="14.25" customHeight="1">
      <c r="C134" s="152"/>
    </row>
    <row r="135" ht="14.25" customHeight="1">
      <c r="C135" s="152"/>
    </row>
    <row r="136" ht="14.25" customHeight="1">
      <c r="C136" s="152"/>
    </row>
    <row r="137" ht="14.25" customHeight="1">
      <c r="C137" s="152"/>
    </row>
    <row r="138" ht="14.25" customHeight="1">
      <c r="C138" s="152"/>
    </row>
    <row r="139" ht="14.25" customHeight="1">
      <c r="C139" s="152"/>
    </row>
    <row r="140" ht="14.25" customHeight="1">
      <c r="C140" s="152"/>
    </row>
    <row r="141" ht="14.25" customHeight="1">
      <c r="C141" s="152"/>
    </row>
    <row r="142" ht="14.25" customHeight="1">
      <c r="C142" s="152"/>
    </row>
    <row r="143" ht="14.25" customHeight="1">
      <c r="C143" s="152"/>
    </row>
    <row r="144" ht="14.25" customHeight="1">
      <c r="C144" s="152"/>
    </row>
    <row r="145" ht="14.25" customHeight="1">
      <c r="C145" s="152"/>
    </row>
    <row r="146" ht="14.25" customHeight="1">
      <c r="C146" s="152"/>
    </row>
    <row r="147" ht="14.25" customHeight="1">
      <c r="C147" s="152"/>
    </row>
    <row r="148" ht="14.25" customHeight="1">
      <c r="C148" s="152"/>
    </row>
    <row r="149" ht="14.25" customHeight="1">
      <c r="C149" s="152"/>
    </row>
    <row r="150" ht="14.25" customHeight="1">
      <c r="C150" s="152"/>
    </row>
    <row r="151" ht="14.25" customHeight="1">
      <c r="C151" s="152"/>
    </row>
    <row r="152" ht="14.25" customHeight="1">
      <c r="C152" s="152"/>
    </row>
    <row r="153" ht="14.25" customHeight="1">
      <c r="C153" s="152"/>
    </row>
    <row r="154" ht="14.25" customHeight="1">
      <c r="C154" s="152"/>
    </row>
    <row r="155" ht="14.25" customHeight="1">
      <c r="C155" s="152"/>
    </row>
    <row r="156" ht="14.25" customHeight="1">
      <c r="C156" s="152"/>
    </row>
    <row r="157" ht="14.25" customHeight="1">
      <c r="C157" s="152"/>
    </row>
    <row r="158" ht="14.25" customHeight="1">
      <c r="C158" s="152"/>
    </row>
    <row r="159" ht="14.25" customHeight="1">
      <c r="C159" s="152"/>
    </row>
    <row r="160" ht="14.25" customHeight="1">
      <c r="C160" s="152"/>
    </row>
    <row r="161" ht="14.25" customHeight="1">
      <c r="C161" s="152"/>
    </row>
    <row r="162" ht="14.25" customHeight="1">
      <c r="C162" s="152"/>
    </row>
    <row r="163" ht="14.25" customHeight="1">
      <c r="C163" s="152"/>
    </row>
    <row r="164" ht="14.25" customHeight="1">
      <c r="C164" s="152"/>
    </row>
    <row r="165" ht="14.25" customHeight="1">
      <c r="C165" s="152"/>
    </row>
    <row r="166" ht="14.25" customHeight="1">
      <c r="C166" s="152"/>
    </row>
    <row r="167" ht="14.25" customHeight="1">
      <c r="C167" s="152"/>
    </row>
    <row r="168" ht="14.25" customHeight="1">
      <c r="C168" s="152"/>
    </row>
    <row r="169" ht="14.25" customHeight="1">
      <c r="C169" s="152"/>
    </row>
    <row r="170" ht="14.25" customHeight="1">
      <c r="C170" s="152"/>
    </row>
    <row r="171" ht="14.25" customHeight="1">
      <c r="C171" s="152"/>
    </row>
    <row r="172" ht="14.25" customHeight="1">
      <c r="C172" s="152"/>
    </row>
    <row r="173" ht="14.25" customHeight="1">
      <c r="C173" s="152"/>
    </row>
    <row r="174" ht="14.25" customHeight="1">
      <c r="C174" s="152"/>
    </row>
    <row r="175" ht="14.25" customHeight="1">
      <c r="C175" s="152"/>
    </row>
    <row r="176" ht="14.25" customHeight="1">
      <c r="C176" s="152"/>
    </row>
    <row r="177" ht="14.25" customHeight="1">
      <c r="C177" s="152"/>
    </row>
    <row r="178" ht="14.25" customHeight="1">
      <c r="C178" s="152"/>
    </row>
    <row r="179" ht="14.25" customHeight="1">
      <c r="C179" s="152"/>
    </row>
    <row r="180" ht="14.25" customHeight="1">
      <c r="C180" s="152"/>
    </row>
    <row r="181" ht="14.25" customHeight="1">
      <c r="C181" s="152"/>
    </row>
    <row r="182" ht="14.25" customHeight="1">
      <c r="C182" s="152"/>
    </row>
    <row r="183" ht="14.25" customHeight="1">
      <c r="C183" s="152"/>
    </row>
    <row r="184" ht="14.25" customHeight="1">
      <c r="C184" s="152"/>
    </row>
    <row r="185" ht="14.25" customHeight="1">
      <c r="C185" s="152"/>
    </row>
    <row r="186" ht="14.25" customHeight="1">
      <c r="C186" s="152"/>
    </row>
    <row r="187" ht="14.25" customHeight="1">
      <c r="C187" s="152"/>
    </row>
    <row r="188" ht="14.25" customHeight="1">
      <c r="C188" s="152"/>
    </row>
    <row r="189" ht="14.25" customHeight="1">
      <c r="C189" s="152"/>
    </row>
    <row r="190" ht="14.25" customHeight="1">
      <c r="C190" s="152"/>
    </row>
    <row r="191" ht="14.25" customHeight="1">
      <c r="C191" s="152"/>
    </row>
    <row r="192" ht="14.25" customHeight="1">
      <c r="C192" s="152"/>
    </row>
    <row r="193" ht="14.25" customHeight="1">
      <c r="C193" s="152"/>
    </row>
    <row r="194" ht="14.25" customHeight="1">
      <c r="C194" s="152"/>
    </row>
    <row r="195" ht="14.25" customHeight="1">
      <c r="C195" s="152"/>
    </row>
    <row r="196" ht="14.25" customHeight="1">
      <c r="C196" s="152"/>
    </row>
    <row r="197" ht="14.25" customHeight="1">
      <c r="C197" s="152"/>
    </row>
    <row r="198" ht="14.25" customHeight="1">
      <c r="C198" s="152"/>
    </row>
    <row r="199" ht="14.25" customHeight="1">
      <c r="C199" s="152"/>
    </row>
    <row r="200" ht="14.25" customHeight="1">
      <c r="C200" s="152"/>
    </row>
    <row r="201" ht="14.25" customHeight="1">
      <c r="C201" s="152"/>
    </row>
    <row r="202" ht="14.25" customHeight="1">
      <c r="C202" s="152"/>
    </row>
    <row r="203" ht="14.25" customHeight="1">
      <c r="C203" s="152"/>
    </row>
    <row r="204" ht="14.25" customHeight="1">
      <c r="C204" s="152"/>
    </row>
    <row r="205" ht="14.25" customHeight="1">
      <c r="C205" s="152"/>
    </row>
    <row r="206" ht="14.25" customHeight="1">
      <c r="C206" s="152"/>
    </row>
    <row r="207" ht="14.25" customHeight="1">
      <c r="C207" s="152"/>
    </row>
    <row r="208" ht="14.25" customHeight="1">
      <c r="C208" s="152"/>
    </row>
    <row r="209" ht="14.25" customHeight="1">
      <c r="C209" s="152"/>
    </row>
    <row r="210" ht="14.25" customHeight="1">
      <c r="C210" s="152"/>
    </row>
    <row r="211" ht="14.25" customHeight="1">
      <c r="C211" s="152"/>
    </row>
    <row r="212" ht="14.25" customHeight="1">
      <c r="C212" s="152"/>
    </row>
    <row r="213" ht="14.25" customHeight="1">
      <c r="C213" s="152"/>
    </row>
    <row r="214" ht="14.25" customHeight="1">
      <c r="C214" s="152"/>
    </row>
    <row r="215" ht="14.25" customHeight="1">
      <c r="C215" s="152"/>
    </row>
    <row r="216" ht="14.25" customHeight="1">
      <c r="C216" s="152"/>
    </row>
    <row r="217" ht="14.25" customHeight="1">
      <c r="C217" s="152"/>
    </row>
    <row r="218" ht="14.25" customHeight="1">
      <c r="C218" s="152"/>
    </row>
    <row r="219" ht="14.25" customHeight="1">
      <c r="C219" s="152"/>
    </row>
    <row r="220" ht="14.25" customHeight="1">
      <c r="C220" s="152"/>
    </row>
    <row r="221" ht="14.25" customHeight="1">
      <c r="C221" s="152"/>
    </row>
    <row r="222" ht="14.25" customHeight="1">
      <c r="C222" s="152"/>
    </row>
    <row r="223" ht="14.25" customHeight="1">
      <c r="C223" s="152"/>
    </row>
    <row r="224" ht="14.25" customHeight="1">
      <c r="C224" s="152"/>
    </row>
    <row r="225" ht="14.25" customHeight="1">
      <c r="C225" s="152"/>
    </row>
    <row r="226" ht="14.25" customHeight="1">
      <c r="C226" s="152"/>
    </row>
    <row r="227" ht="14.25" customHeight="1">
      <c r="C227" s="152"/>
    </row>
    <row r="228" ht="14.25" customHeight="1">
      <c r="C228" s="152"/>
    </row>
    <row r="229" ht="14.25" customHeight="1">
      <c r="C229" s="152"/>
    </row>
    <row r="230" ht="14.25" customHeight="1">
      <c r="C230" s="152"/>
    </row>
    <row r="231" ht="14.25" customHeight="1">
      <c r="C231" s="152"/>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mergeCells count="4">
    <mergeCell ref="B6:D6"/>
    <mergeCell ref="F7:K7"/>
    <mergeCell ref="F8:J12"/>
    <mergeCell ref="K8:K12"/>
  </mergeCells>
  <hyperlinks>
    <hyperlink display="&lt;&lt;&lt; Daftar Tabel" location="'Daftar Tabel'!A1" ref="E1"/>
  </hyperlinks>
  <printOptions/>
  <pageMargins bottom="0.75" footer="0.0" header="0.0" left="0.7" right="0.7" top="0.75"/>
  <pageSetup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4.75"/>
    <col customWidth="1" min="2" max="2" width="28.38"/>
    <col customWidth="1" min="3" max="3" width="9.25"/>
    <col customWidth="1" min="4" max="4" width="9.0"/>
    <col customWidth="1" min="5" max="5" width="12.75"/>
    <col customWidth="1" min="6" max="10" width="7.75"/>
    <col customWidth="1" min="11" max="11" width="12.38"/>
    <col customWidth="1" min="12" max="16" width="7.75"/>
    <col customWidth="1" min="17" max="26" width="12.75"/>
  </cols>
  <sheetData>
    <row r="1" ht="14.25" customHeight="1">
      <c r="A1" s="222" t="s">
        <v>1479</v>
      </c>
      <c r="C1" s="152"/>
      <c r="K1" s="61" t="s">
        <v>205</v>
      </c>
    </row>
    <row r="2" ht="14.25" customHeight="1">
      <c r="A2" s="222"/>
      <c r="C2" s="152"/>
    </row>
    <row r="3" ht="14.25" customHeight="1">
      <c r="A3" s="62" t="s">
        <v>69</v>
      </c>
      <c r="B3" s="62" t="s">
        <v>1480</v>
      </c>
      <c r="C3" s="63" t="s">
        <v>1481</v>
      </c>
      <c r="D3" s="64"/>
      <c r="E3" s="64"/>
      <c r="F3" s="64"/>
      <c r="G3" s="64"/>
      <c r="H3" s="64"/>
      <c r="I3" s="64"/>
      <c r="J3" s="294"/>
      <c r="K3" s="62" t="s">
        <v>1482</v>
      </c>
      <c r="L3" s="295"/>
      <c r="M3" s="295"/>
      <c r="N3" s="295"/>
      <c r="O3" s="295"/>
      <c r="P3" s="295"/>
    </row>
    <row r="4" ht="13.5" customHeight="1">
      <c r="A4" s="66"/>
      <c r="B4" s="66"/>
      <c r="C4" s="67" t="s">
        <v>1483</v>
      </c>
      <c r="D4" s="67" t="s">
        <v>1484</v>
      </c>
      <c r="E4" s="67" t="s">
        <v>1485</v>
      </c>
      <c r="F4" s="67" t="s">
        <v>1486</v>
      </c>
      <c r="G4" s="67" t="s">
        <v>74</v>
      </c>
      <c r="H4" s="67" t="s">
        <v>73</v>
      </c>
      <c r="I4" s="67" t="s">
        <v>72</v>
      </c>
      <c r="J4" s="140" t="s">
        <v>1487</v>
      </c>
      <c r="K4" s="66"/>
      <c r="L4" s="264"/>
      <c r="M4" s="264"/>
      <c r="N4" s="264"/>
      <c r="O4" s="264"/>
      <c r="P4" s="264"/>
    </row>
    <row r="5" ht="14.25" customHeight="1">
      <c r="A5" s="268">
        <v>1.0</v>
      </c>
      <c r="B5" s="268">
        <v>2.0</v>
      </c>
      <c r="C5" s="268">
        <v>3.0</v>
      </c>
      <c r="D5" s="268">
        <v>4.0</v>
      </c>
      <c r="E5" s="268">
        <v>5.0</v>
      </c>
      <c r="F5" s="268">
        <v>6.0</v>
      </c>
      <c r="G5" s="268">
        <v>7.0</v>
      </c>
      <c r="H5" s="268">
        <v>8.0</v>
      </c>
      <c r="I5" s="268">
        <v>9.0</v>
      </c>
      <c r="J5" s="268">
        <v>10.0</v>
      </c>
      <c r="K5" s="268">
        <v>11.0</v>
      </c>
    </row>
    <row r="6" ht="14.25" customHeight="1">
      <c r="A6" s="69">
        <v>1.0</v>
      </c>
      <c r="B6" s="296" t="s">
        <v>1488</v>
      </c>
      <c r="C6" s="297" t="s">
        <v>95</v>
      </c>
      <c r="D6" s="297" t="s">
        <v>95</v>
      </c>
      <c r="E6" s="297" t="s">
        <v>95</v>
      </c>
      <c r="F6" s="297" t="s">
        <v>95</v>
      </c>
      <c r="G6" s="297" t="s">
        <v>95</v>
      </c>
      <c r="H6" s="297" t="s">
        <v>1489</v>
      </c>
      <c r="I6" s="297" t="s">
        <v>95</v>
      </c>
      <c r="J6" s="298"/>
      <c r="K6" s="73" t="s">
        <v>1490</v>
      </c>
      <c r="L6" s="227"/>
      <c r="M6" s="227"/>
      <c r="N6" s="227"/>
      <c r="O6" s="227"/>
      <c r="P6" s="227"/>
      <c r="Q6" s="227"/>
      <c r="R6" s="227"/>
      <c r="S6" s="227"/>
      <c r="T6" s="227"/>
      <c r="U6" s="227"/>
      <c r="V6" s="227"/>
      <c r="W6" s="227"/>
      <c r="X6" s="227"/>
      <c r="Y6" s="227"/>
      <c r="Z6" s="227"/>
    </row>
    <row r="7" ht="13.5" customHeight="1">
      <c r="A7" s="69">
        <v>2.0</v>
      </c>
      <c r="B7" s="296" t="s">
        <v>1491</v>
      </c>
      <c r="C7" s="297" t="s">
        <v>95</v>
      </c>
      <c r="D7" s="73">
        <v>1.0</v>
      </c>
      <c r="E7" s="73">
        <v>1.0</v>
      </c>
      <c r="F7" s="297" t="s">
        <v>95</v>
      </c>
      <c r="G7" s="73">
        <v>1.0</v>
      </c>
      <c r="H7" s="297" t="s">
        <v>95</v>
      </c>
      <c r="I7" s="297" t="s">
        <v>95</v>
      </c>
      <c r="J7" s="73">
        <v>2.0</v>
      </c>
      <c r="K7" s="73" t="s">
        <v>1490</v>
      </c>
      <c r="L7" s="227"/>
      <c r="M7" s="227"/>
      <c r="N7" s="227"/>
      <c r="O7" s="227"/>
      <c r="P7" s="227"/>
      <c r="Q7" s="227"/>
      <c r="R7" s="227"/>
      <c r="S7" s="227"/>
      <c r="T7" s="227"/>
      <c r="U7" s="227"/>
      <c r="V7" s="227"/>
      <c r="W7" s="227"/>
      <c r="X7" s="227"/>
      <c r="Y7" s="227"/>
      <c r="Z7" s="227"/>
    </row>
    <row r="8" ht="14.25" customHeight="1">
      <c r="A8" s="69">
        <v>3.0</v>
      </c>
      <c r="B8" s="296" t="s">
        <v>1492</v>
      </c>
      <c r="C8" s="297" t="s">
        <v>95</v>
      </c>
      <c r="D8" s="73">
        <v>1.0</v>
      </c>
      <c r="E8" s="297" t="s">
        <v>95</v>
      </c>
      <c r="F8" s="297" t="s">
        <v>95</v>
      </c>
      <c r="G8" s="297" t="s">
        <v>95</v>
      </c>
      <c r="H8" s="297" t="s">
        <v>95</v>
      </c>
      <c r="I8" s="297" t="s">
        <v>95</v>
      </c>
      <c r="J8" s="73">
        <v>3.0</v>
      </c>
      <c r="K8" s="73" t="s">
        <v>1490</v>
      </c>
      <c r="L8" s="227"/>
      <c r="M8" s="227"/>
      <c r="N8" s="227"/>
      <c r="O8" s="227"/>
      <c r="P8" s="227"/>
      <c r="Q8" s="227"/>
      <c r="R8" s="227"/>
      <c r="S8" s="227"/>
      <c r="T8" s="227"/>
      <c r="U8" s="227"/>
      <c r="V8" s="227"/>
      <c r="W8" s="227"/>
      <c r="X8" s="227"/>
      <c r="Y8" s="227"/>
      <c r="Z8" s="227"/>
    </row>
    <row r="9" ht="14.25" customHeight="1">
      <c r="A9" s="69">
        <v>4.0</v>
      </c>
      <c r="B9" s="296" t="s">
        <v>1493</v>
      </c>
      <c r="C9" s="297" t="s">
        <v>95</v>
      </c>
      <c r="D9" s="297" t="s">
        <v>95</v>
      </c>
      <c r="E9" s="297" t="s">
        <v>95</v>
      </c>
      <c r="F9" s="297" t="s">
        <v>95</v>
      </c>
      <c r="G9" s="297" t="s">
        <v>95</v>
      </c>
      <c r="H9" s="297" t="s">
        <v>95</v>
      </c>
      <c r="I9" s="297" t="s">
        <v>95</v>
      </c>
      <c r="J9" s="297" t="s">
        <v>95</v>
      </c>
      <c r="K9" s="297" t="s">
        <v>95</v>
      </c>
      <c r="L9" s="227"/>
      <c r="M9" s="227"/>
      <c r="N9" s="227"/>
      <c r="O9" s="227"/>
      <c r="P9" s="227"/>
      <c r="Q9" s="227"/>
      <c r="R9" s="227"/>
      <c r="S9" s="227"/>
      <c r="T9" s="227"/>
      <c r="U9" s="227"/>
      <c r="V9" s="227"/>
      <c r="W9" s="227"/>
      <c r="X9" s="227"/>
      <c r="Y9" s="227"/>
      <c r="Z9" s="227"/>
    </row>
    <row r="10" ht="14.25" customHeight="1">
      <c r="A10" s="299" t="s">
        <v>1494</v>
      </c>
      <c r="B10" s="65"/>
      <c r="C10" s="300">
        <f t="shared" ref="C10:I10" si="1">SUM(C6:C9)</f>
        <v>0</v>
      </c>
      <c r="D10" s="300">
        <f t="shared" si="1"/>
        <v>2</v>
      </c>
      <c r="E10" s="300">
        <f t="shared" si="1"/>
        <v>1</v>
      </c>
      <c r="F10" s="300">
        <f t="shared" si="1"/>
        <v>0</v>
      </c>
      <c r="G10" s="300">
        <f t="shared" si="1"/>
        <v>1</v>
      </c>
      <c r="H10" s="300">
        <f t="shared" si="1"/>
        <v>0</v>
      </c>
      <c r="I10" s="300">
        <f t="shared" si="1"/>
        <v>0</v>
      </c>
      <c r="J10" s="300">
        <f>SUM(J7:J9)</f>
        <v>5</v>
      </c>
      <c r="K10" s="301"/>
    </row>
    <row r="11" ht="14.25" customHeight="1">
      <c r="C11" s="152"/>
    </row>
    <row r="12" ht="14.25" customHeight="1">
      <c r="C12" s="152"/>
    </row>
    <row r="13" ht="14.25" customHeight="1">
      <c r="C13" s="152"/>
    </row>
    <row r="14" ht="14.25" customHeight="1">
      <c r="C14" s="152"/>
    </row>
    <row r="15" ht="14.25" customHeight="1">
      <c r="C15" s="152"/>
    </row>
    <row r="16" ht="14.25" customHeight="1">
      <c r="C16" s="152"/>
    </row>
    <row r="17" ht="14.25" customHeight="1">
      <c r="C17" s="152"/>
    </row>
    <row r="18" ht="14.25" customHeight="1">
      <c r="C18" s="152"/>
    </row>
    <row r="19" ht="14.25" customHeight="1">
      <c r="C19" s="152"/>
    </row>
    <row r="20" ht="14.25" customHeight="1">
      <c r="C20" s="152"/>
    </row>
    <row r="21" ht="14.25" customHeight="1">
      <c r="C21" s="152"/>
    </row>
    <row r="22" ht="14.25" customHeight="1">
      <c r="C22" s="152"/>
    </row>
    <row r="23" ht="14.25" customHeight="1">
      <c r="C23" s="152"/>
    </row>
    <row r="24" ht="14.25" customHeight="1">
      <c r="C24" s="152"/>
    </row>
    <row r="25" ht="14.25" customHeight="1">
      <c r="C25" s="152"/>
    </row>
    <row r="26" ht="14.25" customHeight="1">
      <c r="C26" s="152"/>
    </row>
    <row r="27" ht="14.25" customHeight="1">
      <c r="C27" s="152"/>
    </row>
    <row r="28" ht="14.25" customHeight="1">
      <c r="C28" s="152"/>
    </row>
    <row r="29" ht="14.25" customHeight="1">
      <c r="C29" s="152"/>
    </row>
    <row r="30" ht="14.25" customHeight="1">
      <c r="C30" s="152"/>
    </row>
    <row r="31" ht="14.25" customHeight="1">
      <c r="C31" s="152"/>
    </row>
    <row r="32" ht="14.25" customHeight="1">
      <c r="C32" s="152"/>
    </row>
    <row r="33" ht="14.25" customHeight="1">
      <c r="C33" s="152"/>
    </row>
    <row r="34" ht="14.25" customHeight="1">
      <c r="C34" s="152"/>
    </row>
    <row r="35" ht="14.25" customHeight="1">
      <c r="C35" s="152"/>
    </row>
    <row r="36" ht="14.25" customHeight="1">
      <c r="C36" s="152"/>
    </row>
    <row r="37" ht="14.25" customHeight="1">
      <c r="C37" s="152"/>
    </row>
    <row r="38" ht="14.25" customHeight="1">
      <c r="C38" s="152"/>
    </row>
    <row r="39" ht="14.25" customHeight="1">
      <c r="C39" s="152"/>
    </row>
    <row r="40" ht="14.25" customHeight="1">
      <c r="C40" s="152"/>
    </row>
    <row r="41" ht="14.25" customHeight="1">
      <c r="C41" s="152"/>
    </row>
    <row r="42" ht="14.25" customHeight="1">
      <c r="C42" s="152"/>
    </row>
    <row r="43" ht="14.25" customHeight="1">
      <c r="C43" s="152"/>
    </row>
    <row r="44" ht="14.25" customHeight="1">
      <c r="C44" s="152"/>
    </row>
    <row r="45" ht="14.25" customHeight="1">
      <c r="C45" s="152"/>
    </row>
    <row r="46" ht="14.25" customHeight="1">
      <c r="C46" s="152"/>
    </row>
    <row r="47" ht="14.25" customHeight="1">
      <c r="C47" s="152"/>
    </row>
    <row r="48" ht="14.25" customHeight="1">
      <c r="C48" s="152"/>
    </row>
    <row r="49" ht="14.25" customHeight="1">
      <c r="C49" s="152"/>
    </row>
    <row r="50" ht="14.25" customHeight="1">
      <c r="C50" s="152"/>
    </row>
    <row r="51" ht="14.25" customHeight="1">
      <c r="C51" s="152"/>
    </row>
    <row r="52" ht="14.25" customHeight="1">
      <c r="C52" s="152"/>
    </row>
    <row r="53" ht="14.25" customHeight="1">
      <c r="C53" s="152"/>
    </row>
    <row r="54" ht="14.25" customHeight="1">
      <c r="C54" s="152"/>
    </row>
    <row r="55" ht="14.25" customHeight="1">
      <c r="C55" s="152"/>
    </row>
    <row r="56" ht="14.25" customHeight="1">
      <c r="C56" s="152"/>
    </row>
    <row r="57" ht="14.25" customHeight="1">
      <c r="C57" s="152"/>
    </row>
    <row r="58" ht="14.25" customHeight="1">
      <c r="C58" s="152"/>
    </row>
    <row r="59" ht="14.25" customHeight="1">
      <c r="C59" s="152"/>
    </row>
    <row r="60" ht="14.25" customHeight="1">
      <c r="C60" s="152"/>
    </row>
    <row r="61" ht="14.25" customHeight="1">
      <c r="C61" s="152"/>
    </row>
    <row r="62" ht="14.25" customHeight="1">
      <c r="C62" s="152"/>
    </row>
    <row r="63" ht="14.25" customHeight="1">
      <c r="C63" s="152"/>
    </row>
    <row r="64" ht="14.25" customHeight="1">
      <c r="C64" s="152"/>
    </row>
    <row r="65" ht="14.25" customHeight="1">
      <c r="C65" s="152"/>
    </row>
    <row r="66" ht="14.25" customHeight="1">
      <c r="C66" s="152"/>
    </row>
    <row r="67" ht="14.25" customHeight="1">
      <c r="C67" s="152"/>
    </row>
    <row r="68" ht="14.25" customHeight="1">
      <c r="C68" s="152"/>
    </row>
    <row r="69" ht="14.25" customHeight="1">
      <c r="C69" s="152"/>
    </row>
    <row r="70" ht="14.25" customHeight="1">
      <c r="C70" s="152"/>
    </row>
    <row r="71" ht="14.25" customHeight="1">
      <c r="C71" s="152"/>
    </row>
    <row r="72" ht="14.25" customHeight="1">
      <c r="C72" s="152"/>
    </row>
    <row r="73" ht="14.25" customHeight="1">
      <c r="C73" s="152"/>
    </row>
    <row r="74" ht="14.25" customHeight="1">
      <c r="C74" s="152"/>
    </row>
    <row r="75" ht="14.25" customHeight="1">
      <c r="C75" s="152"/>
    </row>
    <row r="76" ht="14.25" customHeight="1">
      <c r="C76" s="152"/>
    </row>
    <row r="77" ht="14.25" customHeight="1">
      <c r="C77" s="152"/>
    </row>
    <row r="78" ht="14.25" customHeight="1">
      <c r="C78" s="152"/>
    </row>
    <row r="79" ht="14.25" customHeight="1">
      <c r="C79" s="152"/>
    </row>
    <row r="80" ht="14.25" customHeight="1">
      <c r="C80" s="152"/>
    </row>
    <row r="81" ht="14.25" customHeight="1">
      <c r="C81" s="152"/>
    </row>
    <row r="82" ht="14.25" customHeight="1">
      <c r="C82" s="152"/>
    </row>
    <row r="83" ht="14.25" customHeight="1">
      <c r="C83" s="152"/>
    </row>
    <row r="84" ht="14.25" customHeight="1">
      <c r="C84" s="152"/>
    </row>
    <row r="85" ht="14.25" customHeight="1">
      <c r="C85" s="152"/>
    </row>
    <row r="86" ht="14.25" customHeight="1">
      <c r="C86" s="152"/>
    </row>
    <row r="87" ht="14.25" customHeight="1">
      <c r="C87" s="152"/>
    </row>
    <row r="88" ht="14.25" customHeight="1">
      <c r="C88" s="152"/>
    </row>
    <row r="89" ht="14.25" customHeight="1">
      <c r="C89" s="152"/>
    </row>
    <row r="90" ht="14.25" customHeight="1">
      <c r="C90" s="152"/>
    </row>
    <row r="91" ht="14.25" customHeight="1">
      <c r="C91" s="152"/>
    </row>
    <row r="92" ht="14.25" customHeight="1">
      <c r="C92" s="152"/>
    </row>
    <row r="93" ht="14.25" customHeight="1">
      <c r="C93" s="152"/>
    </row>
    <row r="94" ht="14.25" customHeight="1">
      <c r="C94" s="152"/>
    </row>
    <row r="95" ht="14.25" customHeight="1">
      <c r="C95" s="152"/>
    </row>
    <row r="96" ht="14.25" customHeight="1">
      <c r="C96" s="152"/>
    </row>
    <row r="97" ht="14.25" customHeight="1">
      <c r="C97" s="152"/>
    </row>
    <row r="98" ht="14.25" customHeight="1">
      <c r="C98" s="152"/>
    </row>
    <row r="99" ht="14.25" customHeight="1">
      <c r="C99" s="152"/>
    </row>
    <row r="100" ht="14.25" customHeight="1">
      <c r="C100" s="152"/>
    </row>
    <row r="101" ht="14.25" customHeight="1">
      <c r="C101" s="152"/>
    </row>
    <row r="102" ht="14.25" customHeight="1">
      <c r="C102" s="152"/>
    </row>
    <row r="103" ht="14.25" customHeight="1">
      <c r="C103" s="152"/>
    </row>
    <row r="104" ht="14.25" customHeight="1">
      <c r="C104" s="152"/>
    </row>
    <row r="105" ht="14.25" customHeight="1">
      <c r="C105" s="152"/>
    </row>
    <row r="106" ht="14.25" customHeight="1">
      <c r="C106" s="152"/>
    </row>
    <row r="107" ht="14.25" customHeight="1">
      <c r="C107" s="152"/>
    </row>
    <row r="108" ht="14.25" customHeight="1">
      <c r="C108" s="152"/>
    </row>
    <row r="109" ht="14.25" customHeight="1">
      <c r="C109" s="152"/>
    </row>
    <row r="110" ht="14.25" customHeight="1">
      <c r="C110" s="152"/>
    </row>
    <row r="111" ht="14.25" customHeight="1">
      <c r="C111" s="152"/>
    </row>
    <row r="112" ht="14.25" customHeight="1">
      <c r="C112" s="152"/>
    </row>
    <row r="113" ht="14.25" customHeight="1">
      <c r="C113" s="152"/>
    </row>
    <row r="114" ht="14.25" customHeight="1">
      <c r="C114" s="152"/>
    </row>
    <row r="115" ht="14.25" customHeight="1">
      <c r="C115" s="152"/>
    </row>
    <row r="116" ht="14.25" customHeight="1">
      <c r="C116" s="152"/>
    </row>
    <row r="117" ht="14.25" customHeight="1">
      <c r="C117" s="152"/>
    </row>
    <row r="118" ht="14.25" customHeight="1">
      <c r="C118" s="152"/>
    </row>
    <row r="119" ht="14.25" customHeight="1">
      <c r="C119" s="152"/>
    </row>
    <row r="120" ht="14.25" customHeight="1">
      <c r="C120" s="152"/>
    </row>
    <row r="121" ht="14.25" customHeight="1">
      <c r="C121" s="152"/>
    </row>
    <row r="122" ht="14.25" customHeight="1">
      <c r="C122" s="152"/>
    </row>
    <row r="123" ht="14.25" customHeight="1">
      <c r="C123" s="152"/>
    </row>
    <row r="124" ht="14.25" customHeight="1">
      <c r="C124" s="152"/>
    </row>
    <row r="125" ht="14.25" customHeight="1">
      <c r="C125" s="152"/>
    </row>
    <row r="126" ht="14.25" customHeight="1">
      <c r="C126" s="152"/>
    </row>
    <row r="127" ht="14.25" customHeight="1">
      <c r="C127" s="152"/>
    </row>
    <row r="128" ht="14.25" customHeight="1">
      <c r="C128" s="152"/>
    </row>
    <row r="129" ht="14.25" customHeight="1">
      <c r="C129" s="152"/>
    </row>
    <row r="130" ht="14.25" customHeight="1">
      <c r="C130" s="152"/>
    </row>
    <row r="131" ht="14.25" customHeight="1">
      <c r="C131" s="152"/>
    </row>
    <row r="132" ht="14.25" customHeight="1">
      <c r="C132" s="152"/>
    </row>
    <row r="133" ht="14.25" customHeight="1">
      <c r="C133" s="152"/>
    </row>
    <row r="134" ht="14.25" customHeight="1">
      <c r="C134" s="152"/>
    </row>
    <row r="135" ht="14.25" customHeight="1">
      <c r="C135" s="152"/>
    </row>
    <row r="136" ht="14.25" customHeight="1">
      <c r="C136" s="152"/>
    </row>
    <row r="137" ht="14.25" customHeight="1">
      <c r="C137" s="152"/>
    </row>
    <row r="138" ht="14.25" customHeight="1">
      <c r="C138" s="152"/>
    </row>
    <row r="139" ht="14.25" customHeight="1">
      <c r="C139" s="152"/>
    </row>
    <row r="140" ht="14.25" customHeight="1">
      <c r="C140" s="152"/>
    </row>
    <row r="141" ht="14.25" customHeight="1">
      <c r="C141" s="152"/>
    </row>
    <row r="142" ht="14.25" customHeight="1">
      <c r="C142" s="152"/>
    </row>
    <row r="143" ht="14.25" customHeight="1">
      <c r="C143" s="152"/>
    </row>
    <row r="144" ht="14.25" customHeight="1">
      <c r="C144" s="152"/>
    </row>
    <row r="145" ht="14.25" customHeight="1">
      <c r="C145" s="152"/>
    </row>
    <row r="146" ht="14.25" customHeight="1">
      <c r="C146" s="152"/>
    </row>
    <row r="147" ht="14.25" customHeight="1">
      <c r="C147" s="152"/>
    </row>
    <row r="148" ht="14.25" customHeight="1">
      <c r="C148" s="152"/>
    </row>
    <row r="149" ht="14.25" customHeight="1">
      <c r="C149" s="152"/>
    </row>
    <row r="150" ht="14.25" customHeight="1">
      <c r="C150" s="152"/>
    </row>
    <row r="151" ht="14.25" customHeight="1">
      <c r="C151" s="152"/>
    </row>
    <row r="152" ht="14.25" customHeight="1">
      <c r="C152" s="152"/>
    </row>
    <row r="153" ht="14.25" customHeight="1">
      <c r="C153" s="152"/>
    </row>
    <row r="154" ht="14.25" customHeight="1">
      <c r="C154" s="152"/>
    </row>
    <row r="155" ht="14.25" customHeight="1">
      <c r="C155" s="152"/>
    </row>
    <row r="156" ht="14.25" customHeight="1">
      <c r="C156" s="152"/>
    </row>
    <row r="157" ht="14.25" customHeight="1">
      <c r="C157" s="152"/>
    </row>
    <row r="158" ht="14.25" customHeight="1">
      <c r="C158" s="152"/>
    </row>
    <row r="159" ht="14.25" customHeight="1">
      <c r="C159" s="152"/>
    </row>
    <row r="160" ht="14.25" customHeight="1">
      <c r="C160" s="152"/>
    </row>
    <row r="161" ht="14.25" customHeight="1">
      <c r="C161" s="152"/>
    </row>
    <row r="162" ht="14.25" customHeight="1">
      <c r="C162" s="152"/>
    </row>
    <row r="163" ht="14.25" customHeight="1">
      <c r="C163" s="152"/>
    </row>
    <row r="164" ht="14.25" customHeight="1">
      <c r="C164" s="152"/>
    </row>
    <row r="165" ht="14.25" customHeight="1">
      <c r="C165" s="152"/>
    </row>
    <row r="166" ht="14.25" customHeight="1">
      <c r="C166" s="152"/>
    </row>
    <row r="167" ht="14.25" customHeight="1">
      <c r="C167" s="152"/>
    </row>
    <row r="168" ht="14.25" customHeight="1">
      <c r="C168" s="152"/>
    </row>
    <row r="169" ht="14.25" customHeight="1">
      <c r="C169" s="152"/>
    </row>
    <row r="170" ht="14.25" customHeight="1">
      <c r="C170" s="152"/>
    </row>
    <row r="171" ht="14.25" customHeight="1">
      <c r="C171" s="152"/>
    </row>
    <row r="172" ht="14.25" customHeight="1">
      <c r="C172" s="152"/>
    </row>
    <row r="173" ht="14.25" customHeight="1">
      <c r="C173" s="152"/>
    </row>
    <row r="174" ht="14.25" customHeight="1">
      <c r="C174" s="152"/>
    </row>
    <row r="175" ht="14.25" customHeight="1">
      <c r="C175" s="152"/>
    </row>
    <row r="176" ht="14.25" customHeight="1">
      <c r="C176" s="152"/>
    </row>
    <row r="177" ht="14.25" customHeight="1">
      <c r="C177" s="152"/>
    </row>
    <row r="178" ht="14.25" customHeight="1">
      <c r="C178" s="152"/>
    </row>
    <row r="179" ht="14.25" customHeight="1">
      <c r="C179" s="152"/>
    </row>
    <row r="180" ht="14.25" customHeight="1">
      <c r="C180" s="152"/>
    </row>
    <row r="181" ht="14.25" customHeight="1">
      <c r="C181" s="152"/>
    </row>
    <row r="182" ht="14.25" customHeight="1">
      <c r="C182" s="152"/>
    </row>
    <row r="183" ht="14.25" customHeight="1">
      <c r="C183" s="152"/>
    </row>
    <row r="184" ht="14.25" customHeight="1">
      <c r="C184" s="152"/>
    </row>
    <row r="185" ht="14.25" customHeight="1">
      <c r="C185" s="152"/>
    </row>
    <row r="186" ht="14.25" customHeight="1">
      <c r="C186" s="152"/>
    </row>
    <row r="187" ht="14.25" customHeight="1">
      <c r="C187" s="152"/>
    </row>
    <row r="188" ht="14.25" customHeight="1">
      <c r="C188" s="152"/>
    </row>
    <row r="189" ht="14.25" customHeight="1">
      <c r="C189" s="152"/>
    </row>
    <row r="190" ht="14.25" customHeight="1">
      <c r="C190" s="152"/>
    </row>
    <row r="191" ht="14.25" customHeight="1">
      <c r="C191" s="152"/>
    </row>
    <row r="192" ht="14.25" customHeight="1">
      <c r="C192" s="152"/>
    </row>
    <row r="193" ht="14.25" customHeight="1">
      <c r="C193" s="152"/>
    </row>
    <row r="194" ht="14.25" customHeight="1">
      <c r="C194" s="152"/>
    </row>
    <row r="195" ht="14.25" customHeight="1">
      <c r="C195" s="152"/>
    </row>
    <row r="196" ht="14.25" customHeight="1">
      <c r="C196" s="152"/>
    </row>
    <row r="197" ht="14.25" customHeight="1">
      <c r="C197" s="152"/>
    </row>
    <row r="198" ht="14.25" customHeight="1">
      <c r="C198" s="152"/>
    </row>
    <row r="199" ht="14.25" customHeight="1">
      <c r="C199" s="152"/>
    </row>
    <row r="200" ht="14.25" customHeight="1">
      <c r="C200" s="152"/>
    </row>
    <row r="201" ht="14.25" customHeight="1">
      <c r="C201" s="152"/>
    </row>
    <row r="202" ht="14.25" customHeight="1">
      <c r="C202" s="152"/>
    </row>
    <row r="203" ht="14.25" customHeight="1">
      <c r="C203" s="152"/>
    </row>
    <row r="204" ht="14.25" customHeight="1">
      <c r="C204" s="152"/>
    </row>
    <row r="205" ht="14.25" customHeight="1">
      <c r="C205" s="152"/>
    </row>
    <row r="206" ht="14.25" customHeight="1">
      <c r="C206" s="152"/>
    </row>
    <row r="207" ht="14.25" customHeight="1">
      <c r="C207" s="152"/>
    </row>
    <row r="208" ht="14.25" customHeight="1">
      <c r="C208" s="152"/>
    </row>
    <row r="209" ht="14.25" customHeight="1">
      <c r="C209" s="152"/>
    </row>
    <row r="210" ht="14.25" customHeight="1">
      <c r="C210" s="152"/>
    </row>
    <row r="211" ht="14.25" customHeight="1">
      <c r="C211" s="152"/>
    </row>
    <row r="212" ht="14.25" customHeight="1">
      <c r="C212" s="152"/>
    </row>
    <row r="213" ht="14.25" customHeight="1">
      <c r="C213" s="152"/>
    </row>
    <row r="214" ht="14.25" customHeight="1">
      <c r="C214" s="152"/>
    </row>
    <row r="215" ht="14.25" customHeight="1">
      <c r="C215" s="152"/>
    </row>
    <row r="216" ht="14.25" customHeight="1">
      <c r="C216" s="152"/>
    </row>
    <row r="217" ht="14.25" customHeight="1">
      <c r="C217" s="152"/>
    </row>
    <row r="218" ht="14.25" customHeight="1">
      <c r="C218" s="152"/>
    </row>
    <row r="219" ht="14.25" customHeight="1">
      <c r="C219" s="152"/>
    </row>
    <row r="220" ht="14.25" customHeight="1">
      <c r="C220" s="152"/>
    </row>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5">
    <mergeCell ref="A3:A4"/>
    <mergeCell ref="B3:B4"/>
    <mergeCell ref="C3:J3"/>
    <mergeCell ref="K3:K4"/>
    <mergeCell ref="A10:B10"/>
  </mergeCells>
  <hyperlinks>
    <hyperlink display="&lt;&lt;&lt; Daftar Tabel" location="'Daftar Tabel'!A1" ref="K1"/>
  </hyperlink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75"/>
    <col customWidth="1" min="2" max="2" width="29.75"/>
    <col customWidth="1" min="3" max="10" width="14.75"/>
    <col customWidth="1" min="11" max="11" width="12.75"/>
    <col customWidth="1" min="12" max="14" width="7.75"/>
    <col customWidth="1" min="15" max="15" width="10.75"/>
    <col customWidth="1" min="16" max="16" width="10.88"/>
    <col customWidth="1" min="17" max="17" width="17.5"/>
    <col customWidth="1" min="18" max="26" width="7.75"/>
  </cols>
  <sheetData>
    <row r="1" ht="14.25" customHeight="1">
      <c r="A1" s="108" t="s">
        <v>1495</v>
      </c>
      <c r="B1" s="4"/>
      <c r="C1" s="4"/>
      <c r="D1" s="4"/>
      <c r="E1" s="4"/>
      <c r="F1" s="4"/>
      <c r="G1" s="4"/>
      <c r="H1" s="4"/>
      <c r="I1" s="4"/>
      <c r="J1" s="4"/>
      <c r="K1" s="61" t="s">
        <v>205</v>
      </c>
      <c r="L1" s="4"/>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30.0" customHeight="1">
      <c r="A3" s="62" t="s">
        <v>230</v>
      </c>
      <c r="B3" s="62" t="s">
        <v>1496</v>
      </c>
      <c r="C3" s="63" t="s">
        <v>1497</v>
      </c>
      <c r="D3" s="64"/>
      <c r="E3" s="64"/>
      <c r="F3" s="65"/>
      <c r="G3" s="63" t="s">
        <v>1498</v>
      </c>
      <c r="H3" s="64"/>
      <c r="I3" s="64"/>
      <c r="J3" s="65"/>
      <c r="K3" s="4"/>
      <c r="L3" s="4"/>
      <c r="M3" s="4"/>
      <c r="N3" s="4"/>
      <c r="O3" s="4"/>
      <c r="P3" s="4"/>
      <c r="Q3" s="4"/>
      <c r="R3" s="4"/>
      <c r="S3" s="4"/>
      <c r="T3" s="4"/>
      <c r="U3" s="4"/>
      <c r="V3" s="4"/>
      <c r="W3" s="4"/>
      <c r="X3" s="4"/>
      <c r="Y3" s="4"/>
      <c r="Z3" s="4"/>
    </row>
    <row r="4" ht="14.25" customHeight="1">
      <c r="A4" s="66"/>
      <c r="B4" s="66"/>
      <c r="C4" s="67" t="s">
        <v>691</v>
      </c>
      <c r="D4" s="67" t="s">
        <v>692</v>
      </c>
      <c r="E4" s="67" t="s">
        <v>693</v>
      </c>
      <c r="F4" s="302" t="s">
        <v>952</v>
      </c>
      <c r="G4" s="67" t="s">
        <v>691</v>
      </c>
      <c r="H4" s="67" t="s">
        <v>692</v>
      </c>
      <c r="I4" s="67" t="s">
        <v>693</v>
      </c>
      <c r="J4" s="302" t="s">
        <v>952</v>
      </c>
      <c r="K4" s="4"/>
      <c r="L4" s="4"/>
      <c r="M4" s="4"/>
      <c r="N4" s="4"/>
      <c r="O4" s="4"/>
      <c r="P4" s="4"/>
      <c r="Q4" s="4"/>
      <c r="R4" s="4"/>
      <c r="S4" s="4"/>
      <c r="T4" s="4"/>
      <c r="U4" s="4"/>
      <c r="V4" s="4"/>
      <c r="W4" s="4"/>
      <c r="X4" s="4"/>
      <c r="Y4" s="4"/>
      <c r="Z4" s="4"/>
    </row>
    <row r="5" ht="14.25" customHeight="1">
      <c r="A5" s="68">
        <v>1.0</v>
      </c>
      <c r="B5" s="68">
        <v>2.0</v>
      </c>
      <c r="C5" s="68">
        <v>3.0</v>
      </c>
      <c r="D5" s="68">
        <v>4.0</v>
      </c>
      <c r="E5" s="68">
        <v>5.0</v>
      </c>
      <c r="F5" s="68">
        <v>6.0</v>
      </c>
      <c r="G5" s="68">
        <v>3.0</v>
      </c>
      <c r="H5" s="68">
        <v>4.0</v>
      </c>
      <c r="I5" s="68">
        <v>5.0</v>
      </c>
      <c r="J5" s="68">
        <v>6.0</v>
      </c>
      <c r="K5" s="4"/>
      <c r="L5" s="4"/>
      <c r="M5" s="4"/>
      <c r="N5" s="4"/>
      <c r="O5" s="4"/>
      <c r="P5" s="4"/>
      <c r="Q5" s="4"/>
      <c r="R5" s="4"/>
      <c r="S5" s="4"/>
      <c r="T5" s="4"/>
      <c r="U5" s="4"/>
      <c r="V5" s="4"/>
      <c r="W5" s="4"/>
      <c r="X5" s="4"/>
      <c r="Y5" s="4"/>
      <c r="Z5" s="4"/>
    </row>
    <row r="6" ht="14.25" customHeight="1">
      <c r="A6" s="69">
        <v>1.0</v>
      </c>
      <c r="B6" s="236" t="s">
        <v>1499</v>
      </c>
      <c r="C6" s="303"/>
      <c r="D6" s="303"/>
      <c r="E6" s="303"/>
      <c r="F6" s="304"/>
      <c r="G6" s="303"/>
      <c r="H6" s="303"/>
      <c r="I6" s="303"/>
      <c r="J6" s="304"/>
      <c r="K6" s="4"/>
      <c r="L6" s="271" t="s">
        <v>967</v>
      </c>
      <c r="M6" s="6"/>
      <c r="N6" s="6"/>
      <c r="O6" s="6"/>
      <c r="P6" s="6"/>
      <c r="Q6" s="7"/>
      <c r="R6" s="4"/>
      <c r="S6" s="4"/>
      <c r="T6" s="4"/>
      <c r="U6" s="4"/>
      <c r="V6" s="4"/>
      <c r="W6" s="4"/>
      <c r="X6" s="4"/>
      <c r="Y6" s="4"/>
      <c r="Z6" s="4"/>
    </row>
    <row r="7" ht="14.25" customHeight="1">
      <c r="A7" s="69"/>
      <c r="B7" s="236" t="s">
        <v>1500</v>
      </c>
      <c r="C7" s="305">
        <v>9.15648363E9</v>
      </c>
      <c r="D7" s="306">
        <v>9.242526283E9</v>
      </c>
      <c r="E7" s="305">
        <v>9.250644113E9</v>
      </c>
      <c r="F7" s="307">
        <f t="shared" ref="F7:F19" si="1">AVERAGE(C7:E7)</f>
        <v>9216551342</v>
      </c>
      <c r="G7" s="305">
        <v>1.098778036E9</v>
      </c>
      <c r="H7" s="306">
        <v>1.109103154E9</v>
      </c>
      <c r="I7" s="305">
        <v>1.110077294E9</v>
      </c>
      <c r="J7" s="307">
        <f t="shared" ref="J7:J19" si="2">AVERAGE(G7:I7)</f>
        <v>1105986161</v>
      </c>
      <c r="K7" s="220"/>
      <c r="L7" s="288" t="s">
        <v>1501</v>
      </c>
      <c r="Q7" s="308">
        <f>SUM(C7:E11)</f>
        <v>35954297768</v>
      </c>
      <c r="R7" s="220"/>
      <c r="S7" s="220"/>
      <c r="T7" s="220"/>
      <c r="U7" s="220"/>
      <c r="V7" s="220"/>
      <c r="W7" s="220"/>
      <c r="X7" s="220"/>
      <c r="Y7" s="220"/>
      <c r="Z7" s="220"/>
    </row>
    <row r="8">
      <c r="A8" s="69"/>
      <c r="B8" s="236" t="s">
        <v>1502</v>
      </c>
      <c r="C8" s="309">
        <v>1.34927406E9</v>
      </c>
      <c r="D8" s="310">
        <v>1.097785924E9</v>
      </c>
      <c r="E8" s="305">
        <v>1.095168559E9</v>
      </c>
      <c r="F8" s="307">
        <f t="shared" si="1"/>
        <v>1180742848</v>
      </c>
      <c r="G8" s="309">
        <v>1.61912887E8</v>
      </c>
      <c r="H8" s="310">
        <v>1.31734311E8</v>
      </c>
      <c r="I8" s="305">
        <v>1.31420227E8</v>
      </c>
      <c r="J8" s="307">
        <f t="shared" si="2"/>
        <v>141689141.7</v>
      </c>
      <c r="K8" s="220"/>
      <c r="R8" s="220"/>
      <c r="S8" s="220"/>
      <c r="T8" s="220"/>
      <c r="U8" s="220"/>
      <c r="V8" s="220"/>
      <c r="W8" s="220"/>
      <c r="X8" s="220"/>
      <c r="Y8" s="220"/>
      <c r="Z8" s="220"/>
    </row>
    <row r="9">
      <c r="A9" s="69"/>
      <c r="B9" s="236" t="s">
        <v>1503</v>
      </c>
      <c r="C9" s="309">
        <v>1.65285639E8</v>
      </c>
      <c r="D9" s="310">
        <v>2.74271726E8</v>
      </c>
      <c r="E9" s="305">
        <v>2.2188778E8</v>
      </c>
      <c r="F9" s="307">
        <f t="shared" si="1"/>
        <v>220481715</v>
      </c>
      <c r="G9" s="309">
        <v>1.9834277E7</v>
      </c>
      <c r="H9" s="310">
        <v>3.2912607E7</v>
      </c>
      <c r="I9" s="305">
        <v>2.6626534E7</v>
      </c>
      <c r="J9" s="307">
        <f t="shared" si="2"/>
        <v>26457806</v>
      </c>
      <c r="K9" s="220"/>
      <c r="L9" s="288" t="s">
        <v>1504</v>
      </c>
      <c r="Q9" s="308">
        <f>SUM(C13:E13)</f>
        <v>11397400360</v>
      </c>
      <c r="R9" s="220"/>
      <c r="S9" s="220"/>
      <c r="T9" s="220"/>
      <c r="U9" s="220"/>
      <c r="V9" s="220"/>
      <c r="W9" s="220"/>
      <c r="X9" s="220"/>
      <c r="Y9" s="220"/>
      <c r="Z9" s="220"/>
    </row>
    <row r="10">
      <c r="A10" s="69"/>
      <c r="B10" s="236" t="s">
        <v>1505</v>
      </c>
      <c r="C10" s="309">
        <v>1.616087638E9</v>
      </c>
      <c r="D10" s="310">
        <v>9.83220606E8</v>
      </c>
      <c r="E10" s="305">
        <v>1.025070846E9</v>
      </c>
      <c r="F10" s="307">
        <f t="shared" si="1"/>
        <v>1208126363</v>
      </c>
      <c r="G10" s="309">
        <v>2.10091393E8</v>
      </c>
      <c r="H10" s="310">
        <v>1.27818679E8</v>
      </c>
      <c r="I10" s="305">
        <v>1.3325921E8</v>
      </c>
      <c r="J10" s="307">
        <f t="shared" si="2"/>
        <v>157056427.3</v>
      </c>
      <c r="K10" s="220"/>
      <c r="R10" s="220"/>
      <c r="S10" s="220"/>
      <c r="T10" s="220"/>
      <c r="U10" s="220"/>
      <c r="V10" s="220"/>
      <c r="W10" s="220"/>
      <c r="X10" s="220"/>
      <c r="Y10" s="220"/>
      <c r="Z10" s="220"/>
    </row>
    <row r="11">
      <c r="A11" s="69">
        <v>2.0</v>
      </c>
      <c r="B11" s="236" t="s">
        <v>1506</v>
      </c>
      <c r="C11" s="309">
        <v>2.11995639E8</v>
      </c>
      <c r="D11" s="310">
        <v>1.276025E8</v>
      </c>
      <c r="E11" s="305">
        <v>1.36992825E8</v>
      </c>
      <c r="F11" s="307">
        <f t="shared" si="1"/>
        <v>158863654.7</v>
      </c>
      <c r="G11" s="309">
        <v>2.7559433E7</v>
      </c>
      <c r="H11" s="310">
        <v>1.6588325E7</v>
      </c>
      <c r="I11" s="305">
        <v>1.7809067E7</v>
      </c>
      <c r="J11" s="307">
        <f t="shared" si="2"/>
        <v>20652275</v>
      </c>
      <c r="K11" s="220"/>
      <c r="L11" s="288" t="s">
        <v>1507</v>
      </c>
      <c r="Q11" s="308">
        <f>SUM(C14:E14)</f>
        <v>2334463095</v>
      </c>
      <c r="R11" s="220"/>
      <c r="S11" s="220"/>
      <c r="T11" s="220"/>
      <c r="U11" s="220"/>
      <c r="V11" s="220"/>
      <c r="W11" s="220"/>
      <c r="X11" s="220"/>
      <c r="Y11" s="220"/>
      <c r="Z11" s="220"/>
    </row>
    <row r="12" ht="14.25" customHeight="1">
      <c r="A12" s="142" t="s">
        <v>694</v>
      </c>
      <c r="B12" s="65"/>
      <c r="C12" s="311">
        <f t="shared" ref="C12:D12" si="3">SUM(C6:C11)</f>
        <v>12499126606</v>
      </c>
      <c r="D12" s="312">
        <f t="shared" si="3"/>
        <v>11725407039</v>
      </c>
      <c r="E12" s="307">
        <v>1.1729764123E10</v>
      </c>
      <c r="F12" s="307">
        <f t="shared" si="1"/>
        <v>11984765923</v>
      </c>
      <c r="G12" s="311">
        <f t="shared" ref="G12:H12" si="4">SUM(G6:G11)</f>
        <v>1518176026</v>
      </c>
      <c r="H12" s="312">
        <f t="shared" si="4"/>
        <v>1418157076</v>
      </c>
      <c r="I12" s="307">
        <v>1.419192331E9</v>
      </c>
      <c r="J12" s="307">
        <f t="shared" si="2"/>
        <v>1451841811</v>
      </c>
      <c r="K12" s="220"/>
      <c r="R12" s="220"/>
      <c r="S12" s="220"/>
      <c r="T12" s="220"/>
      <c r="U12" s="220"/>
      <c r="V12" s="220"/>
      <c r="W12" s="220"/>
      <c r="X12" s="220"/>
      <c r="Y12" s="220"/>
      <c r="Z12" s="220"/>
    </row>
    <row r="13" ht="14.25" customHeight="1">
      <c r="A13" s="69">
        <v>3.0</v>
      </c>
      <c r="B13" s="236" t="s">
        <v>1508</v>
      </c>
      <c r="C13" s="309">
        <v>2.72876496E9</v>
      </c>
      <c r="D13" s="310">
        <v>6.4827254E9</v>
      </c>
      <c r="E13" s="305">
        <v>2.18591E9</v>
      </c>
      <c r="F13" s="307">
        <f t="shared" si="1"/>
        <v>3799133453</v>
      </c>
      <c r="G13" s="309">
        <v>5.18465342E8</v>
      </c>
      <c r="H13" s="310">
        <v>1.231717826E9</v>
      </c>
      <c r="I13" s="305">
        <v>4.153229E8</v>
      </c>
      <c r="J13" s="307">
        <f t="shared" si="2"/>
        <v>721835356</v>
      </c>
      <c r="K13" s="220"/>
      <c r="L13" s="220"/>
      <c r="M13" s="220"/>
      <c r="N13" s="220"/>
      <c r="O13" s="220"/>
      <c r="P13" s="220"/>
      <c r="Q13" s="220"/>
      <c r="R13" s="220"/>
      <c r="S13" s="220"/>
      <c r="T13" s="220"/>
      <c r="U13" s="220"/>
      <c r="V13" s="220"/>
      <c r="W13" s="220"/>
      <c r="X13" s="220"/>
      <c r="Y13" s="220"/>
      <c r="Z13" s="220"/>
    </row>
    <row r="14" ht="14.25" customHeight="1">
      <c r="A14" s="69">
        <v>4.0</v>
      </c>
      <c r="B14" s="236" t="s">
        <v>1509</v>
      </c>
      <c r="C14" s="309">
        <v>3.8661996E8</v>
      </c>
      <c r="D14" s="310">
        <v>4.2809496E8</v>
      </c>
      <c r="E14" s="305">
        <v>1.519748175E9</v>
      </c>
      <c r="F14" s="307">
        <f t="shared" si="1"/>
        <v>778154365</v>
      </c>
      <c r="G14" s="309">
        <v>7.3457792E7</v>
      </c>
      <c r="H14" s="310">
        <v>8.1338042E7</v>
      </c>
      <c r="I14" s="305">
        <v>2.88752153E8</v>
      </c>
      <c r="J14" s="307">
        <f t="shared" si="2"/>
        <v>147849329</v>
      </c>
      <c r="K14" s="220"/>
      <c r="L14" s="220"/>
      <c r="M14" s="220"/>
      <c r="N14" s="220"/>
      <c r="O14" s="220"/>
      <c r="P14" s="220"/>
      <c r="Q14" s="220"/>
      <c r="R14" s="220"/>
      <c r="S14" s="220"/>
      <c r="T14" s="220"/>
      <c r="U14" s="220"/>
      <c r="V14" s="220"/>
      <c r="W14" s="220"/>
      <c r="X14" s="220"/>
      <c r="Y14" s="220"/>
      <c r="Z14" s="220"/>
    </row>
    <row r="15" ht="14.25" customHeight="1">
      <c r="A15" s="142" t="s">
        <v>694</v>
      </c>
      <c r="B15" s="65"/>
      <c r="C15" s="311">
        <f t="shared" ref="C15:D15" si="5">SUM(C13:C14)</f>
        <v>3115384920</v>
      </c>
      <c r="D15" s="312">
        <f t="shared" si="5"/>
        <v>6910820360</v>
      </c>
      <c r="E15" s="307">
        <v>3.705658175E9</v>
      </c>
      <c r="F15" s="307">
        <f t="shared" si="1"/>
        <v>4577287818</v>
      </c>
      <c r="G15" s="311">
        <f t="shared" ref="G15:H15" si="6">SUM(G13:G14)</f>
        <v>591923134</v>
      </c>
      <c r="H15" s="312">
        <f t="shared" si="6"/>
        <v>1313055868</v>
      </c>
      <c r="I15" s="307">
        <v>7.04075053E8</v>
      </c>
      <c r="J15" s="307">
        <f t="shared" si="2"/>
        <v>869684685</v>
      </c>
      <c r="K15" s="220"/>
      <c r="L15" s="220"/>
      <c r="M15" s="220"/>
      <c r="N15" s="220"/>
      <c r="O15" s="220"/>
      <c r="P15" s="220"/>
      <c r="Q15" s="220"/>
      <c r="R15" s="220"/>
      <c r="S15" s="220"/>
      <c r="T15" s="220"/>
      <c r="U15" s="220"/>
      <c r="V15" s="220"/>
      <c r="W15" s="220"/>
      <c r="X15" s="220"/>
      <c r="Y15" s="220"/>
      <c r="Z15" s="220"/>
    </row>
    <row r="16" ht="14.25" customHeight="1">
      <c r="A16" s="69">
        <v>5.0</v>
      </c>
      <c r="B16" s="236" t="s">
        <v>1510</v>
      </c>
      <c r="C16" s="309">
        <v>2.265E7</v>
      </c>
      <c r="D16" s="310">
        <v>2.255E7</v>
      </c>
      <c r="E16" s="305">
        <f t="shared" ref="E16:E17" si="7">E29+E33</f>
        <v>99370154</v>
      </c>
      <c r="F16" s="307">
        <f t="shared" si="1"/>
        <v>48190051.33</v>
      </c>
      <c r="G16" s="309">
        <v>2944500.0</v>
      </c>
      <c r="H16" s="310">
        <v>2931500.0</v>
      </c>
      <c r="I16" s="305">
        <f t="shared" ref="I16:I18" si="8">E16*15%</f>
        <v>14905523.1</v>
      </c>
      <c r="J16" s="307">
        <f t="shared" si="2"/>
        <v>6927174.367</v>
      </c>
      <c r="K16" s="220"/>
      <c r="L16" s="220"/>
      <c r="M16" s="220">
        <f>sum(I7:I10)/P30</f>
        <v>25024701.16</v>
      </c>
      <c r="N16" s="220"/>
      <c r="O16" s="313">
        <f>G13/P28</f>
        <v>8939057.621</v>
      </c>
      <c r="P16" s="220">
        <f>G14/P28</f>
        <v>1266513.655</v>
      </c>
      <c r="Q16" s="220">
        <f>G19/30</f>
        <v>5071445.567</v>
      </c>
      <c r="R16" s="220"/>
      <c r="S16" s="220"/>
      <c r="T16" s="220"/>
      <c r="U16" s="220"/>
      <c r="V16" s="220"/>
      <c r="W16" s="220"/>
      <c r="X16" s="220"/>
      <c r="Y16" s="220"/>
      <c r="Z16" s="220"/>
    </row>
    <row r="17" ht="14.25" customHeight="1">
      <c r="A17" s="69">
        <v>6.0</v>
      </c>
      <c r="B17" s="236" t="s">
        <v>1511</v>
      </c>
      <c r="C17" s="309">
        <v>8.32567952E8</v>
      </c>
      <c r="D17" s="310">
        <v>7.78232264E8</v>
      </c>
      <c r="E17" s="305">
        <f t="shared" si="7"/>
        <v>1216389431</v>
      </c>
      <c r="F17" s="307">
        <f t="shared" si="1"/>
        <v>942396549</v>
      </c>
      <c r="G17" s="309">
        <v>1.08233834E8</v>
      </c>
      <c r="H17" s="310">
        <v>1.01170194E8</v>
      </c>
      <c r="I17" s="305">
        <f t="shared" si="8"/>
        <v>182458414.7</v>
      </c>
      <c r="J17" s="307">
        <f t="shared" si="2"/>
        <v>130620814.2</v>
      </c>
      <c r="K17" s="220"/>
      <c r="L17" s="220"/>
      <c r="M17" s="220">
        <f>sum(H7:H10)/64</f>
        <v>21899511.73</v>
      </c>
      <c r="N17" s="220"/>
      <c r="O17" s="313">
        <f>H13/P29</f>
        <v>19245591.03</v>
      </c>
      <c r="P17" s="220">
        <f>H14/P29</f>
        <v>1270906.906</v>
      </c>
      <c r="Q17" s="220">
        <f>H19/30</f>
        <v>4026866.4</v>
      </c>
      <c r="R17" s="220"/>
      <c r="S17" s="220"/>
      <c r="T17" s="220"/>
      <c r="U17" s="220"/>
      <c r="V17" s="220"/>
      <c r="W17" s="220"/>
      <c r="X17" s="220"/>
      <c r="Y17" s="220"/>
      <c r="Z17" s="220"/>
    </row>
    <row r="18" ht="14.25" customHeight="1">
      <c r="A18" s="69">
        <v>6.0</v>
      </c>
      <c r="B18" s="236" t="s">
        <v>1512</v>
      </c>
      <c r="C18" s="309">
        <v>3.1511564E8</v>
      </c>
      <c r="D18" s="310">
        <v>1.28494601E8</v>
      </c>
      <c r="E18" s="305">
        <v>4.808E8</v>
      </c>
      <c r="F18" s="307">
        <f t="shared" si="1"/>
        <v>308136747</v>
      </c>
      <c r="G18" s="309">
        <v>4.0965033E7</v>
      </c>
      <c r="H18" s="310">
        <v>1.6704298E7</v>
      </c>
      <c r="I18" s="305">
        <f t="shared" si="8"/>
        <v>72120000</v>
      </c>
      <c r="J18" s="307">
        <f t="shared" si="2"/>
        <v>43263110.33</v>
      </c>
      <c r="K18" s="220"/>
      <c r="L18" s="220"/>
      <c r="M18" s="220">
        <f>sum(G7:G10)/58</f>
        <v>25700286.09</v>
      </c>
      <c r="N18" s="220"/>
      <c r="O18" s="313">
        <f>I13/P30</f>
        <v>7416480.357</v>
      </c>
      <c r="P18" s="220">
        <f>I14/P30</f>
        <v>5156288.446</v>
      </c>
      <c r="Q18" s="220">
        <f>I19/30</f>
        <v>8982797.925</v>
      </c>
      <c r="R18" s="220"/>
      <c r="S18" s="220"/>
      <c r="T18" s="220"/>
      <c r="U18" s="220"/>
      <c r="V18" s="220"/>
      <c r="W18" s="220"/>
      <c r="X18" s="220"/>
      <c r="Y18" s="220"/>
      <c r="Z18" s="220"/>
    </row>
    <row r="19" ht="14.25" customHeight="1">
      <c r="A19" s="314" t="s">
        <v>694</v>
      </c>
      <c r="B19" s="315"/>
      <c r="C19" s="311">
        <f t="shared" ref="C19:E19" si="9">SUM(C16:C18)</f>
        <v>1170333592</v>
      </c>
      <c r="D19" s="312">
        <f t="shared" si="9"/>
        <v>929276865</v>
      </c>
      <c r="E19" s="312">
        <f t="shared" si="9"/>
        <v>1796559585</v>
      </c>
      <c r="F19" s="307">
        <f t="shared" si="1"/>
        <v>1298723347</v>
      </c>
      <c r="G19" s="311">
        <f t="shared" ref="G19:I19" si="10">SUM(G16:G18)</f>
        <v>152143367</v>
      </c>
      <c r="H19" s="312">
        <f t="shared" si="10"/>
        <v>120805992</v>
      </c>
      <c r="I19" s="312">
        <f t="shared" si="10"/>
        <v>269483937.8</v>
      </c>
      <c r="J19" s="307">
        <f t="shared" si="2"/>
        <v>180811098.9</v>
      </c>
      <c r="K19" s="220"/>
      <c r="L19" s="220"/>
      <c r="M19" s="220"/>
      <c r="N19" s="220"/>
      <c r="O19" s="220"/>
      <c r="P19" s="220"/>
      <c r="Q19" s="220"/>
      <c r="R19" s="220"/>
      <c r="S19" s="220"/>
      <c r="T19" s="220"/>
      <c r="U19" s="220"/>
      <c r="V19" s="220"/>
      <c r="W19" s="220"/>
      <c r="X19" s="220"/>
      <c r="Y19" s="220"/>
      <c r="Z19" s="220"/>
    </row>
    <row r="20" ht="14.25" customHeight="1">
      <c r="A20" s="142" t="s">
        <v>1494</v>
      </c>
      <c r="B20" s="65"/>
      <c r="C20" s="316">
        <f t="shared" ref="C20:J20" si="11">SUM(C12,C15,C19)</f>
        <v>16784845118</v>
      </c>
      <c r="D20" s="316">
        <f t="shared" si="11"/>
        <v>19565504264</v>
      </c>
      <c r="E20" s="316">
        <f t="shared" si="11"/>
        <v>17231981883</v>
      </c>
      <c r="F20" s="316">
        <f t="shared" si="11"/>
        <v>17860777088</v>
      </c>
      <c r="G20" s="316">
        <f t="shared" si="11"/>
        <v>2262242527</v>
      </c>
      <c r="H20" s="316">
        <f t="shared" si="11"/>
        <v>2852018936</v>
      </c>
      <c r="I20" s="316">
        <f t="shared" si="11"/>
        <v>2392751322</v>
      </c>
      <c r="J20" s="316">
        <f t="shared" si="11"/>
        <v>2502337595</v>
      </c>
      <c r="K20" s="220"/>
      <c r="L20" s="220"/>
      <c r="M20" s="220">
        <f>average(M16:M18)</f>
        <v>24208166.33</v>
      </c>
      <c r="N20" s="220"/>
      <c r="O20" s="220">
        <f>average(O15:O18)</f>
        <v>11867043</v>
      </c>
      <c r="P20" s="220">
        <f t="shared" ref="P20:Q20" si="12">average(P16:P18)</f>
        <v>2564569.669</v>
      </c>
      <c r="Q20" s="220">
        <f t="shared" si="12"/>
        <v>6027036.631</v>
      </c>
      <c r="R20" s="220"/>
      <c r="S20" s="220"/>
      <c r="T20" s="220"/>
      <c r="U20" s="220"/>
      <c r="V20" s="220"/>
      <c r="W20" s="220"/>
      <c r="X20" s="220"/>
      <c r="Y20" s="220"/>
      <c r="Z20" s="220"/>
    </row>
    <row r="21" ht="14.25" customHeight="1">
      <c r="A21" s="4"/>
      <c r="B21" s="4"/>
      <c r="C21" s="4"/>
      <c r="D21" s="4"/>
      <c r="E21" s="4"/>
      <c r="F21" s="4"/>
      <c r="G21" s="4"/>
      <c r="H21" s="4"/>
      <c r="I21" s="4"/>
      <c r="J21" s="4"/>
      <c r="K21" s="4"/>
      <c r="L21" s="4"/>
      <c r="M21" s="4">
        <f>M20/7</f>
        <v>3458309.475</v>
      </c>
      <c r="N21" s="4"/>
      <c r="O21" s="4">
        <f>O20/5000000</f>
        <v>2.373408601</v>
      </c>
      <c r="P21" s="4">
        <f>(P20*4)/5000000</f>
        <v>2.051655735</v>
      </c>
      <c r="Q21" s="4">
        <f>Q20/30</f>
        <v>200901.221</v>
      </c>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f>sum(G16:I18)/90</f>
        <v>6027036.631</v>
      </c>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317" t="s">
        <v>689</v>
      </c>
      <c r="K26" s="318">
        <v>30.0</v>
      </c>
      <c r="L26" s="319">
        <v>34.0</v>
      </c>
      <c r="M26" s="319">
        <v>29.0</v>
      </c>
      <c r="N26" s="320">
        <v>29.0</v>
      </c>
      <c r="O26" s="320">
        <v>0.0</v>
      </c>
      <c r="P26" s="320">
        <v>72.0</v>
      </c>
      <c r="Q26" s="4"/>
      <c r="R26" s="4"/>
      <c r="S26" s="4"/>
      <c r="T26" s="4"/>
      <c r="U26" s="4"/>
      <c r="V26" s="4"/>
      <c r="W26" s="4"/>
      <c r="X26" s="4"/>
      <c r="Y26" s="4"/>
      <c r="Z26" s="4"/>
    </row>
    <row r="27" ht="14.25" customHeight="1">
      <c r="A27" s="4"/>
      <c r="B27" s="4"/>
      <c r="C27" s="4"/>
      <c r="D27" s="4"/>
      <c r="E27" s="321">
        <f>E19/E20*100</f>
        <v>10.42572814</v>
      </c>
      <c r="F27" s="4"/>
      <c r="G27" s="4"/>
      <c r="H27" s="4"/>
      <c r="I27" s="4"/>
      <c r="J27" s="317" t="s">
        <v>690</v>
      </c>
      <c r="K27" s="318">
        <v>30.0</v>
      </c>
      <c r="L27" s="319">
        <v>28.0</v>
      </c>
      <c r="M27" s="319">
        <v>20.0</v>
      </c>
      <c r="N27" s="319">
        <v>14.0</v>
      </c>
      <c r="O27" s="319">
        <v>0.0</v>
      </c>
      <c r="P27" s="319">
        <v>58.0</v>
      </c>
      <c r="Q27" s="4"/>
      <c r="R27" s="4"/>
      <c r="S27" s="4"/>
      <c r="T27" s="4"/>
      <c r="U27" s="4"/>
      <c r="V27" s="4"/>
      <c r="W27" s="4"/>
      <c r="X27" s="4"/>
      <c r="Y27" s="4"/>
      <c r="Z27" s="4"/>
    </row>
    <row r="28" ht="14.25" customHeight="1">
      <c r="A28" s="4"/>
      <c r="B28" s="4"/>
      <c r="C28" s="4"/>
      <c r="D28" s="4"/>
      <c r="E28" s="106"/>
      <c r="F28" s="4"/>
      <c r="G28" s="4"/>
      <c r="H28" s="4"/>
      <c r="I28" s="4"/>
      <c r="J28" s="317" t="s">
        <v>691</v>
      </c>
      <c r="K28" s="318">
        <v>30.0</v>
      </c>
      <c r="L28" s="319">
        <v>56.0</v>
      </c>
      <c r="M28" s="319">
        <v>27.0</v>
      </c>
      <c r="N28" s="319">
        <v>23.0</v>
      </c>
      <c r="O28" s="319">
        <v>0.0</v>
      </c>
      <c r="P28" s="319">
        <v>58.0</v>
      </c>
      <c r="Q28" s="4"/>
      <c r="R28" s="4"/>
      <c r="S28" s="4"/>
      <c r="T28" s="4"/>
      <c r="U28" s="4"/>
      <c r="V28" s="4"/>
      <c r="W28" s="4"/>
      <c r="X28" s="4"/>
      <c r="Y28" s="4"/>
      <c r="Z28" s="4"/>
    </row>
    <row r="29" ht="14.25" customHeight="1">
      <c r="A29" s="4"/>
      <c r="B29" s="4"/>
      <c r="C29" s="4"/>
      <c r="D29" s="322" t="s">
        <v>1513</v>
      </c>
      <c r="E29" s="323">
        <v>9.525E7</v>
      </c>
      <c r="F29" s="4"/>
      <c r="G29" s="4"/>
      <c r="H29" s="4"/>
      <c r="I29" s="4"/>
      <c r="J29" s="317" t="s">
        <v>692</v>
      </c>
      <c r="K29" s="318">
        <v>30.0</v>
      </c>
      <c r="L29" s="319">
        <v>39.0</v>
      </c>
      <c r="M29" s="319">
        <v>33.0</v>
      </c>
      <c r="N29" s="319">
        <v>22.0</v>
      </c>
      <c r="O29" s="319">
        <v>0.0</v>
      </c>
      <c r="P29" s="319">
        <v>64.0</v>
      </c>
      <c r="Q29" s="4"/>
      <c r="R29" s="4"/>
      <c r="S29" s="4"/>
      <c r="T29" s="4"/>
      <c r="U29" s="4"/>
      <c r="V29" s="4"/>
      <c r="W29" s="4"/>
      <c r="X29" s="4"/>
      <c r="Y29" s="4"/>
      <c r="Z29" s="4"/>
    </row>
    <row r="30" ht="14.25" customHeight="1">
      <c r="A30" s="4"/>
      <c r="B30" s="4"/>
      <c r="C30" s="4"/>
      <c r="D30" s="322" t="s">
        <v>1514</v>
      </c>
      <c r="E30" s="323">
        <v>5.0E8</v>
      </c>
      <c r="F30" s="4"/>
      <c r="G30" s="4"/>
      <c r="H30" s="4"/>
      <c r="I30" s="4"/>
      <c r="J30" s="317" t="s">
        <v>693</v>
      </c>
      <c r="K30" s="318">
        <v>30.0</v>
      </c>
      <c r="L30" s="319">
        <v>26.0</v>
      </c>
      <c r="M30" s="319">
        <v>26.0</v>
      </c>
      <c r="N30" s="319">
        <v>24.0</v>
      </c>
      <c r="O30" s="319">
        <v>0.0</v>
      </c>
      <c r="P30" s="319">
        <v>56.0</v>
      </c>
      <c r="Q30" s="4"/>
      <c r="R30" s="4"/>
      <c r="S30" s="4"/>
      <c r="T30" s="4"/>
      <c r="U30" s="4"/>
      <c r="V30" s="4"/>
      <c r="W30" s="4"/>
      <c r="X30" s="4"/>
      <c r="Y30" s="4"/>
      <c r="Z30" s="4"/>
    </row>
    <row r="31" ht="14.25" customHeight="1">
      <c r="A31" s="4"/>
      <c r="B31" s="4"/>
      <c r="C31" s="4"/>
      <c r="D31" s="4"/>
      <c r="E31" s="106"/>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106"/>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324">
        <v>4120154.0</v>
      </c>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324">
        <v>7.16389431E8</v>
      </c>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L9:P10"/>
    <mergeCell ref="Q9:Q10"/>
    <mergeCell ref="L11:P12"/>
    <mergeCell ref="Q11:Q12"/>
    <mergeCell ref="A12:B12"/>
    <mergeCell ref="A15:B15"/>
    <mergeCell ref="A19:B19"/>
    <mergeCell ref="A20:B20"/>
    <mergeCell ref="A3:A4"/>
    <mergeCell ref="B3:B4"/>
    <mergeCell ref="C3:F3"/>
    <mergeCell ref="G3:J3"/>
    <mergeCell ref="L6:Q6"/>
    <mergeCell ref="L7:P8"/>
    <mergeCell ref="Q7:Q8"/>
  </mergeCells>
  <hyperlinks>
    <hyperlink display="&lt;&lt;&lt; Daftar Tabel" location="'Daftar Tabel'!A1" ref="K1"/>
  </hyperlinks>
  <printOptions/>
  <pageMargins bottom="0.75" footer="0.0" header="0.0" left="0.7" right="0.7" top="0.75"/>
  <pageSetup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ySplit="8.0" topLeftCell="A9" activePane="bottomLeft" state="frozen"/>
      <selection activeCell="B10" sqref="B10" pane="bottomLeft"/>
    </sheetView>
  </sheetViews>
  <sheetFormatPr customHeight="1" defaultColWidth="12.63" defaultRowHeight="15.0"/>
  <cols>
    <col customWidth="1" min="1" max="1" width="8.75"/>
    <col customWidth="1" min="2" max="2" width="13.63"/>
    <col customWidth="1" min="3" max="3" width="8.75"/>
    <col customWidth="1" min="4" max="4" width="27.0"/>
    <col customWidth="1" min="5" max="12" width="8.75"/>
    <col customWidth="1" min="13" max="13" width="12.5"/>
    <col customWidth="1" min="14" max="14" width="8.75"/>
    <col customWidth="1" min="15" max="15" width="9.38"/>
    <col customWidth="1" min="16" max="26" width="8.75"/>
  </cols>
  <sheetData>
    <row r="1" ht="13.5" customHeight="1">
      <c r="A1" s="222" t="s">
        <v>1515</v>
      </c>
      <c r="C1" s="152"/>
      <c r="M1" s="61" t="s">
        <v>205</v>
      </c>
    </row>
    <row r="2" ht="13.5" customHeight="1">
      <c r="A2" s="222"/>
      <c r="C2" s="152"/>
    </row>
    <row r="3" ht="13.5" hidden="1" customHeight="1">
      <c r="A3" s="222"/>
      <c r="C3" s="152"/>
      <c r="E3" s="59" t="s">
        <v>975</v>
      </c>
    </row>
    <row r="4" ht="13.5" hidden="1" customHeight="1">
      <c r="A4" s="222"/>
      <c r="C4" s="152"/>
    </row>
    <row r="5" ht="13.5" hidden="1" customHeight="1">
      <c r="A5" s="222"/>
      <c r="C5" s="152"/>
      <c r="E5" s="325" t="s">
        <v>229</v>
      </c>
    </row>
    <row r="6" ht="14.25" customHeight="1">
      <c r="A6" s="62" t="s">
        <v>69</v>
      </c>
      <c r="B6" s="326" t="s">
        <v>1516</v>
      </c>
      <c r="C6" s="62" t="s">
        <v>1517</v>
      </c>
      <c r="D6" s="62" t="s">
        <v>1518</v>
      </c>
      <c r="E6" s="63" t="s">
        <v>1519</v>
      </c>
      <c r="F6" s="65"/>
      <c r="G6" s="63" t="s">
        <v>1520</v>
      </c>
      <c r="H6" s="65"/>
      <c r="I6" s="63" t="s">
        <v>1521</v>
      </c>
      <c r="J6" s="65"/>
      <c r="K6" s="63" t="s">
        <v>1522</v>
      </c>
      <c r="L6" s="65"/>
      <c r="M6" s="327" t="s">
        <v>1523</v>
      </c>
    </row>
    <row r="7" ht="23.25" customHeight="1">
      <c r="A7" s="66"/>
      <c r="B7" s="328"/>
      <c r="C7" s="66"/>
      <c r="D7" s="66"/>
      <c r="E7" s="329" t="s">
        <v>1524</v>
      </c>
      <c r="F7" s="330" t="s">
        <v>1525</v>
      </c>
      <c r="G7" s="330" t="s">
        <v>1526</v>
      </c>
      <c r="H7" s="330" t="s">
        <v>1527</v>
      </c>
      <c r="I7" s="330" t="s">
        <v>1528</v>
      </c>
      <c r="J7" s="331" t="s">
        <v>1529</v>
      </c>
      <c r="K7" s="330" t="s">
        <v>1530</v>
      </c>
      <c r="L7" s="330" t="s">
        <v>1531</v>
      </c>
      <c r="M7" s="66"/>
    </row>
    <row r="8" ht="13.5" customHeight="1">
      <c r="A8" s="268">
        <v>1.0</v>
      </c>
      <c r="B8" s="268">
        <v>2.0</v>
      </c>
      <c r="C8" s="332">
        <v>3.0</v>
      </c>
      <c r="D8" s="332">
        <v>4.0</v>
      </c>
      <c r="E8" s="268">
        <v>5.0</v>
      </c>
      <c r="F8" s="268">
        <v>6.0</v>
      </c>
      <c r="G8" s="268">
        <v>7.0</v>
      </c>
      <c r="H8" s="268">
        <v>8.0</v>
      </c>
      <c r="I8" s="268">
        <v>9.0</v>
      </c>
      <c r="J8" s="268">
        <v>10.0</v>
      </c>
      <c r="K8" s="268">
        <v>11.0</v>
      </c>
      <c r="L8" s="268">
        <v>12.0</v>
      </c>
      <c r="M8" s="268">
        <v>13.0</v>
      </c>
    </row>
    <row r="9" ht="13.5" customHeight="1">
      <c r="A9" s="160">
        <v>1.0</v>
      </c>
      <c r="B9" s="162" t="s">
        <v>1532</v>
      </c>
      <c r="C9" s="163">
        <v>1.0</v>
      </c>
      <c r="D9" s="333" t="s">
        <v>1533</v>
      </c>
      <c r="E9" s="166"/>
      <c r="F9" s="334">
        <v>1.0</v>
      </c>
      <c r="G9" s="163" t="s">
        <v>1534</v>
      </c>
      <c r="H9" s="335"/>
      <c r="I9" s="163" t="s">
        <v>1534</v>
      </c>
      <c r="J9" s="335"/>
      <c r="K9" s="163" t="s">
        <v>1535</v>
      </c>
      <c r="L9" s="335"/>
      <c r="M9" s="166"/>
    </row>
    <row r="10" ht="13.5" customHeight="1">
      <c r="A10" s="160">
        <v>2.0</v>
      </c>
      <c r="B10" s="185"/>
      <c r="C10" s="166"/>
      <c r="D10" s="333" t="s">
        <v>1536</v>
      </c>
      <c r="E10" s="166"/>
      <c r="F10" s="334">
        <v>2.0</v>
      </c>
      <c r="G10" s="163" t="s">
        <v>1534</v>
      </c>
      <c r="H10" s="335"/>
      <c r="I10" s="163" t="s">
        <v>1534</v>
      </c>
      <c r="J10" s="335"/>
      <c r="K10" s="163" t="s">
        <v>1535</v>
      </c>
      <c r="L10" s="335"/>
      <c r="M10" s="166"/>
    </row>
    <row r="11" ht="13.5" customHeight="1">
      <c r="A11" s="160">
        <v>3.0</v>
      </c>
      <c r="B11" s="185"/>
      <c r="C11" s="166"/>
      <c r="D11" s="333" t="s">
        <v>1537</v>
      </c>
      <c r="E11" s="166"/>
      <c r="F11" s="334">
        <v>4.0</v>
      </c>
      <c r="G11" s="163" t="s">
        <v>1534</v>
      </c>
      <c r="H11" s="335"/>
      <c r="I11" s="163" t="s">
        <v>1534</v>
      </c>
      <c r="J11" s="335"/>
      <c r="K11" s="163" t="s">
        <v>1535</v>
      </c>
      <c r="L11" s="335"/>
      <c r="M11" s="166"/>
      <c r="O11" s="151" t="s">
        <v>695</v>
      </c>
    </row>
    <row r="12" ht="13.5" customHeight="1">
      <c r="A12" s="160">
        <v>4.0</v>
      </c>
      <c r="B12" s="185"/>
      <c r="C12" s="166"/>
      <c r="D12" s="333" t="s">
        <v>1538</v>
      </c>
      <c r="E12" s="166"/>
      <c r="F12" s="334">
        <v>1.0</v>
      </c>
      <c r="G12" s="163" t="s">
        <v>1534</v>
      </c>
      <c r="H12" s="335"/>
      <c r="I12" s="163" t="s">
        <v>1534</v>
      </c>
      <c r="J12" s="335"/>
      <c r="K12" s="163" t="s">
        <v>1535</v>
      </c>
      <c r="L12" s="335"/>
      <c r="M12" s="166"/>
      <c r="O12" s="237" t="s">
        <v>1539</v>
      </c>
    </row>
    <row r="13" ht="13.5" customHeight="1">
      <c r="A13" s="160">
        <v>5.0</v>
      </c>
      <c r="B13" s="185"/>
      <c r="C13" s="166"/>
      <c r="D13" s="333" t="s">
        <v>1540</v>
      </c>
      <c r="E13" s="166"/>
      <c r="F13" s="334">
        <v>1.0</v>
      </c>
      <c r="G13" s="163" t="s">
        <v>1534</v>
      </c>
      <c r="H13" s="336"/>
      <c r="I13" s="163" t="s">
        <v>1534</v>
      </c>
      <c r="J13" s="335"/>
      <c r="K13" s="163" t="s">
        <v>1535</v>
      </c>
      <c r="L13" s="335"/>
      <c r="M13" s="166"/>
    </row>
    <row r="14" ht="13.5" customHeight="1">
      <c r="A14" s="160">
        <v>6.0</v>
      </c>
      <c r="B14" s="185"/>
      <c r="C14" s="166"/>
      <c r="D14" s="333" t="s">
        <v>1541</v>
      </c>
      <c r="E14" s="166"/>
      <c r="F14" s="334">
        <v>1.0</v>
      </c>
      <c r="G14" s="163" t="s">
        <v>1534</v>
      </c>
      <c r="H14" s="336"/>
      <c r="I14" s="163" t="s">
        <v>1534</v>
      </c>
      <c r="J14" s="335"/>
      <c r="K14" s="163" t="s">
        <v>1535</v>
      </c>
      <c r="L14" s="335"/>
      <c r="M14" s="166"/>
    </row>
    <row r="15" ht="13.5" customHeight="1">
      <c r="A15" s="160">
        <v>7.0</v>
      </c>
      <c r="B15" s="185"/>
      <c r="C15" s="166"/>
      <c r="D15" s="333" t="s">
        <v>1542</v>
      </c>
      <c r="E15" s="166"/>
      <c r="F15" s="334">
        <v>2.0</v>
      </c>
      <c r="G15" s="163" t="s">
        <v>1534</v>
      </c>
      <c r="H15" s="336"/>
      <c r="I15" s="163" t="s">
        <v>1534</v>
      </c>
      <c r="J15" s="335"/>
      <c r="K15" s="163" t="s">
        <v>1535</v>
      </c>
      <c r="L15" s="335"/>
      <c r="M15" s="166"/>
    </row>
    <row r="16" ht="13.5" customHeight="1">
      <c r="A16" s="160">
        <v>8.0</v>
      </c>
      <c r="B16" s="162"/>
      <c r="C16" s="166"/>
      <c r="D16" s="333" t="s">
        <v>1543</v>
      </c>
      <c r="E16" s="166"/>
      <c r="F16" s="334">
        <v>1.0</v>
      </c>
      <c r="G16" s="163" t="s">
        <v>1534</v>
      </c>
      <c r="H16" s="336"/>
      <c r="I16" s="163" t="s">
        <v>1534</v>
      </c>
      <c r="J16" s="335"/>
      <c r="K16" s="163" t="s">
        <v>1535</v>
      </c>
      <c r="L16" s="335"/>
      <c r="M16" s="166"/>
    </row>
    <row r="17" ht="13.5" customHeight="1">
      <c r="A17" s="160">
        <v>9.0</v>
      </c>
      <c r="B17" s="185"/>
      <c r="C17" s="166"/>
      <c r="D17" s="333" t="s">
        <v>1544</v>
      </c>
      <c r="E17" s="166"/>
      <c r="F17" s="163">
        <v>1.0</v>
      </c>
      <c r="G17" s="163" t="s">
        <v>1534</v>
      </c>
      <c r="H17" s="336"/>
      <c r="I17" s="163" t="s">
        <v>1534</v>
      </c>
      <c r="J17" s="335"/>
      <c r="K17" s="163" t="s">
        <v>1535</v>
      </c>
      <c r="L17" s="335"/>
      <c r="M17" s="166"/>
    </row>
    <row r="18" ht="13.5" customHeight="1">
      <c r="A18" s="160">
        <v>10.0</v>
      </c>
      <c r="B18" s="185"/>
      <c r="C18" s="166"/>
      <c r="D18" s="333" t="s">
        <v>1545</v>
      </c>
      <c r="E18" s="166"/>
      <c r="F18" s="334">
        <v>1.0</v>
      </c>
      <c r="G18" s="163" t="s">
        <v>1534</v>
      </c>
      <c r="H18" s="336"/>
      <c r="I18" s="163" t="s">
        <v>1534</v>
      </c>
      <c r="J18" s="335"/>
      <c r="K18" s="163" t="s">
        <v>1535</v>
      </c>
      <c r="L18" s="335"/>
      <c r="M18" s="166"/>
    </row>
    <row r="19" ht="13.5" customHeight="1">
      <c r="A19" s="160">
        <v>11.0</v>
      </c>
      <c r="B19" s="185"/>
      <c r="C19" s="166"/>
      <c r="D19" s="333" t="s">
        <v>1546</v>
      </c>
      <c r="E19" s="166"/>
      <c r="F19" s="334">
        <v>1.0</v>
      </c>
      <c r="G19" s="163" t="s">
        <v>1534</v>
      </c>
      <c r="H19" s="336"/>
      <c r="I19" s="163" t="s">
        <v>1534</v>
      </c>
      <c r="J19" s="335"/>
      <c r="K19" s="163" t="s">
        <v>1535</v>
      </c>
      <c r="L19" s="335"/>
      <c r="M19" s="166"/>
    </row>
    <row r="20" ht="13.5" customHeight="1">
      <c r="A20" s="160">
        <v>12.0</v>
      </c>
      <c r="B20" s="185"/>
      <c r="C20" s="166"/>
      <c r="D20" s="333" t="s">
        <v>1547</v>
      </c>
      <c r="E20" s="166"/>
      <c r="F20" s="334">
        <v>1.0</v>
      </c>
      <c r="G20" s="163" t="s">
        <v>1534</v>
      </c>
      <c r="H20" s="336"/>
      <c r="I20" s="163" t="s">
        <v>1534</v>
      </c>
      <c r="J20" s="335"/>
      <c r="K20" s="163"/>
      <c r="L20" s="161" t="s">
        <v>1548</v>
      </c>
      <c r="M20" s="166"/>
    </row>
    <row r="21" ht="13.5" customHeight="1">
      <c r="A21" s="160">
        <v>13.0</v>
      </c>
      <c r="B21" s="185"/>
      <c r="C21" s="166"/>
      <c r="D21" s="333" t="s">
        <v>1549</v>
      </c>
      <c r="E21" s="166"/>
      <c r="F21" s="334">
        <v>1.0</v>
      </c>
      <c r="G21" s="163" t="s">
        <v>1534</v>
      </c>
      <c r="H21" s="336"/>
      <c r="I21" s="163" t="s">
        <v>1534</v>
      </c>
      <c r="J21" s="335"/>
      <c r="K21" s="166"/>
      <c r="L21" s="161" t="s">
        <v>1548</v>
      </c>
      <c r="M21" s="166"/>
    </row>
    <row r="22" ht="13.5" customHeight="1">
      <c r="A22" s="160">
        <v>14.0</v>
      </c>
      <c r="B22" s="162" t="s">
        <v>1550</v>
      </c>
      <c r="C22" s="163">
        <v>1.0</v>
      </c>
      <c r="D22" s="337" t="s">
        <v>1551</v>
      </c>
      <c r="E22" s="166"/>
      <c r="F22" s="334">
        <v>1.0</v>
      </c>
      <c r="G22" s="163" t="s">
        <v>1534</v>
      </c>
      <c r="H22" s="336"/>
      <c r="I22" s="163" t="s">
        <v>1534</v>
      </c>
      <c r="J22" s="335"/>
      <c r="K22" s="163" t="s">
        <v>1535</v>
      </c>
      <c r="L22" s="335"/>
      <c r="M22" s="166"/>
    </row>
    <row r="23" ht="13.5" customHeight="1">
      <c r="A23" s="160">
        <v>15.0</v>
      </c>
      <c r="B23" s="162"/>
      <c r="C23" s="166"/>
      <c r="D23" s="338" t="s">
        <v>1552</v>
      </c>
      <c r="E23" s="166"/>
      <c r="F23" s="334">
        <v>2.0</v>
      </c>
      <c r="G23" s="163" t="s">
        <v>1534</v>
      </c>
      <c r="H23" s="336"/>
      <c r="I23" s="163" t="s">
        <v>1534</v>
      </c>
      <c r="J23" s="335"/>
      <c r="K23" s="163" t="s">
        <v>1535</v>
      </c>
      <c r="L23" s="335"/>
      <c r="M23" s="166"/>
    </row>
    <row r="24" ht="13.5" customHeight="1">
      <c r="A24" s="160">
        <v>16.0</v>
      </c>
      <c r="B24" s="185"/>
      <c r="C24" s="166"/>
      <c r="D24" s="339" t="s">
        <v>1553</v>
      </c>
      <c r="E24" s="166"/>
      <c r="F24" s="334">
        <v>2.0</v>
      </c>
      <c r="G24" s="163" t="s">
        <v>1534</v>
      </c>
      <c r="H24" s="336"/>
      <c r="I24" s="163" t="s">
        <v>1534</v>
      </c>
      <c r="J24" s="335"/>
      <c r="K24" s="163" t="s">
        <v>1535</v>
      </c>
      <c r="L24" s="335"/>
      <c r="M24" s="166"/>
    </row>
    <row r="25" ht="13.5" customHeight="1">
      <c r="A25" s="160">
        <v>17.0</v>
      </c>
      <c r="B25" s="185"/>
      <c r="C25" s="166"/>
      <c r="D25" s="339" t="s">
        <v>1554</v>
      </c>
      <c r="E25" s="166"/>
      <c r="F25" s="334">
        <v>3.0</v>
      </c>
      <c r="G25" s="163" t="s">
        <v>1534</v>
      </c>
      <c r="H25" s="336"/>
      <c r="I25" s="163" t="s">
        <v>1534</v>
      </c>
      <c r="J25" s="335"/>
      <c r="K25" s="163" t="s">
        <v>1535</v>
      </c>
      <c r="L25" s="335"/>
      <c r="M25" s="166"/>
    </row>
    <row r="26" ht="13.5" customHeight="1">
      <c r="A26" s="160">
        <v>18.0</v>
      </c>
      <c r="B26" s="185"/>
      <c r="C26" s="166"/>
      <c r="D26" s="337" t="s">
        <v>1555</v>
      </c>
      <c r="E26" s="166"/>
      <c r="F26" s="334">
        <v>1.0</v>
      </c>
      <c r="G26" s="163" t="s">
        <v>1534</v>
      </c>
      <c r="H26" s="336"/>
      <c r="I26" s="163" t="s">
        <v>1534</v>
      </c>
      <c r="J26" s="335"/>
      <c r="K26" s="163" t="s">
        <v>1535</v>
      </c>
      <c r="L26" s="335"/>
      <c r="M26" s="166"/>
    </row>
    <row r="27" ht="13.5" customHeight="1">
      <c r="A27" s="160">
        <v>19.0</v>
      </c>
      <c r="B27" s="185"/>
      <c r="C27" s="166"/>
      <c r="D27" s="337" t="s">
        <v>1556</v>
      </c>
      <c r="E27" s="166"/>
      <c r="F27" s="334">
        <v>1.0</v>
      </c>
      <c r="G27" s="163" t="s">
        <v>1534</v>
      </c>
      <c r="H27" s="336"/>
      <c r="I27" s="163" t="s">
        <v>1534</v>
      </c>
      <c r="J27" s="335"/>
      <c r="K27" s="163" t="s">
        <v>1535</v>
      </c>
      <c r="L27" s="335"/>
      <c r="M27" s="166"/>
    </row>
    <row r="28" ht="13.5" customHeight="1">
      <c r="A28" s="160">
        <v>20.0</v>
      </c>
      <c r="B28" s="162" t="s">
        <v>1557</v>
      </c>
      <c r="C28" s="163">
        <v>1.0</v>
      </c>
      <c r="D28" s="337" t="s">
        <v>1558</v>
      </c>
      <c r="E28" s="166"/>
      <c r="F28" s="334">
        <v>1.0</v>
      </c>
      <c r="G28" s="163" t="s">
        <v>1534</v>
      </c>
      <c r="H28" s="336"/>
      <c r="I28" s="163" t="s">
        <v>1534</v>
      </c>
      <c r="J28" s="335"/>
      <c r="K28" s="163" t="s">
        <v>1535</v>
      </c>
      <c r="L28" s="335"/>
      <c r="M28" s="166"/>
    </row>
    <row r="29" ht="13.5" customHeight="1">
      <c r="A29" s="160">
        <v>21.0</v>
      </c>
      <c r="B29" s="185"/>
      <c r="C29" s="166"/>
      <c r="D29" s="338" t="s">
        <v>1559</v>
      </c>
      <c r="E29" s="166"/>
      <c r="F29" s="334">
        <v>1.0</v>
      </c>
      <c r="G29" s="163" t="s">
        <v>1534</v>
      </c>
      <c r="H29" s="336"/>
      <c r="I29" s="163" t="s">
        <v>1534</v>
      </c>
      <c r="J29" s="335"/>
      <c r="K29" s="166"/>
      <c r="L29" s="161" t="s">
        <v>1548</v>
      </c>
      <c r="M29" s="166"/>
    </row>
    <row r="30" ht="13.5" customHeight="1">
      <c r="A30" s="160">
        <v>22.0</v>
      </c>
      <c r="B30" s="185"/>
      <c r="C30" s="166"/>
      <c r="D30" s="337" t="s">
        <v>1560</v>
      </c>
      <c r="E30" s="166"/>
      <c r="F30" s="334">
        <v>1.0</v>
      </c>
      <c r="G30" s="163" t="s">
        <v>1534</v>
      </c>
      <c r="H30" s="336"/>
      <c r="I30" s="163" t="s">
        <v>1534</v>
      </c>
      <c r="J30" s="335"/>
      <c r="K30" s="166"/>
      <c r="L30" s="161" t="s">
        <v>1548</v>
      </c>
      <c r="M30" s="166"/>
    </row>
    <row r="31" ht="13.5" customHeight="1">
      <c r="A31" s="160">
        <v>24.0</v>
      </c>
      <c r="B31" s="162"/>
      <c r="C31" s="166"/>
      <c r="D31" s="340" t="s">
        <v>1561</v>
      </c>
      <c r="E31" s="166"/>
      <c r="F31" s="163">
        <v>2.0</v>
      </c>
      <c r="G31" s="163" t="s">
        <v>1534</v>
      </c>
      <c r="H31" s="336"/>
      <c r="I31" s="163" t="s">
        <v>1534</v>
      </c>
      <c r="J31" s="335"/>
      <c r="K31" s="166"/>
      <c r="L31" s="161" t="s">
        <v>1548</v>
      </c>
      <c r="M31" s="166"/>
    </row>
    <row r="32" ht="13.5" customHeight="1">
      <c r="A32" s="160">
        <v>25.0</v>
      </c>
      <c r="B32" s="185"/>
      <c r="C32" s="166"/>
      <c r="D32" s="338" t="s">
        <v>1543</v>
      </c>
      <c r="E32" s="166"/>
      <c r="F32" s="334">
        <v>1.0</v>
      </c>
      <c r="G32" s="163" t="s">
        <v>1534</v>
      </c>
      <c r="H32" s="336"/>
      <c r="I32" s="163" t="s">
        <v>1534</v>
      </c>
      <c r="J32" s="335"/>
      <c r="K32" s="166"/>
      <c r="L32" s="161" t="s">
        <v>1548</v>
      </c>
      <c r="M32" s="166"/>
    </row>
    <row r="33" ht="13.5" customHeight="1">
      <c r="A33" s="160">
        <v>26.0</v>
      </c>
      <c r="B33" s="185"/>
      <c r="C33" s="166"/>
      <c r="D33" s="338" t="s">
        <v>1562</v>
      </c>
      <c r="E33" s="166"/>
      <c r="F33" s="334">
        <v>4.0</v>
      </c>
      <c r="G33" s="163" t="s">
        <v>1534</v>
      </c>
      <c r="H33" s="336"/>
      <c r="I33" s="163" t="s">
        <v>1534</v>
      </c>
      <c r="J33" s="335"/>
      <c r="K33" s="166"/>
      <c r="L33" s="161" t="s">
        <v>1548</v>
      </c>
      <c r="M33" s="166"/>
    </row>
    <row r="34" ht="13.5" customHeight="1">
      <c r="A34" s="160">
        <v>27.0</v>
      </c>
      <c r="B34" s="185"/>
      <c r="C34" s="166"/>
      <c r="D34" s="340" t="s">
        <v>1563</v>
      </c>
      <c r="E34" s="166"/>
      <c r="F34" s="334">
        <v>3.0</v>
      </c>
      <c r="G34" s="163" t="s">
        <v>1534</v>
      </c>
      <c r="H34" s="336"/>
      <c r="I34" s="163" t="s">
        <v>1534</v>
      </c>
      <c r="J34" s="335"/>
      <c r="K34" s="166"/>
      <c r="L34" s="161" t="s">
        <v>1548</v>
      </c>
      <c r="M34" s="166"/>
    </row>
    <row r="35" ht="13.5" customHeight="1">
      <c r="A35" s="160">
        <v>28.0</v>
      </c>
      <c r="B35" s="185"/>
      <c r="C35" s="166"/>
      <c r="D35" s="341" t="s">
        <v>1564</v>
      </c>
      <c r="E35" s="166"/>
      <c r="F35" s="334">
        <v>1.0</v>
      </c>
      <c r="G35" s="163" t="s">
        <v>1534</v>
      </c>
      <c r="H35" s="336"/>
      <c r="I35" s="163" t="s">
        <v>1534</v>
      </c>
      <c r="J35" s="335"/>
      <c r="K35" s="166"/>
      <c r="L35" s="161" t="s">
        <v>1548</v>
      </c>
      <c r="M35" s="166"/>
    </row>
    <row r="36" ht="13.5" customHeight="1">
      <c r="A36" s="160">
        <v>29.0</v>
      </c>
      <c r="B36" s="185"/>
      <c r="C36" s="166"/>
      <c r="D36" s="338" t="s">
        <v>1565</v>
      </c>
      <c r="E36" s="166"/>
      <c r="F36" s="334">
        <v>5.0</v>
      </c>
      <c r="G36" s="163" t="s">
        <v>1534</v>
      </c>
      <c r="H36" s="336"/>
      <c r="I36" s="163" t="s">
        <v>1534</v>
      </c>
      <c r="J36" s="335"/>
      <c r="K36" s="166"/>
      <c r="L36" s="161" t="s">
        <v>1548</v>
      </c>
      <c r="M36" s="166"/>
    </row>
    <row r="37" ht="13.5" customHeight="1">
      <c r="A37" s="160">
        <v>30.0</v>
      </c>
      <c r="B37" s="185"/>
      <c r="C37" s="166"/>
      <c r="D37" s="340" t="s">
        <v>1566</v>
      </c>
      <c r="E37" s="166"/>
      <c r="F37" s="334">
        <v>1.0</v>
      </c>
      <c r="G37" s="163" t="s">
        <v>1534</v>
      </c>
      <c r="H37" s="336"/>
      <c r="I37" s="163" t="s">
        <v>1534</v>
      </c>
      <c r="J37" s="335"/>
      <c r="K37" s="166"/>
      <c r="L37" s="161" t="s">
        <v>1548</v>
      </c>
      <c r="M37" s="166"/>
    </row>
    <row r="38" ht="13.5" customHeight="1">
      <c r="A38" s="160">
        <v>31.0</v>
      </c>
      <c r="B38" s="185"/>
      <c r="C38" s="166"/>
      <c r="D38" s="338" t="s">
        <v>1567</v>
      </c>
      <c r="E38" s="166"/>
      <c r="F38" s="334">
        <v>2.0</v>
      </c>
      <c r="G38" s="163" t="s">
        <v>1534</v>
      </c>
      <c r="H38" s="336"/>
      <c r="I38" s="163" t="s">
        <v>1534</v>
      </c>
      <c r="J38" s="335"/>
      <c r="K38" s="166"/>
      <c r="L38" s="161" t="s">
        <v>1548</v>
      </c>
      <c r="M38" s="166"/>
    </row>
    <row r="39" ht="17.25" customHeight="1">
      <c r="A39" s="160">
        <v>32.0</v>
      </c>
      <c r="B39" s="162"/>
      <c r="C39" s="166"/>
      <c r="D39" s="338" t="s">
        <v>1549</v>
      </c>
      <c r="E39" s="166"/>
      <c r="F39" s="334">
        <v>1.0</v>
      </c>
      <c r="G39" s="163" t="s">
        <v>1534</v>
      </c>
      <c r="H39" s="336"/>
      <c r="I39" s="163" t="s">
        <v>1534</v>
      </c>
      <c r="J39" s="335"/>
      <c r="K39" s="166"/>
      <c r="L39" s="161" t="s">
        <v>1548</v>
      </c>
      <c r="M39" s="166"/>
    </row>
    <row r="40" ht="13.5" customHeight="1">
      <c r="A40" s="160">
        <v>33.0</v>
      </c>
      <c r="B40" s="162"/>
      <c r="C40" s="166"/>
      <c r="D40" s="340" t="s">
        <v>1568</v>
      </c>
      <c r="E40" s="166"/>
      <c r="F40" s="334">
        <v>1.0</v>
      </c>
      <c r="G40" s="163" t="s">
        <v>1534</v>
      </c>
      <c r="H40" s="336"/>
      <c r="I40" s="163" t="s">
        <v>1534</v>
      </c>
      <c r="J40" s="335"/>
      <c r="K40" s="166"/>
      <c r="L40" s="161" t="s">
        <v>1548</v>
      </c>
      <c r="M40" s="166"/>
    </row>
    <row r="41" ht="13.5" customHeight="1">
      <c r="A41" s="160">
        <v>34.0</v>
      </c>
      <c r="B41" s="162"/>
      <c r="C41" s="166"/>
      <c r="D41" s="338" t="s">
        <v>1556</v>
      </c>
      <c r="E41" s="166"/>
      <c r="F41" s="334">
        <v>1.0</v>
      </c>
      <c r="G41" s="163" t="s">
        <v>1534</v>
      </c>
      <c r="H41" s="336"/>
      <c r="I41" s="163" t="s">
        <v>1534</v>
      </c>
      <c r="J41" s="335"/>
      <c r="K41" s="166"/>
      <c r="L41" s="161" t="s">
        <v>1548</v>
      </c>
      <c r="M41" s="166"/>
    </row>
    <row r="42" ht="13.5" customHeight="1">
      <c r="A42" s="160">
        <v>35.0</v>
      </c>
      <c r="B42" s="162"/>
      <c r="C42" s="166"/>
      <c r="D42" s="338" t="s">
        <v>1569</v>
      </c>
      <c r="E42" s="166"/>
      <c r="F42" s="334">
        <v>1.0</v>
      </c>
      <c r="G42" s="163" t="s">
        <v>1534</v>
      </c>
      <c r="H42" s="336"/>
      <c r="I42" s="163" t="s">
        <v>1534</v>
      </c>
      <c r="J42" s="335"/>
      <c r="K42" s="166"/>
      <c r="L42" s="161" t="s">
        <v>1548</v>
      </c>
      <c r="M42" s="166"/>
    </row>
    <row r="43" ht="13.5" customHeight="1">
      <c r="A43" s="160">
        <v>36.0</v>
      </c>
      <c r="B43" s="342"/>
      <c r="C43" s="163"/>
      <c r="D43" s="338" t="s">
        <v>1570</v>
      </c>
      <c r="E43" s="166"/>
      <c r="F43" s="334">
        <v>1.0</v>
      </c>
      <c r="G43" s="163" t="s">
        <v>1534</v>
      </c>
      <c r="H43" s="336"/>
      <c r="I43" s="163" t="s">
        <v>1534</v>
      </c>
      <c r="J43" s="335"/>
      <c r="K43" s="166"/>
      <c r="L43" s="161" t="s">
        <v>1548</v>
      </c>
      <c r="M43" s="166"/>
    </row>
    <row r="44" ht="13.5" customHeight="1">
      <c r="A44" s="160">
        <v>37.0</v>
      </c>
      <c r="B44" s="162" t="s">
        <v>1038</v>
      </c>
      <c r="C44" s="163">
        <v>1.0</v>
      </c>
      <c r="D44" s="343" t="s">
        <v>1571</v>
      </c>
      <c r="E44" s="166"/>
      <c r="F44" s="334">
        <v>2.0</v>
      </c>
      <c r="G44" s="163" t="s">
        <v>1534</v>
      </c>
      <c r="H44" s="336"/>
      <c r="I44" s="163" t="s">
        <v>1534</v>
      </c>
      <c r="J44" s="335"/>
      <c r="K44" s="166"/>
      <c r="L44" s="161" t="s">
        <v>1548</v>
      </c>
      <c r="M44" s="166"/>
    </row>
    <row r="45" ht="13.5" customHeight="1">
      <c r="A45" s="160">
        <v>38.0</v>
      </c>
      <c r="B45" s="185"/>
      <c r="C45" s="166"/>
      <c r="D45" s="344" t="s">
        <v>1572</v>
      </c>
      <c r="E45" s="166"/>
      <c r="F45" s="334">
        <v>1.0</v>
      </c>
      <c r="G45" s="163" t="s">
        <v>1534</v>
      </c>
      <c r="H45" s="336"/>
      <c r="I45" s="163" t="s">
        <v>1534</v>
      </c>
      <c r="J45" s="335"/>
      <c r="K45" s="166"/>
      <c r="L45" s="161" t="s">
        <v>1548</v>
      </c>
      <c r="M45" s="166"/>
    </row>
    <row r="46" ht="13.5" customHeight="1">
      <c r="A46" s="160">
        <v>39.0</v>
      </c>
      <c r="B46" s="185"/>
      <c r="C46" s="166"/>
      <c r="D46" s="341" t="s">
        <v>1573</v>
      </c>
      <c r="E46" s="166"/>
      <c r="F46" s="334">
        <v>1.0</v>
      </c>
      <c r="G46" s="163" t="s">
        <v>1534</v>
      </c>
      <c r="H46" s="336"/>
      <c r="I46" s="163" t="s">
        <v>1534</v>
      </c>
      <c r="J46" s="335"/>
      <c r="K46" s="166"/>
      <c r="L46" s="161" t="s">
        <v>1548</v>
      </c>
      <c r="M46" s="166"/>
    </row>
    <row r="47" ht="13.5" customHeight="1">
      <c r="A47" s="160">
        <v>40.0</v>
      </c>
      <c r="B47" s="185"/>
      <c r="C47" s="166"/>
      <c r="D47" s="345" t="s">
        <v>1574</v>
      </c>
      <c r="E47" s="166"/>
      <c r="F47" s="334">
        <v>2.0</v>
      </c>
      <c r="G47" s="163" t="s">
        <v>1534</v>
      </c>
      <c r="H47" s="336"/>
      <c r="I47" s="163" t="s">
        <v>1534</v>
      </c>
      <c r="J47" s="335"/>
      <c r="K47" s="166"/>
      <c r="L47" s="161" t="s">
        <v>1548</v>
      </c>
      <c r="M47" s="166"/>
    </row>
    <row r="48" ht="13.5" customHeight="1">
      <c r="A48" s="160">
        <v>41.0</v>
      </c>
      <c r="B48" s="185"/>
      <c r="C48" s="166"/>
      <c r="D48" s="345" t="s">
        <v>1575</v>
      </c>
      <c r="E48" s="166"/>
      <c r="F48" s="334">
        <v>1.0</v>
      </c>
      <c r="G48" s="163" t="s">
        <v>1534</v>
      </c>
      <c r="H48" s="336"/>
      <c r="I48" s="163" t="s">
        <v>1534</v>
      </c>
      <c r="J48" s="335"/>
      <c r="K48" s="166"/>
      <c r="L48" s="161" t="s">
        <v>1548</v>
      </c>
      <c r="M48" s="166"/>
    </row>
    <row r="49" ht="13.5" customHeight="1">
      <c r="A49" s="160">
        <v>42.0</v>
      </c>
      <c r="B49" s="185"/>
      <c r="C49" s="166"/>
      <c r="D49" s="345" t="s">
        <v>1543</v>
      </c>
      <c r="E49" s="166"/>
      <c r="F49" s="334">
        <v>1.0</v>
      </c>
      <c r="G49" s="163" t="s">
        <v>1534</v>
      </c>
      <c r="H49" s="336"/>
      <c r="I49" s="163" t="s">
        <v>1534</v>
      </c>
      <c r="J49" s="335"/>
      <c r="K49" s="166"/>
      <c r="L49" s="161" t="s">
        <v>1548</v>
      </c>
      <c r="M49" s="166"/>
    </row>
    <row r="50" ht="13.5" customHeight="1">
      <c r="A50" s="160">
        <v>43.0</v>
      </c>
      <c r="B50" s="185"/>
      <c r="C50" s="166"/>
      <c r="D50" s="345" t="s">
        <v>1576</v>
      </c>
      <c r="E50" s="166"/>
      <c r="F50" s="334">
        <v>1.0</v>
      </c>
      <c r="G50" s="163" t="s">
        <v>1534</v>
      </c>
      <c r="H50" s="336"/>
      <c r="I50" s="163" t="s">
        <v>1534</v>
      </c>
      <c r="J50" s="335"/>
      <c r="K50" s="166"/>
      <c r="L50" s="161" t="s">
        <v>1548</v>
      </c>
      <c r="M50" s="166"/>
    </row>
    <row r="51" ht="13.5" customHeight="1">
      <c r="A51" s="160">
        <v>44.0</v>
      </c>
      <c r="B51" s="185"/>
      <c r="C51" s="166"/>
      <c r="D51" s="345" t="s">
        <v>1577</v>
      </c>
      <c r="E51" s="166"/>
      <c r="F51" s="334">
        <v>3.0</v>
      </c>
      <c r="G51" s="163" t="s">
        <v>1534</v>
      </c>
      <c r="H51" s="336"/>
      <c r="I51" s="163" t="s">
        <v>1534</v>
      </c>
      <c r="J51" s="335"/>
      <c r="K51" s="166"/>
      <c r="L51" s="161" t="s">
        <v>1548</v>
      </c>
      <c r="M51" s="166"/>
    </row>
    <row r="52" ht="13.5" customHeight="1">
      <c r="A52" s="160">
        <v>45.0</v>
      </c>
      <c r="B52" s="185"/>
      <c r="C52" s="166"/>
      <c r="D52" s="345" t="s">
        <v>1578</v>
      </c>
      <c r="E52" s="166"/>
      <c r="F52" s="334">
        <v>1.0</v>
      </c>
      <c r="G52" s="163" t="s">
        <v>1534</v>
      </c>
      <c r="H52" s="336"/>
      <c r="I52" s="163" t="s">
        <v>1534</v>
      </c>
      <c r="J52" s="335"/>
      <c r="K52" s="166"/>
      <c r="L52" s="161" t="s">
        <v>1548</v>
      </c>
      <c r="M52" s="166"/>
    </row>
    <row r="53" ht="13.5" customHeight="1">
      <c r="A53" s="160">
        <v>46.0</v>
      </c>
      <c r="B53" s="185"/>
      <c r="C53" s="166"/>
      <c r="D53" s="345" t="s">
        <v>1579</v>
      </c>
      <c r="E53" s="166"/>
      <c r="F53" s="334">
        <v>1.0</v>
      </c>
      <c r="G53" s="163" t="s">
        <v>1534</v>
      </c>
      <c r="H53" s="336"/>
      <c r="I53" s="163" t="s">
        <v>1534</v>
      </c>
      <c r="J53" s="335"/>
      <c r="K53" s="166"/>
      <c r="L53" s="161" t="s">
        <v>1548</v>
      </c>
      <c r="M53" s="166"/>
    </row>
    <row r="54" ht="13.5" customHeight="1">
      <c r="A54" s="160">
        <v>47.0</v>
      </c>
      <c r="B54" s="185"/>
      <c r="C54" s="166"/>
      <c r="D54" s="341" t="s">
        <v>1580</v>
      </c>
      <c r="E54" s="166"/>
      <c r="F54" s="334">
        <v>2.0</v>
      </c>
      <c r="G54" s="163" t="s">
        <v>1534</v>
      </c>
      <c r="H54" s="336"/>
      <c r="I54" s="163" t="s">
        <v>1534</v>
      </c>
      <c r="J54" s="335"/>
      <c r="K54" s="166"/>
      <c r="L54" s="161" t="s">
        <v>1548</v>
      </c>
      <c r="M54" s="166"/>
    </row>
    <row r="55" ht="13.5" customHeight="1">
      <c r="A55" s="160">
        <v>48.0</v>
      </c>
      <c r="B55" s="185"/>
      <c r="C55" s="166"/>
      <c r="D55" s="345" t="s">
        <v>1581</v>
      </c>
      <c r="E55" s="166"/>
      <c r="F55" s="334">
        <v>1.0</v>
      </c>
      <c r="G55" s="163" t="s">
        <v>1534</v>
      </c>
      <c r="H55" s="336"/>
      <c r="I55" s="163" t="s">
        <v>1534</v>
      </c>
      <c r="J55" s="335"/>
      <c r="K55" s="166"/>
      <c r="L55" s="161" t="s">
        <v>1548</v>
      </c>
      <c r="M55" s="166"/>
    </row>
    <row r="56" ht="13.5" customHeight="1">
      <c r="A56" s="160">
        <v>49.0</v>
      </c>
      <c r="B56" s="185"/>
      <c r="C56" s="166"/>
      <c r="D56" s="341" t="s">
        <v>1582</v>
      </c>
      <c r="E56" s="166"/>
      <c r="F56" s="334">
        <v>1.0</v>
      </c>
      <c r="G56" s="163" t="s">
        <v>1534</v>
      </c>
      <c r="H56" s="336"/>
      <c r="I56" s="163" t="s">
        <v>1534</v>
      </c>
      <c r="J56" s="335"/>
      <c r="K56" s="166"/>
      <c r="L56" s="161" t="s">
        <v>1548</v>
      </c>
      <c r="M56" s="166"/>
    </row>
    <row r="57" ht="13.5" customHeight="1">
      <c r="A57" s="160">
        <v>50.0</v>
      </c>
      <c r="B57" s="185"/>
      <c r="C57" s="166"/>
      <c r="D57" s="344" t="s">
        <v>1583</v>
      </c>
      <c r="E57" s="166"/>
      <c r="F57" s="334">
        <v>1.0</v>
      </c>
      <c r="G57" s="163" t="s">
        <v>1534</v>
      </c>
      <c r="H57" s="336"/>
      <c r="I57" s="163" t="s">
        <v>1534</v>
      </c>
      <c r="J57" s="335"/>
      <c r="K57" s="166"/>
      <c r="L57" s="161" t="s">
        <v>1548</v>
      </c>
      <c r="M57" s="166"/>
    </row>
    <row r="58" ht="13.5" customHeight="1">
      <c r="A58" s="160">
        <v>51.0</v>
      </c>
      <c r="B58" s="185"/>
      <c r="C58" s="166"/>
      <c r="D58" s="345" t="s">
        <v>1584</v>
      </c>
      <c r="E58" s="166"/>
      <c r="F58" s="334">
        <v>4.0</v>
      </c>
      <c r="G58" s="163" t="s">
        <v>1534</v>
      </c>
      <c r="H58" s="336"/>
      <c r="I58" s="163" t="s">
        <v>1534</v>
      </c>
      <c r="J58" s="335"/>
      <c r="K58" s="166"/>
      <c r="L58" s="161" t="s">
        <v>1548</v>
      </c>
      <c r="M58" s="166"/>
    </row>
    <row r="59" ht="13.5" customHeight="1">
      <c r="A59" s="160">
        <v>52.0</v>
      </c>
      <c r="B59" s="185"/>
      <c r="C59" s="166"/>
      <c r="D59" s="341" t="s">
        <v>1566</v>
      </c>
      <c r="E59" s="166"/>
      <c r="F59" s="334">
        <v>2.0</v>
      </c>
      <c r="G59" s="163" t="s">
        <v>1534</v>
      </c>
      <c r="H59" s="336"/>
      <c r="I59" s="163" t="s">
        <v>1534</v>
      </c>
      <c r="J59" s="335"/>
      <c r="K59" s="166"/>
      <c r="L59" s="161" t="s">
        <v>1548</v>
      </c>
      <c r="M59" s="166"/>
    </row>
    <row r="60" ht="13.5" customHeight="1">
      <c r="A60" s="160">
        <v>54.0</v>
      </c>
      <c r="B60" s="162" t="s">
        <v>1585</v>
      </c>
      <c r="C60" s="163">
        <v>2.0</v>
      </c>
      <c r="D60" s="338" t="s">
        <v>1586</v>
      </c>
      <c r="E60" s="166"/>
      <c r="F60" s="334">
        <v>2.0</v>
      </c>
      <c r="G60" s="163" t="s">
        <v>1534</v>
      </c>
      <c r="H60" s="336"/>
      <c r="I60" s="163" t="s">
        <v>1534</v>
      </c>
      <c r="J60" s="335"/>
      <c r="K60" s="166"/>
      <c r="L60" s="161" t="s">
        <v>1548</v>
      </c>
      <c r="M60" s="166"/>
    </row>
    <row r="61" ht="13.5" customHeight="1">
      <c r="A61" s="160">
        <v>55.0</v>
      </c>
      <c r="B61" s="185"/>
      <c r="C61" s="166"/>
      <c r="D61" s="338" t="s">
        <v>1587</v>
      </c>
      <c r="E61" s="166"/>
      <c r="F61" s="334">
        <v>1.0</v>
      </c>
      <c r="G61" s="163" t="s">
        <v>1534</v>
      </c>
      <c r="H61" s="336"/>
      <c r="I61" s="163" t="s">
        <v>1534</v>
      </c>
      <c r="J61" s="335"/>
      <c r="K61" s="166"/>
      <c r="L61" s="161" t="s">
        <v>1548</v>
      </c>
      <c r="M61" s="166"/>
    </row>
    <row r="62" ht="13.5" customHeight="1">
      <c r="A62" s="160">
        <v>56.0</v>
      </c>
      <c r="B62" s="185"/>
      <c r="C62" s="166"/>
      <c r="D62" s="338" t="s">
        <v>1577</v>
      </c>
      <c r="E62" s="166"/>
      <c r="F62" s="334">
        <v>2.0</v>
      </c>
      <c r="G62" s="163" t="s">
        <v>1534</v>
      </c>
      <c r="H62" s="336"/>
      <c r="I62" s="163" t="s">
        <v>1534</v>
      </c>
      <c r="J62" s="335"/>
      <c r="K62" s="166"/>
      <c r="L62" s="161" t="s">
        <v>1548</v>
      </c>
      <c r="M62" s="166"/>
    </row>
    <row r="63" ht="13.5" customHeight="1">
      <c r="A63" s="160">
        <v>57.0</v>
      </c>
      <c r="B63" s="185"/>
      <c r="C63" s="166"/>
      <c r="D63" s="339" t="s">
        <v>1588</v>
      </c>
      <c r="E63" s="166"/>
      <c r="F63" s="334">
        <v>1.0</v>
      </c>
      <c r="G63" s="163" t="s">
        <v>1534</v>
      </c>
      <c r="H63" s="336"/>
      <c r="I63" s="163" t="s">
        <v>1534</v>
      </c>
      <c r="J63" s="335"/>
      <c r="K63" s="166"/>
      <c r="L63" s="161" t="s">
        <v>1548</v>
      </c>
      <c r="M63" s="166"/>
    </row>
    <row r="64" ht="13.5" customHeight="1">
      <c r="A64" s="160">
        <v>58.0</v>
      </c>
      <c r="B64" s="185"/>
      <c r="C64" s="166"/>
      <c r="D64" s="338" t="s">
        <v>1562</v>
      </c>
      <c r="E64" s="166"/>
      <c r="F64" s="334">
        <v>2.0</v>
      </c>
      <c r="G64" s="163" t="s">
        <v>1534</v>
      </c>
      <c r="H64" s="336"/>
      <c r="I64" s="163" t="s">
        <v>1534</v>
      </c>
      <c r="J64" s="335"/>
      <c r="K64" s="166"/>
      <c r="L64" s="161" t="s">
        <v>1548</v>
      </c>
      <c r="M64" s="166"/>
    </row>
    <row r="65" ht="13.5" customHeight="1">
      <c r="A65" s="160">
        <v>59.0</v>
      </c>
      <c r="B65" s="185"/>
      <c r="C65" s="166"/>
      <c r="D65" s="338" t="s">
        <v>1589</v>
      </c>
      <c r="E65" s="166"/>
      <c r="F65" s="334">
        <v>1.0</v>
      </c>
      <c r="G65" s="163" t="s">
        <v>1534</v>
      </c>
      <c r="H65" s="336"/>
      <c r="I65" s="163" t="s">
        <v>1534</v>
      </c>
      <c r="J65" s="335"/>
      <c r="K65" s="166"/>
      <c r="L65" s="161" t="s">
        <v>1548</v>
      </c>
      <c r="M65" s="166"/>
    </row>
    <row r="66" ht="13.5" customHeight="1">
      <c r="A66" s="160">
        <v>60.0</v>
      </c>
      <c r="B66" s="346"/>
      <c r="C66" s="166"/>
      <c r="D66" s="338" t="s">
        <v>1590</v>
      </c>
      <c r="E66" s="166"/>
      <c r="F66" s="334">
        <v>1.0</v>
      </c>
      <c r="G66" s="163" t="s">
        <v>1534</v>
      </c>
      <c r="H66" s="336"/>
      <c r="I66" s="163" t="s">
        <v>1534</v>
      </c>
      <c r="J66" s="335"/>
      <c r="K66" s="166"/>
      <c r="L66" s="161" t="s">
        <v>1548</v>
      </c>
      <c r="M66" s="166"/>
    </row>
    <row r="67" ht="13.5" customHeight="1">
      <c r="A67" s="160">
        <v>61.0</v>
      </c>
      <c r="B67" s="346"/>
      <c r="C67" s="166"/>
      <c r="D67" s="338" t="s">
        <v>1591</v>
      </c>
      <c r="E67" s="166"/>
      <c r="F67" s="334">
        <v>1.0</v>
      </c>
      <c r="G67" s="163" t="s">
        <v>1534</v>
      </c>
      <c r="H67" s="336"/>
      <c r="I67" s="163" t="s">
        <v>1534</v>
      </c>
      <c r="J67" s="335"/>
      <c r="K67" s="166"/>
      <c r="L67" s="161" t="s">
        <v>1548</v>
      </c>
      <c r="M67" s="166"/>
    </row>
    <row r="68" ht="13.5" customHeight="1">
      <c r="A68" s="160">
        <v>62.0</v>
      </c>
      <c r="B68" s="346"/>
      <c r="C68" s="166"/>
      <c r="D68" s="338" t="s">
        <v>1558</v>
      </c>
      <c r="E68" s="166"/>
      <c r="F68" s="334">
        <v>1.0</v>
      </c>
      <c r="G68" s="163" t="s">
        <v>1534</v>
      </c>
      <c r="H68" s="336"/>
      <c r="I68" s="163" t="s">
        <v>1534</v>
      </c>
      <c r="J68" s="335"/>
      <c r="K68" s="166"/>
      <c r="L68" s="161" t="s">
        <v>1548</v>
      </c>
      <c r="M68" s="166"/>
    </row>
    <row r="69" ht="13.5" customHeight="1">
      <c r="A69" s="160">
        <v>63.0</v>
      </c>
      <c r="B69" s="346"/>
      <c r="C69" s="166"/>
      <c r="D69" s="339" t="s">
        <v>1592</v>
      </c>
      <c r="E69" s="166"/>
      <c r="F69" s="334">
        <v>2.0</v>
      </c>
      <c r="G69" s="163" t="s">
        <v>1534</v>
      </c>
      <c r="H69" s="336"/>
      <c r="I69" s="163" t="s">
        <v>1534</v>
      </c>
      <c r="J69" s="335"/>
      <c r="K69" s="166"/>
      <c r="L69" s="161" t="s">
        <v>1548</v>
      </c>
      <c r="M69" s="166"/>
    </row>
    <row r="70" ht="13.5" customHeight="1">
      <c r="A70" s="160">
        <v>64.0</v>
      </c>
      <c r="B70" s="346"/>
      <c r="C70" s="166"/>
      <c r="D70" s="338" t="s">
        <v>1593</v>
      </c>
      <c r="E70" s="166"/>
      <c r="F70" s="334">
        <v>1.0</v>
      </c>
      <c r="G70" s="163" t="s">
        <v>1534</v>
      </c>
      <c r="H70" s="336"/>
      <c r="I70" s="163" t="s">
        <v>1534</v>
      </c>
      <c r="J70" s="335"/>
      <c r="K70" s="166"/>
      <c r="L70" s="161" t="s">
        <v>1548</v>
      </c>
      <c r="M70" s="166"/>
    </row>
    <row r="71" ht="13.5" customHeight="1">
      <c r="A71" s="160">
        <v>65.0</v>
      </c>
      <c r="B71" s="346"/>
      <c r="C71" s="166"/>
      <c r="D71" s="341" t="s">
        <v>1594</v>
      </c>
      <c r="E71" s="166"/>
      <c r="F71" s="334">
        <v>1.0</v>
      </c>
      <c r="G71" s="163" t="s">
        <v>1534</v>
      </c>
      <c r="H71" s="336"/>
      <c r="I71" s="163" t="s">
        <v>1534</v>
      </c>
      <c r="J71" s="335"/>
      <c r="K71" s="166"/>
      <c r="L71" s="161" t="s">
        <v>1548</v>
      </c>
      <c r="M71" s="166"/>
    </row>
    <row r="72" ht="13.5" customHeight="1">
      <c r="A72" s="160">
        <v>66.0</v>
      </c>
      <c r="B72" s="346"/>
      <c r="C72" s="166"/>
      <c r="D72" s="339" t="s">
        <v>1595</v>
      </c>
      <c r="E72" s="166"/>
      <c r="F72" s="334">
        <v>2.0</v>
      </c>
      <c r="G72" s="163" t="s">
        <v>1534</v>
      </c>
      <c r="H72" s="336"/>
      <c r="I72" s="163" t="s">
        <v>1534</v>
      </c>
      <c r="J72" s="335"/>
      <c r="K72" s="166"/>
      <c r="L72" s="161" t="s">
        <v>1548</v>
      </c>
      <c r="M72" s="166"/>
    </row>
    <row r="73" ht="13.5" customHeight="1">
      <c r="A73" s="160">
        <v>67.0</v>
      </c>
      <c r="B73" s="161" t="s">
        <v>1596</v>
      </c>
      <c r="C73" s="163">
        <v>1.0</v>
      </c>
      <c r="D73" s="338" t="s">
        <v>1597</v>
      </c>
      <c r="E73" s="166"/>
      <c r="F73" s="334">
        <v>1.0</v>
      </c>
      <c r="G73" s="163" t="s">
        <v>1534</v>
      </c>
      <c r="H73" s="336"/>
      <c r="I73" s="163" t="s">
        <v>1534</v>
      </c>
      <c r="J73" s="335"/>
      <c r="K73" s="166"/>
      <c r="L73" s="161" t="s">
        <v>1548</v>
      </c>
      <c r="M73" s="166"/>
    </row>
    <row r="74" ht="13.5" customHeight="1">
      <c r="A74" s="160">
        <v>68.0</v>
      </c>
      <c r="B74" s="346"/>
      <c r="C74" s="166"/>
      <c r="D74" s="339" t="s">
        <v>1598</v>
      </c>
      <c r="E74" s="166"/>
      <c r="F74" s="334">
        <v>1.0</v>
      </c>
      <c r="G74" s="163" t="s">
        <v>1534</v>
      </c>
      <c r="H74" s="336"/>
      <c r="I74" s="163" t="s">
        <v>1534</v>
      </c>
      <c r="J74" s="335"/>
      <c r="K74" s="166"/>
      <c r="L74" s="161" t="s">
        <v>1548</v>
      </c>
      <c r="M74" s="166"/>
    </row>
    <row r="75" ht="13.5" customHeight="1">
      <c r="A75" s="160">
        <v>69.0</v>
      </c>
      <c r="B75" s="346"/>
      <c r="C75" s="166"/>
      <c r="D75" s="291" t="s">
        <v>1599</v>
      </c>
      <c r="E75" s="166"/>
      <c r="F75" s="334">
        <v>1.0</v>
      </c>
      <c r="G75" s="163" t="s">
        <v>1534</v>
      </c>
      <c r="H75" s="336"/>
      <c r="I75" s="163" t="s">
        <v>1534</v>
      </c>
      <c r="J75" s="335"/>
      <c r="K75" s="166"/>
      <c r="L75" s="161" t="s">
        <v>1548</v>
      </c>
      <c r="M75" s="166"/>
    </row>
    <row r="76" ht="13.5" customHeight="1">
      <c r="A76" s="160">
        <v>70.0</v>
      </c>
      <c r="B76" s="346"/>
      <c r="C76" s="166"/>
      <c r="D76" s="347" t="s">
        <v>1600</v>
      </c>
      <c r="E76" s="166"/>
      <c r="F76" s="334">
        <v>1.0</v>
      </c>
      <c r="G76" s="163" t="s">
        <v>1534</v>
      </c>
      <c r="H76" s="336"/>
      <c r="I76" s="163" t="s">
        <v>1534</v>
      </c>
      <c r="J76" s="335"/>
      <c r="K76" s="166"/>
      <c r="L76" s="161" t="s">
        <v>1548</v>
      </c>
      <c r="M76" s="166"/>
    </row>
    <row r="77" ht="13.5" customHeight="1">
      <c r="A77" s="160">
        <v>71.0</v>
      </c>
      <c r="B77" s="346"/>
      <c r="C77" s="166"/>
      <c r="D77" s="337" t="s">
        <v>1571</v>
      </c>
      <c r="E77" s="166"/>
      <c r="F77" s="334">
        <v>1.0</v>
      </c>
      <c r="G77" s="163" t="s">
        <v>1534</v>
      </c>
      <c r="H77" s="336"/>
      <c r="I77" s="163" t="s">
        <v>1534</v>
      </c>
      <c r="J77" s="335"/>
      <c r="K77" s="166"/>
      <c r="L77" s="161" t="s">
        <v>1548</v>
      </c>
      <c r="M77" s="166"/>
    </row>
    <row r="78" ht="13.5" customHeight="1">
      <c r="A78" s="160">
        <v>72.0</v>
      </c>
      <c r="B78" s="346"/>
      <c r="C78" s="166"/>
      <c r="D78" s="338" t="s">
        <v>1601</v>
      </c>
      <c r="E78" s="166"/>
      <c r="F78" s="334">
        <v>1.0</v>
      </c>
      <c r="G78" s="163" t="s">
        <v>1534</v>
      </c>
      <c r="H78" s="336"/>
      <c r="I78" s="163" t="s">
        <v>1534</v>
      </c>
      <c r="J78" s="335"/>
      <c r="K78" s="166"/>
      <c r="L78" s="161" t="s">
        <v>1548</v>
      </c>
      <c r="M78" s="166"/>
    </row>
    <row r="79" ht="13.5" customHeight="1">
      <c r="A79" s="160">
        <v>73.0</v>
      </c>
      <c r="B79" s="346"/>
      <c r="C79" s="166"/>
      <c r="D79" s="338" t="s">
        <v>1578</v>
      </c>
      <c r="E79" s="166"/>
      <c r="F79" s="334">
        <v>1.0</v>
      </c>
      <c r="G79" s="163" t="s">
        <v>1534</v>
      </c>
      <c r="H79" s="336"/>
      <c r="I79" s="163" t="s">
        <v>1534</v>
      </c>
      <c r="J79" s="335"/>
      <c r="K79" s="166"/>
      <c r="L79" s="161" t="s">
        <v>1548</v>
      </c>
      <c r="M79" s="166"/>
    </row>
    <row r="80" ht="13.5" customHeight="1">
      <c r="A80" s="160">
        <v>75.0</v>
      </c>
      <c r="B80" s="346"/>
      <c r="C80" s="166"/>
      <c r="D80" s="337" t="s">
        <v>1602</v>
      </c>
      <c r="E80" s="166"/>
      <c r="F80" s="334">
        <v>1.0</v>
      </c>
      <c r="G80" s="163" t="s">
        <v>1534</v>
      </c>
      <c r="H80" s="336"/>
      <c r="I80" s="163" t="s">
        <v>1534</v>
      </c>
      <c r="J80" s="335"/>
      <c r="K80" s="166"/>
      <c r="L80" s="161" t="s">
        <v>1548</v>
      </c>
      <c r="M80" s="166"/>
    </row>
    <row r="81" ht="13.5" customHeight="1">
      <c r="A81" s="160">
        <v>76.0</v>
      </c>
      <c r="B81" s="346"/>
      <c r="C81" s="166"/>
      <c r="D81" s="338" t="s">
        <v>1581</v>
      </c>
      <c r="E81" s="166"/>
      <c r="F81" s="334">
        <v>4.0</v>
      </c>
      <c r="G81" s="163" t="s">
        <v>1534</v>
      </c>
      <c r="H81" s="336"/>
      <c r="I81" s="163" t="s">
        <v>1534</v>
      </c>
      <c r="J81" s="335"/>
      <c r="K81" s="166"/>
      <c r="L81" s="161" t="s">
        <v>1548</v>
      </c>
      <c r="M81" s="166"/>
    </row>
    <row r="82" ht="13.5" customHeight="1">
      <c r="A82" s="160">
        <v>77.0</v>
      </c>
      <c r="B82" s="346"/>
      <c r="C82" s="166"/>
      <c r="D82" s="339" t="s">
        <v>1603</v>
      </c>
      <c r="E82" s="166"/>
      <c r="F82" s="334">
        <v>1.0</v>
      </c>
      <c r="G82" s="163" t="s">
        <v>1534</v>
      </c>
      <c r="H82" s="336"/>
      <c r="I82" s="163" t="s">
        <v>1534</v>
      </c>
      <c r="J82" s="335"/>
      <c r="K82" s="166"/>
      <c r="L82" s="161" t="s">
        <v>1548</v>
      </c>
      <c r="M82" s="166"/>
    </row>
    <row r="83" ht="13.5" customHeight="1">
      <c r="A83" s="160">
        <v>78.0</v>
      </c>
      <c r="B83" s="346"/>
      <c r="C83" s="166"/>
      <c r="D83" s="338" t="s">
        <v>1604</v>
      </c>
      <c r="E83" s="166"/>
      <c r="F83" s="334">
        <v>1.0</v>
      </c>
      <c r="G83" s="163" t="s">
        <v>1534</v>
      </c>
      <c r="H83" s="336"/>
      <c r="I83" s="163" t="s">
        <v>1534</v>
      </c>
      <c r="J83" s="335"/>
      <c r="K83" s="166"/>
      <c r="L83" s="161" t="s">
        <v>1548</v>
      </c>
      <c r="M83" s="166"/>
    </row>
    <row r="84" ht="13.5" customHeight="1">
      <c r="A84" s="160">
        <v>80.0</v>
      </c>
      <c r="B84" s="346"/>
      <c r="C84" s="166"/>
      <c r="D84" s="338" t="s">
        <v>1605</v>
      </c>
      <c r="E84" s="166"/>
      <c r="F84" s="334">
        <v>1.0</v>
      </c>
      <c r="G84" s="163" t="s">
        <v>1534</v>
      </c>
      <c r="H84" s="336"/>
      <c r="I84" s="163" t="s">
        <v>1534</v>
      </c>
      <c r="J84" s="335"/>
      <c r="K84" s="166"/>
      <c r="L84" s="161" t="s">
        <v>1548</v>
      </c>
      <c r="M84" s="166"/>
    </row>
    <row r="85" ht="13.5" customHeight="1">
      <c r="A85" s="160">
        <v>82.0</v>
      </c>
      <c r="B85" s="346"/>
      <c r="C85" s="166"/>
      <c r="D85" s="338" t="s">
        <v>1558</v>
      </c>
      <c r="E85" s="166"/>
      <c r="F85" s="334">
        <v>1.0</v>
      </c>
      <c r="G85" s="163" t="s">
        <v>1534</v>
      </c>
      <c r="H85" s="336"/>
      <c r="I85" s="163" t="s">
        <v>1534</v>
      </c>
      <c r="J85" s="335"/>
      <c r="K85" s="166"/>
      <c r="L85" s="161" t="s">
        <v>1548</v>
      </c>
      <c r="M85" s="166"/>
    </row>
    <row r="86" ht="13.5" customHeight="1">
      <c r="A86" s="160">
        <v>85.0</v>
      </c>
      <c r="B86" s="346"/>
      <c r="C86" s="166"/>
      <c r="D86" s="338" t="s">
        <v>1606</v>
      </c>
      <c r="E86" s="166"/>
      <c r="F86" s="334">
        <v>1.0</v>
      </c>
      <c r="G86" s="163" t="s">
        <v>1534</v>
      </c>
      <c r="H86" s="336"/>
      <c r="I86" s="163" t="s">
        <v>1534</v>
      </c>
      <c r="J86" s="335"/>
      <c r="K86" s="166"/>
      <c r="L86" s="161" t="s">
        <v>1548</v>
      </c>
      <c r="M86" s="166"/>
    </row>
    <row r="87" ht="13.5" customHeight="1">
      <c r="A87" s="160">
        <v>87.0</v>
      </c>
      <c r="B87" s="346"/>
      <c r="C87" s="166"/>
      <c r="D87" s="338" t="s">
        <v>1565</v>
      </c>
      <c r="E87" s="166"/>
      <c r="F87" s="334">
        <v>1.0</v>
      </c>
      <c r="G87" s="163" t="s">
        <v>1534</v>
      </c>
      <c r="H87" s="336"/>
      <c r="I87" s="163" t="s">
        <v>1534</v>
      </c>
      <c r="J87" s="335"/>
      <c r="K87" s="166"/>
      <c r="L87" s="161" t="s">
        <v>1548</v>
      </c>
      <c r="M87" s="166"/>
    </row>
    <row r="88" ht="13.5" customHeight="1">
      <c r="A88" s="160">
        <v>88.0</v>
      </c>
      <c r="B88" s="346"/>
      <c r="C88" s="166"/>
      <c r="D88" s="338" t="s">
        <v>1607</v>
      </c>
      <c r="E88" s="166"/>
      <c r="F88" s="334">
        <v>1.0</v>
      </c>
      <c r="G88" s="163" t="s">
        <v>1534</v>
      </c>
      <c r="H88" s="336"/>
      <c r="I88" s="163" t="s">
        <v>1534</v>
      </c>
      <c r="J88" s="335"/>
      <c r="K88" s="166"/>
      <c r="L88" s="161" t="s">
        <v>1548</v>
      </c>
      <c r="M88" s="166"/>
    </row>
    <row r="89" ht="13.5" customHeight="1">
      <c r="A89" s="160">
        <v>89.0</v>
      </c>
      <c r="B89" s="346"/>
      <c r="C89" s="166"/>
      <c r="D89" s="338" t="s">
        <v>1567</v>
      </c>
      <c r="E89" s="166"/>
      <c r="F89" s="334">
        <v>1.0</v>
      </c>
      <c r="G89" s="163" t="s">
        <v>1534</v>
      </c>
      <c r="H89" s="336"/>
      <c r="I89" s="163" t="s">
        <v>1534</v>
      </c>
      <c r="J89" s="335"/>
      <c r="K89" s="166"/>
      <c r="L89" s="161" t="s">
        <v>1548</v>
      </c>
      <c r="M89" s="166"/>
    </row>
    <row r="90" ht="13.5" customHeight="1">
      <c r="A90" s="160">
        <v>90.0</v>
      </c>
      <c r="B90" s="346"/>
      <c r="C90" s="166"/>
      <c r="D90" s="338" t="s">
        <v>1574</v>
      </c>
      <c r="E90" s="166"/>
      <c r="F90" s="334">
        <v>1.0</v>
      </c>
      <c r="G90" s="163" t="s">
        <v>1534</v>
      </c>
      <c r="H90" s="336"/>
      <c r="I90" s="163" t="s">
        <v>1534</v>
      </c>
      <c r="J90" s="335"/>
      <c r="K90" s="166"/>
      <c r="L90" s="161" t="s">
        <v>1548</v>
      </c>
      <c r="M90" s="166"/>
    </row>
    <row r="91" ht="13.5" customHeight="1">
      <c r="A91" s="160">
        <v>92.0</v>
      </c>
      <c r="B91" s="128"/>
      <c r="C91" s="166"/>
      <c r="D91" s="338" t="s">
        <v>1608</v>
      </c>
      <c r="E91" s="166"/>
      <c r="F91" s="334">
        <v>1.0</v>
      </c>
      <c r="G91" s="163" t="s">
        <v>1534</v>
      </c>
      <c r="H91" s="336"/>
      <c r="I91" s="163" t="s">
        <v>1534</v>
      </c>
      <c r="J91" s="335"/>
      <c r="K91" s="166"/>
      <c r="L91" s="161" t="s">
        <v>1548</v>
      </c>
      <c r="M91" s="166"/>
    </row>
    <row r="92" ht="13.5" customHeight="1">
      <c r="A92" s="160">
        <v>108.0</v>
      </c>
      <c r="B92" s="346"/>
      <c r="C92" s="166"/>
      <c r="D92" s="338" t="s">
        <v>1609</v>
      </c>
      <c r="E92" s="166"/>
      <c r="F92" s="334">
        <v>1.0</v>
      </c>
      <c r="G92" s="163" t="s">
        <v>1534</v>
      </c>
      <c r="H92" s="336"/>
      <c r="I92" s="163" t="s">
        <v>1534</v>
      </c>
      <c r="J92" s="335"/>
      <c r="K92" s="166"/>
      <c r="L92" s="161" t="s">
        <v>1548</v>
      </c>
      <c r="M92" s="166"/>
    </row>
    <row r="93" ht="13.5" customHeight="1">
      <c r="A93" s="160">
        <v>112.0</v>
      </c>
      <c r="B93" s="346"/>
      <c r="C93" s="166"/>
      <c r="D93" s="338" t="s">
        <v>1610</v>
      </c>
      <c r="E93" s="166"/>
      <c r="F93" s="334">
        <v>1.0</v>
      </c>
      <c r="G93" s="163" t="s">
        <v>1534</v>
      </c>
      <c r="H93" s="336"/>
      <c r="I93" s="163" t="s">
        <v>1534</v>
      </c>
      <c r="J93" s="335"/>
      <c r="K93" s="166"/>
      <c r="L93" s="161" t="s">
        <v>1548</v>
      </c>
      <c r="M93" s="166"/>
    </row>
    <row r="94" ht="13.5" customHeight="1">
      <c r="A94" s="160">
        <v>116.0</v>
      </c>
      <c r="B94" s="346"/>
      <c r="C94" s="166"/>
      <c r="D94" s="338" t="s">
        <v>1611</v>
      </c>
      <c r="E94" s="166"/>
      <c r="F94" s="334">
        <v>1.0</v>
      </c>
      <c r="G94" s="163" t="s">
        <v>1534</v>
      </c>
      <c r="H94" s="336"/>
      <c r="I94" s="163" t="s">
        <v>1534</v>
      </c>
      <c r="J94" s="335"/>
      <c r="K94" s="166"/>
      <c r="L94" s="161" t="s">
        <v>1548</v>
      </c>
      <c r="M94" s="166"/>
    </row>
    <row r="95" ht="13.5" customHeight="1">
      <c r="A95" s="160">
        <v>117.0</v>
      </c>
      <c r="B95" s="346"/>
      <c r="C95" s="166"/>
      <c r="D95" s="338" t="s">
        <v>1612</v>
      </c>
      <c r="E95" s="166"/>
      <c r="F95" s="334">
        <v>1.0</v>
      </c>
      <c r="G95" s="163" t="s">
        <v>1534</v>
      </c>
      <c r="H95" s="336"/>
      <c r="I95" s="163" t="s">
        <v>1534</v>
      </c>
      <c r="J95" s="335"/>
      <c r="K95" s="166"/>
      <c r="L95" s="161" t="s">
        <v>1548</v>
      </c>
      <c r="M95" s="166"/>
    </row>
    <row r="96" ht="13.5" customHeight="1">
      <c r="A96" s="160">
        <v>119.0</v>
      </c>
      <c r="B96" s="346"/>
      <c r="C96" s="166"/>
      <c r="D96" s="338" t="s">
        <v>1613</v>
      </c>
      <c r="E96" s="166"/>
      <c r="F96" s="334">
        <v>1.0</v>
      </c>
      <c r="G96" s="163" t="s">
        <v>1534</v>
      </c>
      <c r="H96" s="336"/>
      <c r="I96" s="163" t="s">
        <v>1534</v>
      </c>
      <c r="J96" s="335"/>
      <c r="K96" s="166"/>
      <c r="L96" s="161" t="s">
        <v>1548</v>
      </c>
      <c r="M96" s="166"/>
    </row>
    <row r="97" ht="13.5" customHeight="1">
      <c r="A97" s="160">
        <v>120.0</v>
      </c>
      <c r="B97" s="346"/>
      <c r="C97" s="166"/>
      <c r="D97" s="339" t="s">
        <v>1577</v>
      </c>
      <c r="E97" s="166"/>
      <c r="F97" s="334">
        <v>1.0</v>
      </c>
      <c r="G97" s="163" t="s">
        <v>1534</v>
      </c>
      <c r="H97" s="336"/>
      <c r="I97" s="163" t="s">
        <v>1534</v>
      </c>
      <c r="J97" s="335"/>
      <c r="K97" s="166"/>
      <c r="L97" s="161" t="s">
        <v>1548</v>
      </c>
      <c r="M97" s="166"/>
    </row>
    <row r="98" ht="13.5" customHeight="1">
      <c r="A98" s="160">
        <v>123.0</v>
      </c>
      <c r="B98" s="346"/>
      <c r="C98" s="166"/>
      <c r="D98" s="338" t="s">
        <v>1614</v>
      </c>
      <c r="E98" s="166"/>
      <c r="F98" s="334">
        <v>1.0</v>
      </c>
      <c r="G98" s="163" t="s">
        <v>1534</v>
      </c>
      <c r="H98" s="336"/>
      <c r="I98" s="163" t="s">
        <v>1534</v>
      </c>
      <c r="J98" s="335"/>
      <c r="K98" s="166"/>
      <c r="L98" s="161" t="s">
        <v>1548</v>
      </c>
      <c r="M98" s="166"/>
    </row>
    <row r="99" ht="13.5" customHeight="1">
      <c r="A99" s="160">
        <v>126.0</v>
      </c>
      <c r="B99" s="346"/>
      <c r="C99" s="166"/>
      <c r="D99" s="338" t="s">
        <v>1615</v>
      </c>
      <c r="E99" s="166"/>
      <c r="F99" s="334">
        <v>1.0</v>
      </c>
      <c r="G99" s="163" t="s">
        <v>1534</v>
      </c>
      <c r="H99" s="336"/>
      <c r="I99" s="163" t="s">
        <v>1534</v>
      </c>
      <c r="J99" s="335"/>
      <c r="K99" s="166"/>
      <c r="L99" s="161" t="s">
        <v>1548</v>
      </c>
      <c r="M99" s="166"/>
    </row>
    <row r="100" ht="13.5" customHeight="1">
      <c r="A100" s="160">
        <v>127.0</v>
      </c>
      <c r="B100" s="346"/>
      <c r="C100" s="166"/>
      <c r="D100" s="338" t="s">
        <v>1616</v>
      </c>
      <c r="E100" s="166"/>
      <c r="F100" s="334">
        <v>1.0</v>
      </c>
      <c r="G100" s="163" t="s">
        <v>1534</v>
      </c>
      <c r="H100" s="336"/>
      <c r="I100" s="163" t="s">
        <v>1534</v>
      </c>
      <c r="J100" s="335"/>
      <c r="K100" s="166"/>
      <c r="L100" s="161" t="s">
        <v>1548</v>
      </c>
      <c r="M100" s="166"/>
    </row>
    <row r="101" ht="13.5" customHeight="1">
      <c r="A101" s="160">
        <v>128.0</v>
      </c>
      <c r="B101" s="346"/>
      <c r="C101" s="166"/>
      <c r="D101" s="338" t="s">
        <v>1617</v>
      </c>
      <c r="E101" s="166"/>
      <c r="F101" s="334">
        <v>1.0</v>
      </c>
      <c r="G101" s="163" t="s">
        <v>1534</v>
      </c>
      <c r="H101" s="336"/>
      <c r="I101" s="163" t="s">
        <v>1534</v>
      </c>
      <c r="J101" s="335"/>
      <c r="K101" s="166"/>
      <c r="L101" s="161" t="s">
        <v>1548</v>
      </c>
      <c r="M101" s="166"/>
    </row>
    <row r="102" ht="13.5" customHeight="1">
      <c r="A102" s="160">
        <v>130.0</v>
      </c>
      <c r="B102" s="161" t="s">
        <v>1618</v>
      </c>
      <c r="C102" s="163">
        <v>1.0</v>
      </c>
      <c r="D102" s="339" t="s">
        <v>1619</v>
      </c>
      <c r="E102" s="166"/>
      <c r="F102" s="334">
        <v>2.0</v>
      </c>
      <c r="G102" s="163" t="s">
        <v>1534</v>
      </c>
      <c r="H102" s="336"/>
      <c r="I102" s="163" t="s">
        <v>1534</v>
      </c>
      <c r="J102" s="335"/>
      <c r="K102" s="166"/>
      <c r="L102" s="161" t="s">
        <v>1548</v>
      </c>
      <c r="M102" s="166"/>
    </row>
    <row r="103" ht="13.5" customHeight="1">
      <c r="A103" s="160">
        <v>131.0</v>
      </c>
      <c r="B103" s="346"/>
      <c r="C103" s="166"/>
      <c r="D103" s="338" t="s">
        <v>1570</v>
      </c>
      <c r="E103" s="166"/>
      <c r="F103" s="334">
        <v>5.0</v>
      </c>
      <c r="G103" s="163" t="s">
        <v>1534</v>
      </c>
      <c r="H103" s="336"/>
      <c r="I103" s="163" t="s">
        <v>1534</v>
      </c>
      <c r="J103" s="335"/>
      <c r="K103" s="166"/>
      <c r="L103" s="161" t="s">
        <v>1548</v>
      </c>
      <c r="M103" s="166"/>
    </row>
    <row r="104" ht="13.5" customHeight="1">
      <c r="A104" s="160">
        <v>132.0</v>
      </c>
      <c r="B104" s="346"/>
      <c r="C104" s="166"/>
      <c r="D104" s="338" t="s">
        <v>1565</v>
      </c>
      <c r="E104" s="166"/>
      <c r="F104" s="334">
        <v>3.0</v>
      </c>
      <c r="G104" s="163" t="s">
        <v>1534</v>
      </c>
      <c r="H104" s="336"/>
      <c r="I104" s="163" t="s">
        <v>1534</v>
      </c>
      <c r="J104" s="335"/>
      <c r="K104" s="166"/>
      <c r="L104" s="161" t="s">
        <v>1548</v>
      </c>
      <c r="M104" s="166"/>
    </row>
    <row r="105" ht="13.5" customHeight="1">
      <c r="A105" s="160">
        <v>133.0</v>
      </c>
      <c r="B105" s="346"/>
      <c r="C105" s="166"/>
      <c r="D105" s="338" t="s">
        <v>1620</v>
      </c>
      <c r="E105" s="166"/>
      <c r="F105" s="334">
        <v>1.0</v>
      </c>
      <c r="G105" s="163" t="s">
        <v>1534</v>
      </c>
      <c r="H105" s="336"/>
      <c r="I105" s="163" t="s">
        <v>1534</v>
      </c>
      <c r="J105" s="335"/>
      <c r="K105" s="166"/>
      <c r="L105" s="161" t="s">
        <v>1548</v>
      </c>
      <c r="M105" s="166"/>
    </row>
    <row r="106" ht="13.5" customHeight="1">
      <c r="A106" s="160">
        <v>134.0</v>
      </c>
      <c r="B106" s="346"/>
      <c r="C106" s="166"/>
      <c r="D106" s="338" t="s">
        <v>1579</v>
      </c>
      <c r="E106" s="166"/>
      <c r="F106" s="334">
        <v>1.0</v>
      </c>
      <c r="G106" s="163" t="s">
        <v>1534</v>
      </c>
      <c r="H106" s="336"/>
      <c r="I106" s="163" t="s">
        <v>1534</v>
      </c>
      <c r="J106" s="335"/>
      <c r="K106" s="166"/>
      <c r="L106" s="161" t="s">
        <v>1548</v>
      </c>
      <c r="M106" s="166"/>
    </row>
    <row r="107" ht="13.5" customHeight="1">
      <c r="A107" s="160">
        <v>136.0</v>
      </c>
      <c r="B107" s="346"/>
      <c r="C107" s="166"/>
      <c r="D107" s="338" t="s">
        <v>1621</v>
      </c>
      <c r="E107" s="166"/>
      <c r="F107" s="334">
        <v>1.0</v>
      </c>
      <c r="G107" s="163" t="s">
        <v>1534</v>
      </c>
      <c r="H107" s="336"/>
      <c r="I107" s="163" t="s">
        <v>1534</v>
      </c>
      <c r="J107" s="335"/>
      <c r="K107" s="166"/>
      <c r="L107" s="161" t="s">
        <v>1548</v>
      </c>
      <c r="M107" s="166"/>
    </row>
    <row r="108" ht="13.5" customHeight="1">
      <c r="A108" s="160">
        <v>140.0</v>
      </c>
      <c r="B108" s="346"/>
      <c r="C108" s="166"/>
      <c r="D108" s="338" t="s">
        <v>1622</v>
      </c>
      <c r="E108" s="166"/>
      <c r="F108" s="334">
        <v>1.0</v>
      </c>
      <c r="G108" s="163" t="s">
        <v>1534</v>
      </c>
      <c r="H108" s="336"/>
      <c r="I108" s="163" t="s">
        <v>1534</v>
      </c>
      <c r="J108" s="335"/>
      <c r="K108" s="166"/>
      <c r="L108" s="161" t="s">
        <v>1548</v>
      </c>
      <c r="M108" s="166"/>
    </row>
    <row r="109" ht="13.5" customHeight="1">
      <c r="A109" s="160">
        <v>141.0</v>
      </c>
      <c r="B109" s="346"/>
      <c r="C109" s="166"/>
      <c r="D109" s="338" t="s">
        <v>1577</v>
      </c>
      <c r="E109" s="166"/>
      <c r="F109" s="334">
        <v>1.0</v>
      </c>
      <c r="G109" s="163" t="s">
        <v>1534</v>
      </c>
      <c r="H109" s="336"/>
      <c r="I109" s="163" t="s">
        <v>1534</v>
      </c>
      <c r="J109" s="335"/>
      <c r="K109" s="166"/>
      <c r="L109" s="161" t="s">
        <v>1548</v>
      </c>
      <c r="M109" s="166"/>
    </row>
    <row r="110" ht="13.5" customHeight="1">
      <c r="A110" s="160">
        <v>144.0</v>
      </c>
      <c r="B110" s="346"/>
      <c r="C110" s="166"/>
      <c r="D110" s="338" t="s">
        <v>1623</v>
      </c>
      <c r="E110" s="166"/>
      <c r="F110" s="334">
        <v>1.0</v>
      </c>
      <c r="G110" s="163" t="s">
        <v>1534</v>
      </c>
      <c r="H110" s="336"/>
      <c r="I110" s="163" t="s">
        <v>1534</v>
      </c>
      <c r="J110" s="335"/>
      <c r="K110" s="166"/>
      <c r="L110" s="161" t="s">
        <v>1548</v>
      </c>
      <c r="M110" s="166"/>
    </row>
    <row r="111" ht="13.5" customHeight="1">
      <c r="A111" s="160">
        <v>147.0</v>
      </c>
      <c r="B111" s="346"/>
      <c r="C111" s="166"/>
      <c r="D111" s="338" t="s">
        <v>1624</v>
      </c>
      <c r="E111" s="166"/>
      <c r="F111" s="334">
        <v>1.0</v>
      </c>
      <c r="G111" s="163" t="s">
        <v>1534</v>
      </c>
      <c r="H111" s="336"/>
      <c r="I111" s="163" t="s">
        <v>1534</v>
      </c>
      <c r="J111" s="335"/>
      <c r="K111" s="166"/>
      <c r="L111" s="161" t="s">
        <v>1548</v>
      </c>
      <c r="M111" s="166"/>
    </row>
    <row r="112" ht="13.5" customHeight="1">
      <c r="A112" s="160">
        <v>149.0</v>
      </c>
      <c r="B112" s="346"/>
      <c r="C112" s="166"/>
      <c r="D112" s="338" t="s">
        <v>1621</v>
      </c>
      <c r="E112" s="166"/>
      <c r="F112" s="334">
        <v>1.0</v>
      </c>
      <c r="G112" s="163" t="s">
        <v>1534</v>
      </c>
      <c r="H112" s="336"/>
      <c r="I112" s="163" t="s">
        <v>1534</v>
      </c>
      <c r="J112" s="335"/>
      <c r="K112" s="166"/>
      <c r="L112" s="161" t="s">
        <v>1548</v>
      </c>
      <c r="M112" s="166"/>
    </row>
    <row r="113" ht="13.5" customHeight="1">
      <c r="A113" s="160">
        <v>150.0</v>
      </c>
      <c r="B113" s="346"/>
      <c r="C113" s="166"/>
      <c r="D113" s="338" t="s">
        <v>1625</v>
      </c>
      <c r="E113" s="166"/>
      <c r="F113" s="334">
        <v>1.0</v>
      </c>
      <c r="G113" s="163" t="s">
        <v>1534</v>
      </c>
      <c r="H113" s="336"/>
      <c r="I113" s="163" t="s">
        <v>1534</v>
      </c>
      <c r="J113" s="335"/>
      <c r="K113" s="166"/>
      <c r="L113" s="161" t="s">
        <v>1548</v>
      </c>
      <c r="M113" s="166"/>
    </row>
    <row r="114" ht="13.5" customHeight="1">
      <c r="A114" s="160">
        <v>151.0</v>
      </c>
      <c r="B114" s="346"/>
      <c r="C114" s="166"/>
      <c r="D114" s="339" t="s">
        <v>1626</v>
      </c>
      <c r="E114" s="166"/>
      <c r="F114" s="334">
        <v>1.0</v>
      </c>
      <c r="G114" s="163" t="s">
        <v>1534</v>
      </c>
      <c r="H114" s="336"/>
      <c r="I114" s="163" t="s">
        <v>1534</v>
      </c>
      <c r="J114" s="335"/>
      <c r="K114" s="166"/>
      <c r="L114" s="161" t="s">
        <v>1548</v>
      </c>
      <c r="M114" s="166"/>
    </row>
    <row r="115" ht="13.5" customHeight="1">
      <c r="A115" s="160">
        <v>152.0</v>
      </c>
      <c r="B115" s="346"/>
      <c r="C115" s="166"/>
      <c r="D115" s="338" t="s">
        <v>1602</v>
      </c>
      <c r="E115" s="166"/>
      <c r="F115" s="334">
        <v>1.0</v>
      </c>
      <c r="G115" s="163" t="s">
        <v>1534</v>
      </c>
      <c r="H115" s="336"/>
      <c r="I115" s="163" t="s">
        <v>1534</v>
      </c>
      <c r="J115" s="335"/>
      <c r="K115" s="166"/>
      <c r="L115" s="161" t="s">
        <v>1548</v>
      </c>
      <c r="M115" s="166"/>
    </row>
    <row r="116" ht="13.5" customHeight="1">
      <c r="A116" s="160">
        <v>153.0</v>
      </c>
      <c r="B116" s="161" t="s">
        <v>1627</v>
      </c>
      <c r="C116" s="166"/>
      <c r="D116" s="348" t="s">
        <v>1628</v>
      </c>
      <c r="E116" s="166"/>
      <c r="F116" s="334">
        <v>1.0</v>
      </c>
      <c r="G116" s="163" t="s">
        <v>1534</v>
      </c>
      <c r="H116" s="336"/>
      <c r="I116" s="163" t="s">
        <v>1534</v>
      </c>
      <c r="J116" s="335"/>
      <c r="K116" s="166"/>
      <c r="L116" s="161" t="s">
        <v>1548</v>
      </c>
      <c r="M116" s="166"/>
    </row>
    <row r="117" ht="13.5" customHeight="1">
      <c r="A117" s="160">
        <v>154.0</v>
      </c>
      <c r="B117" s="346"/>
      <c r="C117" s="166"/>
      <c r="D117" s="349" t="s">
        <v>1629</v>
      </c>
      <c r="E117" s="166"/>
      <c r="F117" s="334">
        <v>1.0</v>
      </c>
      <c r="G117" s="163" t="s">
        <v>1534</v>
      </c>
      <c r="H117" s="336"/>
      <c r="I117" s="163" t="s">
        <v>1534</v>
      </c>
      <c r="J117" s="335"/>
      <c r="K117" s="166"/>
      <c r="L117" s="161" t="s">
        <v>1548</v>
      </c>
      <c r="M117" s="166"/>
    </row>
    <row r="118" ht="13.5" customHeight="1">
      <c r="A118" s="160">
        <v>155.0</v>
      </c>
      <c r="B118" s="346"/>
      <c r="C118" s="166"/>
      <c r="D118" s="349" t="s">
        <v>1630</v>
      </c>
      <c r="E118" s="166"/>
      <c r="F118" s="334">
        <v>1.0</v>
      </c>
      <c r="G118" s="163" t="s">
        <v>1534</v>
      </c>
      <c r="H118" s="336"/>
      <c r="I118" s="163" t="s">
        <v>1534</v>
      </c>
      <c r="J118" s="335"/>
      <c r="K118" s="166"/>
      <c r="L118" s="161" t="s">
        <v>1548</v>
      </c>
      <c r="M118" s="166"/>
    </row>
    <row r="119" ht="13.5" customHeight="1">
      <c r="A119" s="160">
        <v>156.0</v>
      </c>
      <c r="B119" s="346"/>
      <c r="C119" s="166"/>
      <c r="D119" s="349" t="s">
        <v>1631</v>
      </c>
      <c r="E119" s="166"/>
      <c r="F119" s="334">
        <v>1.0</v>
      </c>
      <c r="G119" s="163" t="s">
        <v>1534</v>
      </c>
      <c r="H119" s="336"/>
      <c r="I119" s="163" t="s">
        <v>1534</v>
      </c>
      <c r="J119" s="335"/>
      <c r="K119" s="166"/>
      <c r="L119" s="161" t="s">
        <v>1548</v>
      </c>
      <c r="M119" s="166"/>
    </row>
    <row r="120" ht="13.5" customHeight="1">
      <c r="A120" s="160">
        <v>157.0</v>
      </c>
      <c r="B120" s="346"/>
      <c r="C120" s="166"/>
      <c r="D120" s="349" t="s">
        <v>1632</v>
      </c>
      <c r="E120" s="166"/>
      <c r="F120" s="334">
        <v>1.0</v>
      </c>
      <c r="G120" s="163" t="s">
        <v>1534</v>
      </c>
      <c r="H120" s="336"/>
      <c r="I120" s="163" t="s">
        <v>1534</v>
      </c>
      <c r="J120" s="335"/>
      <c r="K120" s="166"/>
      <c r="L120" s="161" t="s">
        <v>1548</v>
      </c>
      <c r="M120" s="166"/>
    </row>
    <row r="121" ht="13.5" customHeight="1">
      <c r="A121" s="160">
        <v>158.0</v>
      </c>
      <c r="B121" s="346"/>
      <c r="C121" s="166"/>
      <c r="D121" s="349" t="s">
        <v>1633</v>
      </c>
      <c r="E121" s="166"/>
      <c r="F121" s="334">
        <v>1.0</v>
      </c>
      <c r="G121" s="163" t="s">
        <v>1534</v>
      </c>
      <c r="H121" s="336"/>
      <c r="I121" s="163" t="s">
        <v>1534</v>
      </c>
      <c r="J121" s="335"/>
      <c r="K121" s="166"/>
      <c r="L121" s="161" t="s">
        <v>1548</v>
      </c>
      <c r="M121" s="166"/>
    </row>
    <row r="122" ht="13.5" customHeight="1">
      <c r="A122" s="160">
        <v>159.0</v>
      </c>
      <c r="B122" s="346"/>
      <c r="C122" s="166"/>
      <c r="D122" s="349" t="s">
        <v>1634</v>
      </c>
      <c r="E122" s="166"/>
      <c r="F122" s="334">
        <v>1.0</v>
      </c>
      <c r="G122" s="163" t="s">
        <v>1534</v>
      </c>
      <c r="H122" s="336"/>
      <c r="I122" s="163" t="s">
        <v>1534</v>
      </c>
      <c r="J122" s="335"/>
      <c r="K122" s="166"/>
      <c r="L122" s="161" t="s">
        <v>1548</v>
      </c>
      <c r="M122" s="166"/>
    </row>
    <row r="123" ht="13.5" customHeight="1">
      <c r="A123" s="160">
        <v>160.0</v>
      </c>
      <c r="B123" s="336"/>
      <c r="C123" s="350"/>
      <c r="D123" s="349" t="s">
        <v>1635</v>
      </c>
      <c r="E123" s="166"/>
      <c r="F123" s="334">
        <v>1.0</v>
      </c>
      <c r="G123" s="163" t="s">
        <v>1534</v>
      </c>
      <c r="H123" s="351"/>
      <c r="I123" s="163" t="s">
        <v>1534</v>
      </c>
      <c r="J123" s="335"/>
      <c r="K123" s="166"/>
      <c r="L123" s="161" t="s">
        <v>1548</v>
      </c>
      <c r="M123" s="166"/>
    </row>
    <row r="124" ht="13.5" customHeight="1">
      <c r="A124" s="160">
        <v>161.0</v>
      </c>
      <c r="B124" s="336"/>
      <c r="C124" s="350"/>
      <c r="D124" s="349" t="s">
        <v>1635</v>
      </c>
      <c r="E124" s="352"/>
      <c r="F124" s="334">
        <v>1.0</v>
      </c>
      <c r="G124" s="163" t="s">
        <v>1534</v>
      </c>
      <c r="H124" s="353"/>
      <c r="I124" s="163" t="s">
        <v>1534</v>
      </c>
      <c r="J124" s="335"/>
      <c r="K124" s="166"/>
      <c r="L124" s="161" t="s">
        <v>1548</v>
      </c>
      <c r="M124" s="166"/>
    </row>
    <row r="125" ht="13.5" customHeight="1">
      <c r="A125" s="160">
        <v>162.0</v>
      </c>
      <c r="B125" s="336"/>
      <c r="C125" s="350"/>
      <c r="D125" s="349" t="s">
        <v>1636</v>
      </c>
      <c r="E125" s="352"/>
      <c r="F125" s="334">
        <v>1.0</v>
      </c>
      <c r="G125" s="163" t="s">
        <v>1534</v>
      </c>
      <c r="H125" s="354"/>
      <c r="I125" s="163" t="s">
        <v>1534</v>
      </c>
      <c r="J125" s="335"/>
      <c r="K125" s="166"/>
      <c r="L125" s="161" t="s">
        <v>1548</v>
      </c>
      <c r="M125" s="166"/>
    </row>
    <row r="126" ht="13.5" customHeight="1">
      <c r="A126" s="160">
        <v>163.0</v>
      </c>
      <c r="B126" s="336"/>
      <c r="C126" s="350"/>
      <c r="D126" s="349" t="s">
        <v>1637</v>
      </c>
      <c r="E126" s="352"/>
      <c r="F126" s="334">
        <v>1.0</v>
      </c>
      <c r="G126" s="163" t="s">
        <v>1534</v>
      </c>
      <c r="H126" s="354"/>
      <c r="I126" s="163" t="s">
        <v>1534</v>
      </c>
      <c r="J126" s="335"/>
      <c r="K126" s="166"/>
      <c r="L126" s="161" t="s">
        <v>1548</v>
      </c>
      <c r="M126" s="166"/>
    </row>
    <row r="127" ht="13.5" customHeight="1">
      <c r="A127" s="160">
        <v>164.0</v>
      </c>
      <c r="B127" s="336"/>
      <c r="C127" s="350"/>
      <c r="D127" s="355" t="s">
        <v>1638</v>
      </c>
      <c r="E127" s="352"/>
      <c r="F127" s="334">
        <v>1.0</v>
      </c>
      <c r="G127" s="163" t="s">
        <v>1534</v>
      </c>
      <c r="H127" s="354"/>
      <c r="I127" s="163" t="s">
        <v>1534</v>
      </c>
      <c r="J127" s="335"/>
      <c r="K127" s="166"/>
      <c r="L127" s="161" t="s">
        <v>1548</v>
      </c>
      <c r="M127" s="166"/>
    </row>
    <row r="128" ht="13.5" customHeight="1">
      <c r="A128" s="160">
        <v>165.0</v>
      </c>
      <c r="B128" s="336"/>
      <c r="C128" s="350"/>
      <c r="D128" s="355" t="s">
        <v>1565</v>
      </c>
      <c r="E128" s="352"/>
      <c r="F128" s="334">
        <v>1.0</v>
      </c>
      <c r="G128" s="163" t="s">
        <v>1534</v>
      </c>
      <c r="H128" s="354"/>
      <c r="I128" s="163" t="s">
        <v>1534</v>
      </c>
      <c r="J128" s="335"/>
      <c r="K128" s="166"/>
      <c r="L128" s="161" t="s">
        <v>1548</v>
      </c>
      <c r="M128" s="166"/>
    </row>
    <row r="129" ht="13.5" customHeight="1">
      <c r="A129" s="160">
        <v>166.0</v>
      </c>
      <c r="B129" s="356" t="s">
        <v>1639</v>
      </c>
      <c r="C129" s="334">
        <v>2.0</v>
      </c>
      <c r="D129" s="291" t="s">
        <v>1561</v>
      </c>
      <c r="E129" s="357"/>
      <c r="F129" s="334">
        <v>2.0</v>
      </c>
      <c r="G129" s="163" t="s">
        <v>1534</v>
      </c>
      <c r="H129" s="166"/>
      <c r="I129" s="163" t="s">
        <v>1534</v>
      </c>
      <c r="J129" s="335"/>
      <c r="K129" s="166"/>
      <c r="L129" s="161" t="s">
        <v>1548</v>
      </c>
      <c r="M129" s="166"/>
    </row>
    <row r="130" ht="13.5" customHeight="1">
      <c r="A130" s="160">
        <v>167.0</v>
      </c>
      <c r="B130" s="336"/>
      <c r="C130" s="350"/>
      <c r="D130" s="291" t="s">
        <v>1577</v>
      </c>
      <c r="E130" s="357"/>
      <c r="F130" s="334">
        <v>1.0</v>
      </c>
      <c r="G130" s="163" t="s">
        <v>1534</v>
      </c>
      <c r="H130" s="166"/>
      <c r="I130" s="163" t="s">
        <v>1534</v>
      </c>
      <c r="J130" s="335"/>
      <c r="K130" s="166"/>
      <c r="L130" s="161" t="s">
        <v>1548</v>
      </c>
      <c r="M130" s="166"/>
    </row>
    <row r="131" ht="13.5" customHeight="1">
      <c r="A131" s="160">
        <v>168.0</v>
      </c>
      <c r="B131" s="100"/>
      <c r="C131" s="100"/>
      <c r="D131" s="291" t="s">
        <v>1640</v>
      </c>
      <c r="E131" s="358"/>
      <c r="F131" s="292">
        <v>1.0</v>
      </c>
      <c r="G131" s="163" t="s">
        <v>1534</v>
      </c>
      <c r="H131" s="100"/>
      <c r="I131" s="163" t="s">
        <v>1534</v>
      </c>
      <c r="J131" s="100"/>
      <c r="K131" s="100"/>
      <c r="L131" s="161" t="s">
        <v>1548</v>
      </c>
      <c r="M131" s="100"/>
    </row>
    <row r="132" ht="13.5" customHeight="1">
      <c r="A132" s="160">
        <v>169.0</v>
      </c>
      <c r="B132" s="100"/>
      <c r="C132" s="100"/>
      <c r="D132" s="291" t="s">
        <v>1641</v>
      </c>
      <c r="E132" s="358"/>
      <c r="F132" s="292">
        <v>1.0</v>
      </c>
      <c r="G132" s="163" t="s">
        <v>1534</v>
      </c>
      <c r="H132" s="100"/>
      <c r="I132" s="163" t="s">
        <v>1534</v>
      </c>
      <c r="J132" s="100"/>
      <c r="K132" s="100"/>
      <c r="L132" s="161" t="s">
        <v>1548</v>
      </c>
      <c r="M132" s="100"/>
    </row>
    <row r="133" ht="13.5" customHeight="1">
      <c r="A133" s="160">
        <v>170.0</v>
      </c>
      <c r="B133" s="100"/>
      <c r="C133" s="100"/>
      <c r="D133" s="291" t="s">
        <v>1580</v>
      </c>
      <c r="E133" s="358"/>
      <c r="F133" s="292">
        <v>1.0</v>
      </c>
      <c r="G133" s="163" t="s">
        <v>1534</v>
      </c>
      <c r="H133" s="100"/>
      <c r="I133" s="163" t="s">
        <v>1534</v>
      </c>
      <c r="J133" s="100"/>
      <c r="K133" s="100"/>
      <c r="L133" s="161" t="s">
        <v>1548</v>
      </c>
      <c r="M133" s="100"/>
    </row>
    <row r="134" ht="13.5" customHeight="1">
      <c r="A134" s="160">
        <v>171.0</v>
      </c>
      <c r="B134" s="100"/>
      <c r="C134" s="100"/>
      <c r="D134" s="291" t="s">
        <v>1598</v>
      </c>
      <c r="E134" s="358"/>
      <c r="F134" s="292">
        <v>1.0</v>
      </c>
      <c r="G134" s="163" t="s">
        <v>1534</v>
      </c>
      <c r="H134" s="100"/>
      <c r="I134" s="163" t="s">
        <v>1534</v>
      </c>
      <c r="J134" s="100"/>
      <c r="K134" s="100"/>
      <c r="L134" s="161" t="s">
        <v>1548</v>
      </c>
      <c r="M134" s="100"/>
    </row>
    <row r="135" ht="13.5" customHeight="1">
      <c r="A135" s="160">
        <v>172.0</v>
      </c>
      <c r="B135" s="100"/>
      <c r="C135" s="100"/>
      <c r="D135" s="339" t="s">
        <v>1626</v>
      </c>
      <c r="E135" s="358"/>
      <c r="F135" s="292">
        <v>1.0</v>
      </c>
      <c r="G135" s="163" t="s">
        <v>1534</v>
      </c>
      <c r="H135" s="100"/>
      <c r="I135" s="163" t="s">
        <v>1534</v>
      </c>
      <c r="J135" s="100"/>
      <c r="K135" s="100"/>
      <c r="L135" s="161" t="s">
        <v>1548</v>
      </c>
      <c r="M135" s="100"/>
    </row>
    <row r="136" ht="13.5" customHeight="1">
      <c r="A136" s="160">
        <v>173.0</v>
      </c>
      <c r="B136" s="100"/>
      <c r="C136" s="100"/>
      <c r="D136" s="291" t="s">
        <v>1559</v>
      </c>
      <c r="E136" s="358"/>
      <c r="F136" s="292">
        <v>1.0</v>
      </c>
      <c r="G136" s="163" t="s">
        <v>1534</v>
      </c>
      <c r="H136" s="100"/>
      <c r="I136" s="163" t="s">
        <v>1534</v>
      </c>
      <c r="J136" s="100"/>
      <c r="K136" s="100"/>
      <c r="L136" s="161" t="s">
        <v>1548</v>
      </c>
      <c r="M136" s="100"/>
    </row>
    <row r="137" ht="13.5" customHeight="1">
      <c r="A137" s="160">
        <v>174.0</v>
      </c>
      <c r="B137" s="100"/>
      <c r="C137" s="100"/>
      <c r="D137" s="291" t="s">
        <v>1562</v>
      </c>
      <c r="E137" s="358"/>
      <c r="F137" s="292">
        <v>1.0</v>
      </c>
      <c r="G137" s="163" t="s">
        <v>1534</v>
      </c>
      <c r="H137" s="100"/>
      <c r="I137" s="163" t="s">
        <v>1534</v>
      </c>
      <c r="J137" s="100"/>
      <c r="K137" s="100"/>
      <c r="L137" s="161" t="s">
        <v>1548</v>
      </c>
      <c r="M137" s="100"/>
    </row>
    <row r="138" ht="13.5" customHeight="1">
      <c r="A138" s="160">
        <v>175.0</v>
      </c>
      <c r="B138" s="100"/>
      <c r="C138" s="100"/>
      <c r="D138" s="291" t="s">
        <v>1642</v>
      </c>
      <c r="E138" s="358"/>
      <c r="F138" s="292">
        <v>1.0</v>
      </c>
      <c r="G138" s="163" t="s">
        <v>1534</v>
      </c>
      <c r="H138" s="100"/>
      <c r="I138" s="163" t="s">
        <v>1534</v>
      </c>
      <c r="J138" s="100"/>
      <c r="K138" s="100"/>
      <c r="L138" s="161" t="s">
        <v>1548</v>
      </c>
      <c r="M138" s="100"/>
    </row>
    <row r="139" ht="13.5" customHeight="1">
      <c r="A139" s="160">
        <v>176.0</v>
      </c>
      <c r="B139" s="100"/>
      <c r="C139" s="100"/>
      <c r="D139" s="291" t="s">
        <v>1565</v>
      </c>
      <c r="E139" s="358"/>
      <c r="F139" s="292">
        <v>1.0</v>
      </c>
      <c r="G139" s="163" t="s">
        <v>1534</v>
      </c>
      <c r="H139" s="100"/>
      <c r="I139" s="163" t="s">
        <v>1534</v>
      </c>
      <c r="J139" s="100"/>
      <c r="K139" s="100"/>
      <c r="L139" s="161" t="s">
        <v>1548</v>
      </c>
      <c r="M139" s="100"/>
    </row>
    <row r="140" ht="13.5" customHeight="1">
      <c r="A140" s="160"/>
    </row>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sheetData>
  <mergeCells count="10">
    <mergeCell ref="K6:L6"/>
    <mergeCell ref="M6:M7"/>
    <mergeCell ref="O12:R15"/>
    <mergeCell ref="A6:A7"/>
    <mergeCell ref="B6:B7"/>
    <mergeCell ref="C6:C7"/>
    <mergeCell ref="D6:D7"/>
    <mergeCell ref="E6:F6"/>
    <mergeCell ref="G6:H6"/>
    <mergeCell ref="I6:J6"/>
  </mergeCells>
  <hyperlinks>
    <hyperlink display="&lt;&lt;&lt; Daftar Tabel" location="'Daftar Tabel'!A1" ref="M1"/>
  </hyperlink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8.75"/>
    <col customWidth="1" min="2" max="2" width="35.13"/>
    <col customWidth="1" min="3" max="3" width="19.25"/>
    <col customWidth="1" min="4" max="12" width="8.75"/>
    <col customWidth="1" min="13" max="13" width="12.5"/>
    <col customWidth="1" min="14" max="14" width="8.75"/>
    <col customWidth="1" min="15" max="15" width="9.38"/>
    <col customWidth="1" min="16" max="26" width="8.75"/>
  </cols>
  <sheetData>
    <row r="1" ht="13.5" customHeight="1">
      <c r="A1" s="222" t="s">
        <v>1643</v>
      </c>
      <c r="C1" s="152"/>
      <c r="H1" s="61" t="s">
        <v>205</v>
      </c>
    </row>
    <row r="2" ht="13.5" customHeight="1">
      <c r="A2" s="222"/>
      <c r="C2" s="152"/>
    </row>
    <row r="3" ht="13.5" hidden="1" customHeight="1">
      <c r="A3" s="222"/>
      <c r="C3" s="152"/>
      <c r="E3" s="59" t="s">
        <v>975</v>
      </c>
    </row>
    <row r="4" ht="15.75" hidden="1" customHeight="1">
      <c r="A4" s="222"/>
      <c r="C4" s="152"/>
    </row>
    <row r="5" ht="22.5" hidden="1" customHeight="1">
      <c r="A5" s="222"/>
      <c r="C5" s="152"/>
      <c r="E5" s="325" t="s">
        <v>229</v>
      </c>
    </row>
    <row r="6" ht="14.25" customHeight="1">
      <c r="A6" s="62" t="s">
        <v>69</v>
      </c>
      <c r="B6" s="326" t="s">
        <v>1644</v>
      </c>
      <c r="C6" s="62" t="s">
        <v>1645</v>
      </c>
      <c r="D6" s="62" t="s">
        <v>1646</v>
      </c>
      <c r="E6" s="63" t="s">
        <v>1519</v>
      </c>
      <c r="F6" s="65"/>
      <c r="G6" s="63" t="s">
        <v>1521</v>
      </c>
      <c r="H6" s="65"/>
      <c r="I6" s="264"/>
      <c r="K6" s="264"/>
      <c r="M6" s="264"/>
    </row>
    <row r="7" ht="13.5" customHeight="1">
      <c r="A7" s="66"/>
      <c r="B7" s="328"/>
      <c r="C7" s="66"/>
      <c r="D7" s="66"/>
      <c r="E7" s="329" t="s">
        <v>1647</v>
      </c>
      <c r="F7" s="330" t="s">
        <v>1648</v>
      </c>
      <c r="G7" s="330" t="s">
        <v>1528</v>
      </c>
      <c r="H7" s="330" t="s">
        <v>1529</v>
      </c>
      <c r="I7" s="264"/>
      <c r="J7" s="264"/>
      <c r="K7" s="264"/>
      <c r="L7" s="264"/>
    </row>
    <row r="8" ht="13.5" customHeight="1">
      <c r="A8" s="268">
        <v>1.0</v>
      </c>
      <c r="B8" s="268">
        <v>2.0</v>
      </c>
      <c r="C8" s="332">
        <v>3.0</v>
      </c>
      <c r="D8" s="332">
        <v>4.0</v>
      </c>
      <c r="E8" s="268">
        <v>5.0</v>
      </c>
      <c r="F8" s="268">
        <v>6.0</v>
      </c>
      <c r="G8" s="268">
        <v>7.0</v>
      </c>
      <c r="H8" s="268">
        <v>8.0</v>
      </c>
      <c r="I8" s="359"/>
      <c r="J8" s="359"/>
      <c r="K8" s="359"/>
      <c r="L8" s="359"/>
      <c r="M8" s="359"/>
    </row>
    <row r="9" ht="13.5" customHeight="1">
      <c r="A9" s="166">
        <v>1.0</v>
      </c>
      <c r="B9" s="360" t="s">
        <v>1649</v>
      </c>
      <c r="C9" s="163" t="s">
        <v>1650</v>
      </c>
      <c r="D9" s="233">
        <v>1.0</v>
      </c>
      <c r="E9" s="361">
        <v>33.75</v>
      </c>
      <c r="F9" s="163" t="s">
        <v>1651</v>
      </c>
      <c r="G9" s="163" t="s">
        <v>229</v>
      </c>
      <c r="H9" s="335"/>
      <c r="I9" s="301"/>
      <c r="J9" s="167"/>
      <c r="K9" s="301"/>
      <c r="L9" s="167"/>
      <c r="M9" s="301"/>
    </row>
    <row r="10" ht="13.5" customHeight="1">
      <c r="A10" s="166">
        <v>2.0</v>
      </c>
      <c r="B10" s="362" t="s">
        <v>1652</v>
      </c>
      <c r="C10" s="163" t="s">
        <v>1650</v>
      </c>
      <c r="D10" s="233">
        <v>1.0</v>
      </c>
      <c r="E10" s="361">
        <v>27.0</v>
      </c>
      <c r="F10" s="163" t="s">
        <v>1651</v>
      </c>
      <c r="G10" s="163" t="s">
        <v>229</v>
      </c>
      <c r="H10" s="335"/>
      <c r="I10" s="301"/>
      <c r="J10" s="167"/>
      <c r="K10" s="301"/>
      <c r="L10" s="167"/>
      <c r="M10" s="301"/>
    </row>
    <row r="11" ht="13.5" customHeight="1">
      <c r="A11" s="166">
        <v>3.0</v>
      </c>
      <c r="B11" s="360" t="s">
        <v>1653</v>
      </c>
      <c r="C11" s="163" t="s">
        <v>1654</v>
      </c>
      <c r="D11" s="233">
        <v>1.0</v>
      </c>
      <c r="E11" s="361">
        <v>9.75</v>
      </c>
      <c r="F11" s="163" t="s">
        <v>1651</v>
      </c>
      <c r="G11" s="163" t="s">
        <v>229</v>
      </c>
      <c r="H11" s="335"/>
      <c r="I11" s="301"/>
      <c r="J11" s="167"/>
      <c r="K11" s="301"/>
      <c r="L11" s="167"/>
      <c r="M11" s="301"/>
      <c r="O11" s="151"/>
    </row>
    <row r="12" ht="13.5" customHeight="1">
      <c r="A12" s="166">
        <v>4.0</v>
      </c>
      <c r="B12" s="360" t="s">
        <v>1655</v>
      </c>
      <c r="C12" s="163" t="s">
        <v>1656</v>
      </c>
      <c r="D12" s="233">
        <v>1.0</v>
      </c>
      <c r="E12" s="361">
        <v>27.0</v>
      </c>
      <c r="F12" s="163" t="s">
        <v>1651</v>
      </c>
      <c r="G12" s="163" t="s">
        <v>229</v>
      </c>
      <c r="H12" s="335"/>
      <c r="O12" s="237"/>
    </row>
    <row r="13" ht="13.5" customHeight="1">
      <c r="A13" s="166">
        <v>5.0</v>
      </c>
      <c r="B13" s="360" t="s">
        <v>1657</v>
      </c>
      <c r="C13" s="163" t="s">
        <v>1658</v>
      </c>
      <c r="D13" s="233">
        <v>1.0</v>
      </c>
      <c r="E13" s="361">
        <v>17.1</v>
      </c>
      <c r="F13" s="163" t="s">
        <v>1651</v>
      </c>
      <c r="G13" s="163" t="s">
        <v>229</v>
      </c>
      <c r="H13" s="335"/>
    </row>
    <row r="14" ht="13.5" customHeight="1">
      <c r="A14" s="166">
        <v>6.0</v>
      </c>
      <c r="B14" s="360" t="s">
        <v>1659</v>
      </c>
      <c r="C14" s="163" t="s">
        <v>1660</v>
      </c>
      <c r="D14" s="233">
        <v>1.0</v>
      </c>
      <c r="E14" s="361">
        <v>23.4</v>
      </c>
      <c r="F14" s="163" t="s">
        <v>1651</v>
      </c>
      <c r="G14" s="163" t="s">
        <v>229</v>
      </c>
      <c r="H14" s="335"/>
    </row>
    <row r="15" ht="13.5" customHeight="1">
      <c r="A15" s="166">
        <v>7.0</v>
      </c>
      <c r="B15" s="360" t="s">
        <v>1661</v>
      </c>
      <c r="C15" s="163" t="s">
        <v>1662</v>
      </c>
      <c r="D15" s="233">
        <v>1.0</v>
      </c>
      <c r="E15" s="361">
        <v>13.5</v>
      </c>
      <c r="F15" s="163" t="s">
        <v>1651</v>
      </c>
      <c r="G15" s="163" t="s">
        <v>229</v>
      </c>
      <c r="H15" s="335"/>
    </row>
    <row r="16" ht="13.5" customHeight="1">
      <c r="A16" s="166">
        <v>8.0</v>
      </c>
      <c r="B16" s="360" t="s">
        <v>1663</v>
      </c>
      <c r="C16" s="163" t="s">
        <v>1658</v>
      </c>
      <c r="D16" s="233">
        <v>1.0</v>
      </c>
      <c r="E16" s="361">
        <v>81.0</v>
      </c>
      <c r="F16" s="163" t="s">
        <v>1651</v>
      </c>
      <c r="G16" s="163" t="s">
        <v>229</v>
      </c>
      <c r="H16" s="335"/>
    </row>
    <row r="17" ht="13.5" customHeight="1">
      <c r="A17" s="166">
        <v>9.0</v>
      </c>
      <c r="B17" s="360" t="s">
        <v>1664</v>
      </c>
      <c r="C17" s="233" t="s">
        <v>1654</v>
      </c>
      <c r="D17" s="233">
        <v>1.0</v>
      </c>
      <c r="E17" s="361">
        <v>13.5</v>
      </c>
      <c r="F17" s="163" t="s">
        <v>1651</v>
      </c>
      <c r="G17" s="163" t="s">
        <v>229</v>
      </c>
      <c r="H17" s="335"/>
    </row>
    <row r="18" ht="13.5" customHeight="1">
      <c r="A18" s="166">
        <v>10.0</v>
      </c>
      <c r="B18" s="360" t="s">
        <v>1665</v>
      </c>
      <c r="C18" s="163" t="s">
        <v>1658</v>
      </c>
      <c r="D18" s="233">
        <v>1.0</v>
      </c>
      <c r="E18" s="361">
        <v>23.85</v>
      </c>
      <c r="F18" s="163" t="s">
        <v>1651</v>
      </c>
      <c r="G18" s="163" t="s">
        <v>229</v>
      </c>
      <c r="H18" s="335"/>
    </row>
    <row r="19" ht="13.5" customHeight="1">
      <c r="A19" s="166">
        <v>11.0</v>
      </c>
      <c r="B19" s="360" t="s">
        <v>1666</v>
      </c>
      <c r="C19" s="233" t="s">
        <v>1667</v>
      </c>
      <c r="D19" s="233">
        <v>1.0</v>
      </c>
      <c r="E19" s="361">
        <v>16.65</v>
      </c>
      <c r="F19" s="163" t="s">
        <v>1651</v>
      </c>
      <c r="G19" s="163" t="s">
        <v>229</v>
      </c>
      <c r="H19" s="335"/>
    </row>
    <row r="20" ht="13.5" customHeight="1">
      <c r="A20" s="166">
        <v>12.0</v>
      </c>
      <c r="B20" s="360" t="s">
        <v>1668</v>
      </c>
      <c r="C20" s="233" t="s">
        <v>1669</v>
      </c>
      <c r="D20" s="233">
        <v>1.0</v>
      </c>
      <c r="E20" s="361">
        <v>26.55</v>
      </c>
      <c r="F20" s="163" t="s">
        <v>1651</v>
      </c>
      <c r="G20" s="163" t="s">
        <v>229</v>
      </c>
      <c r="H20" s="335"/>
    </row>
    <row r="21" ht="13.5" customHeight="1">
      <c r="A21" s="166">
        <v>13.0</v>
      </c>
      <c r="B21" s="360" t="s">
        <v>1670</v>
      </c>
      <c r="C21" s="233" t="s">
        <v>1671</v>
      </c>
      <c r="D21" s="233">
        <v>1.0</v>
      </c>
      <c r="E21" s="361">
        <v>27.0</v>
      </c>
      <c r="F21" s="163" t="s">
        <v>1651</v>
      </c>
      <c r="G21" s="163" t="s">
        <v>229</v>
      </c>
      <c r="H21" s="335"/>
    </row>
    <row r="22" ht="13.5" customHeight="1">
      <c r="A22" s="166">
        <v>14.0</v>
      </c>
      <c r="B22" s="360" t="s">
        <v>1670</v>
      </c>
      <c r="C22" s="233" t="s">
        <v>1671</v>
      </c>
      <c r="D22" s="233">
        <v>1.0</v>
      </c>
      <c r="E22" s="361">
        <v>27.0</v>
      </c>
      <c r="F22" s="163" t="s">
        <v>1651</v>
      </c>
      <c r="G22" s="163" t="s">
        <v>229</v>
      </c>
      <c r="H22" s="335"/>
    </row>
    <row r="23" ht="13.5" customHeight="1">
      <c r="A23" s="166">
        <v>15.0</v>
      </c>
      <c r="B23" s="360" t="s">
        <v>1672</v>
      </c>
      <c r="C23" s="233" t="s">
        <v>1671</v>
      </c>
      <c r="D23" s="233">
        <v>1.0</v>
      </c>
      <c r="E23" s="361">
        <v>81.0</v>
      </c>
      <c r="F23" s="163" t="s">
        <v>1651</v>
      </c>
      <c r="G23" s="163" t="s">
        <v>229</v>
      </c>
      <c r="H23" s="335"/>
    </row>
    <row r="24" ht="13.5" customHeight="1">
      <c r="A24" s="166">
        <v>16.0</v>
      </c>
      <c r="B24" s="360" t="s">
        <v>1673</v>
      </c>
      <c r="C24" s="233" t="s">
        <v>1671</v>
      </c>
      <c r="D24" s="233">
        <v>1.0</v>
      </c>
      <c r="E24" s="361">
        <v>27.0</v>
      </c>
      <c r="F24" s="163" t="s">
        <v>1651</v>
      </c>
      <c r="G24" s="163" t="s">
        <v>229</v>
      </c>
      <c r="H24" s="335"/>
    </row>
    <row r="25" ht="13.5" customHeight="1">
      <c r="A25" s="166">
        <v>17.0</v>
      </c>
      <c r="B25" s="360" t="s">
        <v>1674</v>
      </c>
      <c r="C25" s="233" t="s">
        <v>1671</v>
      </c>
      <c r="D25" s="233">
        <v>1.0</v>
      </c>
      <c r="E25" s="361">
        <v>27.0</v>
      </c>
      <c r="F25" s="163" t="s">
        <v>1651</v>
      </c>
      <c r="G25" s="163" t="s">
        <v>229</v>
      </c>
      <c r="H25" s="335"/>
    </row>
    <row r="26" ht="13.5" customHeight="1">
      <c r="A26" s="166">
        <v>18.0</v>
      </c>
      <c r="B26" s="360" t="s">
        <v>1675</v>
      </c>
      <c r="C26" s="233" t="s">
        <v>1671</v>
      </c>
      <c r="D26" s="233">
        <v>1.0</v>
      </c>
      <c r="E26" s="361">
        <v>81.0</v>
      </c>
      <c r="F26" s="163" t="s">
        <v>1651</v>
      </c>
      <c r="G26" s="163" t="s">
        <v>229</v>
      </c>
      <c r="H26" s="335"/>
    </row>
    <row r="27" ht="13.5" customHeight="1">
      <c r="A27" s="166">
        <v>19.0</v>
      </c>
      <c r="B27" s="360" t="s">
        <v>1676</v>
      </c>
      <c r="C27" s="233" t="s">
        <v>1671</v>
      </c>
      <c r="D27" s="233">
        <v>1.0</v>
      </c>
      <c r="E27" s="361">
        <v>20.25</v>
      </c>
      <c r="F27" s="163" t="s">
        <v>1651</v>
      </c>
      <c r="G27" s="163" t="s">
        <v>229</v>
      </c>
      <c r="H27" s="335"/>
    </row>
    <row r="28" ht="13.5" customHeight="1">
      <c r="A28" s="166">
        <v>20.0</v>
      </c>
      <c r="B28" s="360" t="s">
        <v>1677</v>
      </c>
      <c r="C28" s="292" t="s">
        <v>1678</v>
      </c>
      <c r="D28" s="233">
        <v>1.0</v>
      </c>
      <c r="E28" s="361">
        <v>34.5</v>
      </c>
      <c r="F28" s="163" t="s">
        <v>1651</v>
      </c>
      <c r="G28" s="163" t="s">
        <v>229</v>
      </c>
      <c r="H28" s="335"/>
    </row>
    <row r="29" ht="13.5" customHeight="1">
      <c r="A29" s="166">
        <v>21.0</v>
      </c>
      <c r="B29" s="360" t="s">
        <v>1679</v>
      </c>
      <c r="C29" s="292" t="s">
        <v>1680</v>
      </c>
      <c r="D29" s="233">
        <v>1.0</v>
      </c>
      <c r="E29" s="361">
        <v>87.75</v>
      </c>
      <c r="F29" s="163" t="s">
        <v>1651</v>
      </c>
      <c r="G29" s="163" t="s">
        <v>229</v>
      </c>
      <c r="H29" s="335"/>
    </row>
    <row r="30" ht="13.5" customHeight="1">
      <c r="A30" s="166">
        <v>22.0</v>
      </c>
      <c r="B30" s="360" t="s">
        <v>1681</v>
      </c>
      <c r="C30" s="233" t="s">
        <v>1654</v>
      </c>
      <c r="D30" s="233">
        <v>1.0</v>
      </c>
      <c r="E30" s="361">
        <v>13.5</v>
      </c>
      <c r="F30" s="163" t="s">
        <v>1651</v>
      </c>
      <c r="G30" s="163" t="s">
        <v>229</v>
      </c>
      <c r="H30" s="335"/>
    </row>
    <row r="31" ht="13.5" customHeight="1">
      <c r="A31" s="166">
        <v>23.0</v>
      </c>
      <c r="B31" s="360" t="s">
        <v>1682</v>
      </c>
      <c r="C31" s="233" t="s">
        <v>1654</v>
      </c>
      <c r="D31" s="233">
        <v>1.0</v>
      </c>
      <c r="E31" s="361">
        <v>9.75</v>
      </c>
      <c r="F31" s="163" t="s">
        <v>1651</v>
      </c>
      <c r="G31" s="163" t="s">
        <v>229</v>
      </c>
      <c r="H31" s="335"/>
    </row>
    <row r="32" ht="13.5" customHeight="1">
      <c r="A32" s="166">
        <v>24.0</v>
      </c>
      <c r="B32" s="360" t="s">
        <v>1683</v>
      </c>
      <c r="C32" s="233" t="s">
        <v>1684</v>
      </c>
      <c r="D32" s="233">
        <v>1.0</v>
      </c>
      <c r="E32" s="361">
        <v>21.6</v>
      </c>
      <c r="F32" s="163" t="s">
        <v>1651</v>
      </c>
      <c r="G32" s="163" t="s">
        <v>229</v>
      </c>
      <c r="H32" s="335"/>
    </row>
    <row r="33" ht="13.5" customHeight="1">
      <c r="A33" s="166">
        <v>25.0</v>
      </c>
      <c r="B33" s="360" t="s">
        <v>1685</v>
      </c>
      <c r="C33" s="232" t="s">
        <v>1686</v>
      </c>
      <c r="D33" s="233">
        <v>1.0</v>
      </c>
      <c r="E33" s="361">
        <v>15.4</v>
      </c>
      <c r="F33" s="163" t="s">
        <v>1651</v>
      </c>
      <c r="G33" s="163" t="s">
        <v>229</v>
      </c>
      <c r="H33" s="335"/>
    </row>
    <row r="34" ht="13.5" customHeight="1">
      <c r="A34" s="166">
        <v>26.0</v>
      </c>
      <c r="B34" s="360" t="s">
        <v>1687</v>
      </c>
      <c r="C34" s="233" t="s">
        <v>1671</v>
      </c>
      <c r="D34" s="233">
        <v>1.0</v>
      </c>
      <c r="E34" s="361">
        <v>81.0</v>
      </c>
      <c r="F34" s="163" t="s">
        <v>1651</v>
      </c>
      <c r="G34" s="163" t="s">
        <v>229</v>
      </c>
      <c r="H34" s="335"/>
    </row>
    <row r="35" ht="13.5" customHeight="1">
      <c r="A35" s="166">
        <v>27.0</v>
      </c>
      <c r="B35" s="360" t="s">
        <v>1688</v>
      </c>
      <c r="C35" s="233" t="s">
        <v>1671</v>
      </c>
      <c r="D35" s="233">
        <v>1.0</v>
      </c>
      <c r="E35" s="361">
        <v>14.5</v>
      </c>
      <c r="F35" s="163" t="s">
        <v>1651</v>
      </c>
      <c r="G35" s="163" t="s">
        <v>229</v>
      </c>
      <c r="H35" s="335"/>
    </row>
    <row r="36" ht="13.5" customHeight="1">
      <c r="A36" s="166">
        <v>28.0</v>
      </c>
      <c r="B36" s="360" t="s">
        <v>1689</v>
      </c>
      <c r="C36" s="233" t="s">
        <v>1671</v>
      </c>
      <c r="D36" s="233">
        <v>1.0</v>
      </c>
      <c r="E36" s="361">
        <v>81.0</v>
      </c>
      <c r="F36" s="163" t="s">
        <v>1651</v>
      </c>
      <c r="G36" s="163" t="s">
        <v>229</v>
      </c>
      <c r="H36" s="335"/>
    </row>
    <row r="37" ht="13.5" customHeight="1">
      <c r="A37" s="166">
        <v>29.0</v>
      </c>
      <c r="B37" s="360" t="s">
        <v>1690</v>
      </c>
      <c r="C37" s="233" t="s">
        <v>1671</v>
      </c>
      <c r="D37" s="233">
        <v>1.0</v>
      </c>
      <c r="E37" s="361">
        <v>22.5</v>
      </c>
      <c r="F37" s="163" t="s">
        <v>1651</v>
      </c>
      <c r="G37" s="163" t="s">
        <v>229</v>
      </c>
      <c r="H37" s="156"/>
    </row>
    <row r="38" ht="13.5" customHeight="1">
      <c r="A38" s="166">
        <v>30.0</v>
      </c>
      <c r="B38" s="360" t="s">
        <v>1691</v>
      </c>
      <c r="C38" s="292" t="s">
        <v>1692</v>
      </c>
      <c r="D38" s="233">
        <v>1.0</v>
      </c>
      <c r="E38" s="361">
        <v>11.25</v>
      </c>
      <c r="F38" s="163" t="s">
        <v>1651</v>
      </c>
      <c r="G38" s="163" t="s">
        <v>229</v>
      </c>
      <c r="H38" s="156"/>
    </row>
    <row r="39" ht="13.5" customHeight="1">
      <c r="A39" s="166">
        <v>31.0</v>
      </c>
      <c r="B39" s="360" t="s">
        <v>1693</v>
      </c>
      <c r="C39" s="292" t="s">
        <v>1694</v>
      </c>
      <c r="D39" s="233">
        <v>1.0</v>
      </c>
      <c r="E39" s="361">
        <v>40.5</v>
      </c>
      <c r="F39" s="163" t="s">
        <v>1651</v>
      </c>
      <c r="G39" s="163" t="s">
        <v>229</v>
      </c>
      <c r="H39" s="156"/>
    </row>
    <row r="40" ht="13.5" customHeight="1">
      <c r="A40" s="166">
        <v>32.0</v>
      </c>
      <c r="B40" s="360" t="s">
        <v>1695</v>
      </c>
      <c r="C40" s="292" t="s">
        <v>1671</v>
      </c>
      <c r="D40" s="233">
        <v>1.0</v>
      </c>
      <c r="E40" s="361">
        <v>81.0</v>
      </c>
      <c r="F40" s="163" t="s">
        <v>1651</v>
      </c>
      <c r="G40" s="163" t="s">
        <v>229</v>
      </c>
      <c r="H40" s="156"/>
    </row>
    <row r="41" ht="13.5" customHeight="1">
      <c r="A41" s="166">
        <v>33.0</v>
      </c>
      <c r="B41" s="360" t="s">
        <v>1696</v>
      </c>
      <c r="C41" s="292" t="s">
        <v>1680</v>
      </c>
      <c r="D41" s="233">
        <v>1.0</v>
      </c>
      <c r="E41" s="361">
        <v>45.0</v>
      </c>
      <c r="F41" s="163" t="s">
        <v>1651</v>
      </c>
      <c r="G41" s="163" t="s">
        <v>229</v>
      </c>
      <c r="H41" s="156"/>
    </row>
    <row r="42" ht="13.5" customHeight="1">
      <c r="A42" s="166">
        <v>34.0</v>
      </c>
      <c r="B42" s="360" t="s">
        <v>1697</v>
      </c>
      <c r="C42" s="233" t="s">
        <v>1671</v>
      </c>
      <c r="D42" s="233">
        <v>1.0</v>
      </c>
      <c r="E42" s="361">
        <v>40.5</v>
      </c>
      <c r="F42" s="163" t="s">
        <v>1651</v>
      </c>
      <c r="G42" s="163" t="s">
        <v>229</v>
      </c>
      <c r="H42" s="156"/>
    </row>
    <row r="43" ht="13.5" customHeight="1">
      <c r="A43" s="166">
        <v>35.0</v>
      </c>
      <c r="B43" s="360" t="s">
        <v>1698</v>
      </c>
      <c r="C43" s="292" t="s">
        <v>1654</v>
      </c>
      <c r="D43" s="233">
        <v>1.0</v>
      </c>
      <c r="E43" s="361">
        <v>5.625</v>
      </c>
      <c r="F43" s="163" t="s">
        <v>1651</v>
      </c>
      <c r="G43" s="163" t="s">
        <v>229</v>
      </c>
      <c r="H43" s="156"/>
    </row>
    <row r="44" ht="13.5" customHeight="1">
      <c r="A44" s="166">
        <v>36.0</v>
      </c>
      <c r="B44" s="360" t="s">
        <v>1699</v>
      </c>
      <c r="C44" s="292" t="s">
        <v>1654</v>
      </c>
      <c r="D44" s="233">
        <v>1.0</v>
      </c>
      <c r="E44" s="361">
        <v>4.5</v>
      </c>
      <c r="F44" s="163" t="s">
        <v>1651</v>
      </c>
      <c r="G44" s="163" t="s">
        <v>229</v>
      </c>
      <c r="H44" s="156"/>
    </row>
    <row r="45" ht="13.5" customHeight="1">
      <c r="A45" s="166">
        <v>38.0</v>
      </c>
      <c r="B45" s="360" t="s">
        <v>1700</v>
      </c>
      <c r="C45" s="292" t="s">
        <v>1650</v>
      </c>
      <c r="D45" s="233">
        <v>1.0</v>
      </c>
      <c r="E45" s="361">
        <v>25.08</v>
      </c>
      <c r="F45" s="163" t="s">
        <v>1651</v>
      </c>
      <c r="G45" s="163" t="s">
        <v>229</v>
      </c>
      <c r="H45" s="156"/>
    </row>
    <row r="46" ht="13.5" customHeight="1">
      <c r="A46" s="166">
        <v>39.0</v>
      </c>
      <c r="B46" s="360" t="s">
        <v>1701</v>
      </c>
      <c r="C46" s="292" t="s">
        <v>1702</v>
      </c>
      <c r="D46" s="233">
        <v>2.0</v>
      </c>
      <c r="E46" s="361"/>
      <c r="F46" s="163" t="s">
        <v>1651</v>
      </c>
      <c r="G46" s="163" t="s">
        <v>229</v>
      </c>
      <c r="H46" s="156"/>
    </row>
    <row r="47" ht="13.5" customHeight="1">
      <c r="A47" s="166">
        <v>42.0</v>
      </c>
      <c r="B47" s="360" t="s">
        <v>1703</v>
      </c>
      <c r="C47" s="292" t="s">
        <v>1694</v>
      </c>
      <c r="D47" s="233">
        <v>1.0</v>
      </c>
      <c r="E47" s="361">
        <v>251.95</v>
      </c>
      <c r="F47" s="163" t="s">
        <v>1651</v>
      </c>
      <c r="G47" s="163" t="s">
        <v>229</v>
      </c>
      <c r="H47" s="156"/>
    </row>
    <row r="48" ht="13.5" customHeight="1">
      <c r="A48" s="166"/>
      <c r="B48" s="360" t="s">
        <v>1704</v>
      </c>
      <c r="C48" s="292" t="s">
        <v>1705</v>
      </c>
      <c r="D48" s="233">
        <v>1.0</v>
      </c>
      <c r="E48" s="292">
        <v>8.23</v>
      </c>
      <c r="F48" s="163" t="s">
        <v>1651</v>
      </c>
      <c r="G48" s="163" t="s">
        <v>229</v>
      </c>
      <c r="H48" s="156"/>
    </row>
    <row r="49" ht="13.5" customHeight="1">
      <c r="A49" s="166">
        <v>43.0</v>
      </c>
      <c r="B49" s="360" t="s">
        <v>1706</v>
      </c>
      <c r="C49" s="292" t="s">
        <v>1694</v>
      </c>
      <c r="D49" s="233">
        <v>1.0</v>
      </c>
      <c r="E49" s="361">
        <v>81.0</v>
      </c>
      <c r="F49" s="163" t="s">
        <v>1651</v>
      </c>
      <c r="G49" s="163" t="s">
        <v>229</v>
      </c>
      <c r="H49" s="156"/>
    </row>
    <row r="50" ht="13.5" customHeight="1">
      <c r="A50" s="166">
        <v>44.0</v>
      </c>
      <c r="B50" s="360" t="s">
        <v>1707</v>
      </c>
      <c r="C50" s="292" t="s">
        <v>1708</v>
      </c>
      <c r="D50" s="233">
        <v>1.0</v>
      </c>
      <c r="E50" s="361">
        <v>12.54</v>
      </c>
      <c r="F50" s="163" t="s">
        <v>1651</v>
      </c>
      <c r="G50" s="163" t="s">
        <v>229</v>
      </c>
      <c r="H50" s="156"/>
    </row>
    <row r="51" ht="13.5" customHeight="1">
      <c r="A51" s="166">
        <v>45.0</v>
      </c>
      <c r="B51" s="360" t="s">
        <v>1709</v>
      </c>
      <c r="C51" s="292" t="s">
        <v>1710</v>
      </c>
      <c r="D51" s="233">
        <v>1.0</v>
      </c>
      <c r="E51" s="361">
        <v>40.5</v>
      </c>
      <c r="F51" s="163" t="s">
        <v>1651</v>
      </c>
      <c r="G51" s="163" t="s">
        <v>229</v>
      </c>
      <c r="H51" s="156"/>
    </row>
    <row r="52" ht="13.5" customHeight="1">
      <c r="A52" s="166">
        <v>46.0</v>
      </c>
      <c r="B52" s="360" t="s">
        <v>1711</v>
      </c>
      <c r="C52" s="292" t="s">
        <v>1712</v>
      </c>
      <c r="D52" s="233">
        <v>1.0</v>
      </c>
      <c r="E52" s="361">
        <v>5.6</v>
      </c>
      <c r="F52" s="163" t="s">
        <v>1651</v>
      </c>
      <c r="G52" s="163" t="s">
        <v>229</v>
      </c>
      <c r="H52" s="156"/>
    </row>
    <row r="53" ht="13.5" customHeight="1">
      <c r="A53" s="166">
        <v>47.0</v>
      </c>
      <c r="B53" s="360" t="s">
        <v>1713</v>
      </c>
      <c r="C53" s="292" t="s">
        <v>1671</v>
      </c>
      <c r="D53" s="233">
        <v>1.0</v>
      </c>
      <c r="E53" s="361">
        <v>81.0</v>
      </c>
      <c r="F53" s="163" t="s">
        <v>1651</v>
      </c>
      <c r="G53" s="163" t="s">
        <v>229</v>
      </c>
      <c r="H53" s="156"/>
    </row>
    <row r="54" ht="13.5" customHeight="1">
      <c r="A54" s="166">
        <v>48.0</v>
      </c>
      <c r="B54" s="360" t="s">
        <v>1714</v>
      </c>
      <c r="C54" s="292" t="s">
        <v>1671</v>
      </c>
      <c r="D54" s="233">
        <v>1.0</v>
      </c>
      <c r="E54" s="361">
        <v>23.1</v>
      </c>
      <c r="F54" s="163" t="s">
        <v>1651</v>
      </c>
      <c r="G54" s="163" t="s">
        <v>229</v>
      </c>
      <c r="H54" s="156"/>
    </row>
    <row r="55" ht="13.5" customHeight="1">
      <c r="A55" s="166">
        <v>49.0</v>
      </c>
      <c r="B55" s="360" t="s">
        <v>1715</v>
      </c>
      <c r="C55" s="292" t="s">
        <v>1671</v>
      </c>
      <c r="D55" s="233">
        <v>1.0</v>
      </c>
      <c r="E55" s="361">
        <v>5.25</v>
      </c>
      <c r="F55" s="163" t="s">
        <v>1651</v>
      </c>
      <c r="G55" s="163" t="s">
        <v>229</v>
      </c>
      <c r="H55" s="156"/>
    </row>
    <row r="56" ht="13.5" customHeight="1">
      <c r="A56" s="166">
        <v>50.0</v>
      </c>
      <c r="B56" s="360" t="s">
        <v>1716</v>
      </c>
      <c r="C56" s="292" t="s">
        <v>1671</v>
      </c>
      <c r="D56" s="233">
        <v>1.0</v>
      </c>
      <c r="E56" s="361">
        <v>40.5</v>
      </c>
      <c r="F56" s="163" t="s">
        <v>1651</v>
      </c>
      <c r="G56" s="163" t="s">
        <v>229</v>
      </c>
      <c r="H56" s="156"/>
    </row>
    <row r="57" ht="13.5" customHeight="1">
      <c r="A57" s="166">
        <v>51.0</v>
      </c>
      <c r="B57" s="360" t="s">
        <v>1717</v>
      </c>
      <c r="C57" s="292" t="s">
        <v>1671</v>
      </c>
      <c r="D57" s="233">
        <v>1.0</v>
      </c>
      <c r="E57" s="361">
        <v>99.9</v>
      </c>
      <c r="F57" s="163" t="s">
        <v>1651</v>
      </c>
      <c r="G57" s="163" t="s">
        <v>229</v>
      </c>
      <c r="H57" s="156"/>
    </row>
    <row r="58" ht="13.5" customHeight="1">
      <c r="A58" s="166">
        <v>52.0</v>
      </c>
      <c r="B58" s="360" t="s">
        <v>1718</v>
      </c>
      <c r="C58" s="292" t="s">
        <v>1712</v>
      </c>
      <c r="D58" s="233">
        <v>1.0</v>
      </c>
      <c r="E58" s="361">
        <v>5.6</v>
      </c>
      <c r="F58" s="163" t="s">
        <v>1651</v>
      </c>
      <c r="G58" s="163" t="s">
        <v>229</v>
      </c>
      <c r="H58" s="156"/>
    </row>
    <row r="59" ht="13.5" customHeight="1">
      <c r="A59" s="166">
        <v>53.0</v>
      </c>
      <c r="B59" s="360" t="s">
        <v>1719</v>
      </c>
      <c r="C59" s="292" t="s">
        <v>1671</v>
      </c>
      <c r="D59" s="233">
        <v>1.0</v>
      </c>
      <c r="E59" s="361">
        <v>87.75</v>
      </c>
      <c r="F59" s="163" t="s">
        <v>1651</v>
      </c>
      <c r="G59" s="163" t="s">
        <v>229</v>
      </c>
      <c r="H59" s="156"/>
    </row>
    <row r="60" ht="13.5" customHeight="1">
      <c r="A60" s="166">
        <v>54.0</v>
      </c>
      <c r="B60" s="360" t="s">
        <v>1720</v>
      </c>
      <c r="C60" s="292" t="s">
        <v>1662</v>
      </c>
      <c r="D60" s="233">
        <v>1.0</v>
      </c>
      <c r="E60" s="361">
        <v>20.25</v>
      </c>
      <c r="F60" s="163" t="s">
        <v>1651</v>
      </c>
      <c r="G60" s="163" t="s">
        <v>229</v>
      </c>
      <c r="H60" s="156"/>
    </row>
    <row r="61" ht="13.5" customHeight="1">
      <c r="A61" s="166">
        <v>55.0</v>
      </c>
      <c r="B61" s="360" t="s">
        <v>1720</v>
      </c>
      <c r="C61" s="292" t="s">
        <v>1662</v>
      </c>
      <c r="D61" s="233">
        <v>1.0</v>
      </c>
      <c r="E61" s="361">
        <v>20.25</v>
      </c>
      <c r="F61" s="163" t="s">
        <v>1651</v>
      </c>
      <c r="G61" s="163" t="s">
        <v>229</v>
      </c>
      <c r="H61" s="156"/>
    </row>
    <row r="62" ht="13.5" customHeight="1">
      <c r="E62" s="263"/>
      <c r="G62" s="106"/>
      <c r="H62" s="106"/>
    </row>
    <row r="63" ht="13.5" customHeight="1">
      <c r="E63" s="263"/>
      <c r="G63" s="106"/>
      <c r="H63" s="106"/>
    </row>
    <row r="64" ht="13.5" customHeight="1">
      <c r="E64" s="263"/>
      <c r="G64" s="106"/>
      <c r="H64" s="106"/>
    </row>
    <row r="65" ht="13.5" customHeight="1">
      <c r="E65" s="263"/>
      <c r="G65" s="106"/>
      <c r="H65" s="106"/>
    </row>
    <row r="66" ht="13.5" customHeight="1">
      <c r="E66" s="263"/>
      <c r="G66" s="106"/>
      <c r="H66" s="106"/>
    </row>
    <row r="67" ht="13.5" customHeight="1">
      <c r="E67" s="263"/>
      <c r="G67" s="106"/>
      <c r="H67" s="106"/>
    </row>
    <row r="68" ht="13.5" customHeight="1">
      <c r="E68" s="263"/>
      <c r="G68" s="106"/>
      <c r="H68" s="106"/>
    </row>
    <row r="69" ht="13.5" customHeight="1">
      <c r="E69" s="263"/>
      <c r="G69" s="106"/>
      <c r="H69" s="106"/>
    </row>
    <row r="70" ht="13.5" customHeight="1">
      <c r="E70" s="263"/>
      <c r="G70" s="106"/>
      <c r="H70" s="106"/>
    </row>
    <row r="71" ht="13.5" customHeight="1">
      <c r="E71" s="263"/>
      <c r="G71" s="106"/>
      <c r="H71" s="106"/>
    </row>
    <row r="72" ht="13.5" customHeight="1">
      <c r="E72" s="263"/>
      <c r="G72" s="106"/>
      <c r="H72" s="106"/>
    </row>
    <row r="73" ht="13.5" customHeight="1">
      <c r="E73" s="263"/>
      <c r="G73" s="106"/>
      <c r="H73" s="106"/>
    </row>
    <row r="74" ht="13.5" customHeight="1">
      <c r="E74" s="263"/>
      <c r="G74" s="106"/>
      <c r="H74" s="106"/>
    </row>
    <row r="75" ht="13.5" customHeight="1">
      <c r="E75" s="263"/>
      <c r="G75" s="106"/>
      <c r="H75" s="106"/>
    </row>
    <row r="76" ht="13.5" customHeight="1">
      <c r="E76" s="263"/>
      <c r="G76" s="106"/>
      <c r="H76" s="106"/>
    </row>
    <row r="77" ht="13.5" customHeight="1">
      <c r="G77" s="106"/>
      <c r="H77" s="106"/>
    </row>
    <row r="78" ht="13.5" customHeight="1">
      <c r="G78" s="106"/>
      <c r="H78" s="106"/>
    </row>
    <row r="79" ht="13.5" customHeight="1">
      <c r="G79" s="106"/>
      <c r="H79" s="106"/>
    </row>
    <row r="80" ht="13.5" customHeight="1">
      <c r="G80" s="106"/>
      <c r="H80" s="106"/>
    </row>
    <row r="81" ht="13.5" customHeight="1">
      <c r="G81" s="106"/>
      <c r="H81" s="106"/>
    </row>
    <row r="82" ht="13.5" customHeight="1">
      <c r="G82" s="106"/>
      <c r="H82" s="106"/>
    </row>
    <row r="83" ht="13.5" customHeight="1">
      <c r="G83" s="106"/>
      <c r="H83" s="106"/>
    </row>
    <row r="84" ht="13.5" customHeight="1">
      <c r="G84" s="106"/>
      <c r="H84" s="106"/>
    </row>
    <row r="85" ht="13.5" customHeight="1">
      <c r="G85" s="106"/>
      <c r="H85" s="106"/>
    </row>
    <row r="86" ht="13.5" customHeight="1">
      <c r="G86" s="106"/>
      <c r="H86" s="106"/>
    </row>
    <row r="87" ht="13.5" customHeight="1">
      <c r="G87" s="106"/>
      <c r="H87" s="106"/>
    </row>
    <row r="88" ht="13.5" customHeight="1">
      <c r="G88" s="106"/>
      <c r="H88" s="106"/>
    </row>
    <row r="89" ht="13.5" customHeight="1">
      <c r="G89" s="106"/>
      <c r="H89" s="106"/>
    </row>
    <row r="90" ht="13.5" customHeight="1">
      <c r="G90" s="106"/>
      <c r="H90" s="106"/>
    </row>
    <row r="91" ht="13.5" customHeight="1">
      <c r="G91" s="106"/>
      <c r="H91" s="106"/>
    </row>
    <row r="92" ht="13.5" customHeight="1">
      <c r="G92" s="106"/>
      <c r="H92" s="106"/>
    </row>
    <row r="93" ht="13.5" customHeight="1">
      <c r="G93" s="106"/>
      <c r="H93" s="106"/>
    </row>
    <row r="94" ht="13.5" customHeight="1">
      <c r="G94" s="106"/>
      <c r="H94" s="106"/>
    </row>
    <row r="95" ht="13.5" customHeight="1">
      <c r="G95" s="106"/>
      <c r="H95" s="106"/>
    </row>
    <row r="96" ht="13.5" customHeight="1">
      <c r="G96" s="106"/>
      <c r="H96" s="106"/>
    </row>
    <row r="97" ht="13.5" customHeight="1">
      <c r="G97" s="106"/>
      <c r="H97" s="106"/>
    </row>
    <row r="98" ht="13.5" customHeight="1">
      <c r="G98" s="106"/>
      <c r="H98" s="106"/>
    </row>
    <row r="99" ht="13.5" customHeight="1">
      <c r="G99" s="106"/>
      <c r="H99" s="106"/>
    </row>
    <row r="100" ht="13.5" customHeight="1">
      <c r="G100" s="106"/>
      <c r="H100" s="106"/>
    </row>
    <row r="101" ht="13.5" customHeight="1">
      <c r="G101" s="106"/>
      <c r="H101" s="106"/>
    </row>
    <row r="102" ht="13.5" customHeight="1">
      <c r="G102" s="106"/>
      <c r="H102" s="106"/>
    </row>
    <row r="103" ht="13.5" customHeight="1">
      <c r="G103" s="106"/>
      <c r="H103" s="106"/>
    </row>
    <row r="104" ht="13.5" customHeight="1">
      <c r="G104" s="106"/>
      <c r="H104" s="106"/>
    </row>
    <row r="105" ht="13.5" customHeight="1">
      <c r="G105" s="106"/>
      <c r="H105" s="106"/>
    </row>
    <row r="106" ht="13.5" customHeight="1">
      <c r="G106" s="106"/>
      <c r="H106" s="106"/>
    </row>
    <row r="107" ht="13.5" customHeight="1">
      <c r="G107" s="106"/>
      <c r="H107" s="106"/>
    </row>
    <row r="108" ht="13.5" customHeight="1">
      <c r="G108" s="106"/>
      <c r="H108" s="106"/>
    </row>
    <row r="109" ht="13.5" customHeight="1">
      <c r="G109" s="106"/>
      <c r="H109" s="106"/>
    </row>
    <row r="110" ht="13.5" customHeight="1">
      <c r="G110" s="106"/>
      <c r="H110" s="106"/>
    </row>
    <row r="111" ht="13.5" customHeight="1">
      <c r="G111" s="106"/>
      <c r="H111" s="106"/>
    </row>
    <row r="112" ht="13.5" customHeight="1">
      <c r="G112" s="106"/>
      <c r="H112" s="106"/>
    </row>
    <row r="113" ht="13.5" customHeight="1">
      <c r="G113" s="106"/>
      <c r="H113" s="106"/>
    </row>
    <row r="114" ht="13.5" customHeight="1">
      <c r="G114" s="106"/>
      <c r="H114" s="106"/>
    </row>
    <row r="115" ht="13.5" customHeight="1">
      <c r="G115" s="106"/>
      <c r="H115" s="106"/>
    </row>
    <row r="116" ht="13.5" customHeight="1">
      <c r="G116" s="106"/>
      <c r="H116" s="106"/>
    </row>
    <row r="117" ht="13.5" customHeight="1">
      <c r="G117" s="106"/>
      <c r="H117" s="106"/>
    </row>
    <row r="118" ht="13.5" customHeight="1">
      <c r="G118" s="106"/>
      <c r="H118" s="106"/>
    </row>
    <row r="119" ht="13.5" customHeight="1">
      <c r="G119" s="106"/>
      <c r="H119" s="106"/>
    </row>
    <row r="120" ht="13.5" customHeight="1">
      <c r="G120" s="106"/>
      <c r="H120" s="106"/>
    </row>
    <row r="121" ht="13.5" customHeight="1">
      <c r="G121" s="106"/>
      <c r="H121" s="106"/>
    </row>
    <row r="122" ht="13.5" customHeight="1">
      <c r="G122" s="106"/>
      <c r="H122" s="106"/>
    </row>
    <row r="123" ht="13.5" customHeight="1">
      <c r="G123" s="106"/>
      <c r="H123" s="106"/>
    </row>
    <row r="124" ht="13.5" customHeight="1">
      <c r="G124" s="106"/>
      <c r="H124" s="106"/>
    </row>
    <row r="125" ht="13.5" customHeight="1">
      <c r="G125" s="106"/>
      <c r="H125" s="106"/>
    </row>
    <row r="126" ht="13.5" customHeight="1">
      <c r="G126" s="106"/>
      <c r="H126" s="106"/>
    </row>
    <row r="127" ht="13.5" customHeight="1">
      <c r="G127" s="106"/>
      <c r="H127" s="106"/>
    </row>
    <row r="128" ht="13.5" customHeight="1">
      <c r="G128" s="106"/>
      <c r="H128" s="106"/>
    </row>
    <row r="129" ht="13.5" customHeight="1">
      <c r="G129" s="106"/>
      <c r="H129" s="106"/>
    </row>
    <row r="130" ht="13.5" customHeight="1">
      <c r="G130" s="106"/>
      <c r="H130" s="106"/>
    </row>
    <row r="131" ht="13.5" customHeight="1">
      <c r="G131" s="106"/>
      <c r="H131" s="106"/>
    </row>
    <row r="132" ht="13.5" customHeight="1">
      <c r="G132" s="106"/>
      <c r="H132" s="106"/>
    </row>
    <row r="133" ht="13.5" customHeight="1">
      <c r="G133" s="106"/>
      <c r="H133" s="106"/>
    </row>
    <row r="134" ht="13.5" customHeight="1">
      <c r="G134" s="106"/>
      <c r="H134" s="106"/>
    </row>
    <row r="135" ht="13.5" customHeight="1">
      <c r="G135" s="106"/>
      <c r="H135" s="106"/>
    </row>
    <row r="136" ht="13.5" customHeight="1">
      <c r="G136" s="106"/>
      <c r="H136" s="106"/>
    </row>
    <row r="137" ht="13.5" customHeight="1">
      <c r="G137" s="106"/>
      <c r="H137" s="106"/>
    </row>
    <row r="138" ht="13.5" customHeight="1">
      <c r="G138" s="106"/>
      <c r="H138" s="106"/>
    </row>
    <row r="139" ht="13.5" customHeight="1">
      <c r="G139" s="106"/>
      <c r="H139" s="106"/>
    </row>
    <row r="140" ht="13.5" customHeight="1">
      <c r="G140" s="106"/>
      <c r="H140" s="106"/>
    </row>
    <row r="141" ht="13.5" customHeight="1">
      <c r="G141" s="106"/>
      <c r="H141" s="106"/>
    </row>
    <row r="142" ht="13.5" customHeight="1">
      <c r="G142" s="106"/>
      <c r="H142" s="106"/>
    </row>
    <row r="143" ht="13.5" customHeight="1">
      <c r="G143" s="106"/>
      <c r="H143" s="106"/>
    </row>
    <row r="144" ht="13.5" customHeight="1">
      <c r="G144" s="106"/>
      <c r="H144" s="106"/>
    </row>
    <row r="145" ht="13.5" customHeight="1">
      <c r="G145" s="106"/>
      <c r="H145" s="106"/>
    </row>
    <row r="146" ht="13.5" customHeight="1">
      <c r="G146" s="106"/>
      <c r="H146" s="106"/>
    </row>
    <row r="147" ht="13.5" customHeight="1">
      <c r="G147" s="106"/>
      <c r="H147" s="106"/>
    </row>
    <row r="148" ht="13.5" customHeight="1">
      <c r="G148" s="106"/>
      <c r="H148" s="106"/>
    </row>
    <row r="149" ht="13.5" customHeight="1">
      <c r="G149" s="106"/>
      <c r="H149" s="106"/>
    </row>
    <row r="150" ht="13.5" customHeight="1">
      <c r="G150" s="106"/>
      <c r="H150" s="106"/>
    </row>
    <row r="151" ht="13.5" customHeight="1">
      <c r="G151" s="106"/>
      <c r="H151" s="106"/>
    </row>
    <row r="152" ht="13.5" customHeight="1">
      <c r="G152" s="106"/>
      <c r="H152" s="106"/>
    </row>
    <row r="153" ht="13.5" customHeight="1">
      <c r="G153" s="106"/>
      <c r="H153" s="106"/>
    </row>
    <row r="154" ht="13.5" customHeight="1">
      <c r="G154" s="106"/>
      <c r="H154" s="106"/>
    </row>
    <row r="155" ht="13.5" customHeight="1">
      <c r="G155" s="106"/>
      <c r="H155" s="106"/>
    </row>
    <row r="156" ht="13.5" customHeight="1">
      <c r="G156" s="106"/>
      <c r="H156" s="106"/>
    </row>
    <row r="157" ht="13.5" customHeight="1">
      <c r="G157" s="106"/>
      <c r="H157" s="106"/>
    </row>
    <row r="158" ht="13.5" customHeight="1">
      <c r="G158" s="106"/>
      <c r="H158" s="106"/>
    </row>
    <row r="159" ht="13.5" customHeight="1">
      <c r="G159" s="106"/>
      <c r="H159" s="106"/>
    </row>
    <row r="160" ht="13.5" customHeight="1">
      <c r="G160" s="106"/>
      <c r="H160" s="106"/>
    </row>
    <row r="161" ht="13.5" customHeight="1">
      <c r="G161" s="106"/>
      <c r="H161" s="106"/>
    </row>
    <row r="162" ht="13.5" customHeight="1">
      <c r="G162" s="106"/>
      <c r="H162" s="106"/>
    </row>
    <row r="163" ht="13.5" customHeight="1">
      <c r="G163" s="106"/>
      <c r="H163" s="106"/>
    </row>
    <row r="164" ht="13.5" customHeight="1">
      <c r="G164" s="106"/>
      <c r="H164" s="106"/>
    </row>
    <row r="165" ht="13.5" customHeight="1">
      <c r="G165" s="106"/>
      <c r="H165" s="106"/>
    </row>
    <row r="166" ht="13.5" customHeight="1">
      <c r="G166" s="106"/>
      <c r="H166" s="106"/>
    </row>
    <row r="167" ht="13.5" customHeight="1">
      <c r="G167" s="106"/>
      <c r="H167" s="106"/>
    </row>
    <row r="168" ht="13.5" customHeight="1">
      <c r="G168" s="106"/>
      <c r="H168" s="106"/>
    </row>
    <row r="169" ht="13.5" customHeight="1">
      <c r="G169" s="106"/>
      <c r="H169" s="106"/>
    </row>
    <row r="170" ht="13.5" customHeight="1">
      <c r="G170" s="106"/>
      <c r="H170" s="106"/>
    </row>
    <row r="171" ht="13.5" customHeight="1">
      <c r="G171" s="106"/>
      <c r="H171" s="106"/>
    </row>
    <row r="172" ht="13.5" customHeight="1">
      <c r="G172" s="106"/>
      <c r="H172" s="106"/>
    </row>
    <row r="173" ht="13.5" customHeight="1">
      <c r="G173" s="106"/>
      <c r="H173" s="106"/>
    </row>
    <row r="174" ht="13.5" customHeight="1">
      <c r="G174" s="106"/>
      <c r="H174" s="106"/>
    </row>
    <row r="175" ht="13.5" customHeight="1">
      <c r="G175" s="106"/>
      <c r="H175" s="106"/>
    </row>
    <row r="176" ht="13.5" customHeight="1">
      <c r="G176" s="106"/>
      <c r="H176" s="106"/>
    </row>
    <row r="177" ht="13.5" customHeight="1">
      <c r="G177" s="106"/>
      <c r="H177" s="106"/>
    </row>
    <row r="178" ht="13.5" customHeight="1">
      <c r="G178" s="106"/>
      <c r="H178" s="106"/>
    </row>
    <row r="179" ht="13.5" customHeight="1">
      <c r="G179" s="106"/>
      <c r="H179" s="106"/>
    </row>
    <row r="180" ht="13.5" customHeight="1">
      <c r="G180" s="106"/>
      <c r="H180" s="106"/>
    </row>
    <row r="181" ht="13.5" customHeight="1">
      <c r="G181" s="106"/>
      <c r="H181" s="106"/>
    </row>
    <row r="182" ht="13.5" customHeight="1">
      <c r="G182" s="106"/>
      <c r="H182" s="106"/>
    </row>
    <row r="183" ht="13.5" customHeight="1">
      <c r="G183" s="106"/>
      <c r="H183" s="106"/>
    </row>
    <row r="184" ht="13.5" customHeight="1">
      <c r="G184" s="106"/>
      <c r="H184" s="106"/>
    </row>
    <row r="185" ht="13.5" customHeight="1">
      <c r="G185" s="106"/>
      <c r="H185" s="106"/>
    </row>
    <row r="186" ht="13.5" customHeight="1">
      <c r="G186" s="106"/>
      <c r="H186" s="106"/>
    </row>
    <row r="187" ht="13.5" customHeight="1">
      <c r="G187" s="106"/>
      <c r="H187" s="106"/>
    </row>
    <row r="188" ht="13.5" customHeight="1">
      <c r="G188" s="106"/>
      <c r="H188" s="106"/>
    </row>
    <row r="189" ht="13.5" customHeight="1">
      <c r="G189" s="106"/>
      <c r="H189" s="106"/>
    </row>
    <row r="190" ht="13.5" customHeight="1">
      <c r="G190" s="106"/>
      <c r="H190" s="106"/>
    </row>
    <row r="191" ht="13.5" customHeight="1">
      <c r="G191" s="106"/>
      <c r="H191" s="106"/>
    </row>
    <row r="192" ht="13.5" customHeight="1">
      <c r="G192" s="106"/>
      <c r="H192" s="106"/>
    </row>
    <row r="193" ht="13.5" customHeight="1">
      <c r="G193" s="106"/>
      <c r="H193" s="106"/>
    </row>
    <row r="194" ht="13.5" customHeight="1">
      <c r="G194" s="106"/>
      <c r="H194" s="106"/>
    </row>
    <row r="195" ht="13.5" customHeight="1">
      <c r="G195" s="106"/>
      <c r="H195" s="106"/>
    </row>
    <row r="196" ht="13.5" customHeight="1">
      <c r="G196" s="106"/>
      <c r="H196" s="106"/>
    </row>
    <row r="197" ht="13.5" customHeight="1">
      <c r="G197" s="106"/>
      <c r="H197" s="106"/>
    </row>
    <row r="198" ht="13.5" customHeight="1">
      <c r="G198" s="106"/>
      <c r="H198" s="106"/>
    </row>
    <row r="199" ht="13.5" customHeight="1">
      <c r="G199" s="106"/>
      <c r="H199" s="106"/>
    </row>
    <row r="200" ht="13.5" customHeight="1">
      <c r="G200" s="106"/>
      <c r="H200" s="106"/>
    </row>
    <row r="201" ht="13.5" customHeight="1">
      <c r="G201" s="106"/>
      <c r="H201" s="106"/>
    </row>
    <row r="202" ht="13.5" customHeight="1">
      <c r="G202" s="106"/>
      <c r="H202" s="106"/>
    </row>
    <row r="203" ht="13.5" customHeight="1">
      <c r="G203" s="106"/>
      <c r="H203" s="106"/>
    </row>
    <row r="204" ht="13.5" customHeight="1">
      <c r="G204" s="106"/>
      <c r="H204" s="106"/>
    </row>
    <row r="205" ht="13.5" customHeight="1">
      <c r="G205" s="106"/>
      <c r="H205" s="106"/>
    </row>
    <row r="206" ht="13.5" customHeight="1">
      <c r="G206" s="106"/>
      <c r="H206" s="106"/>
    </row>
    <row r="207" ht="13.5" customHeight="1">
      <c r="G207" s="106"/>
      <c r="H207" s="106"/>
    </row>
    <row r="208" ht="13.5" customHeight="1">
      <c r="G208" s="106"/>
      <c r="H208" s="106"/>
    </row>
    <row r="209" ht="13.5" customHeight="1">
      <c r="G209" s="106"/>
      <c r="H209" s="106"/>
    </row>
    <row r="210" ht="13.5" customHeight="1">
      <c r="G210" s="106"/>
      <c r="H210" s="106"/>
    </row>
    <row r="211" ht="13.5" customHeight="1">
      <c r="G211" s="106"/>
      <c r="H211" s="106"/>
    </row>
    <row r="212" ht="13.5" customHeight="1">
      <c r="G212" s="106"/>
      <c r="H212" s="106"/>
    </row>
    <row r="213" ht="13.5" customHeight="1">
      <c r="G213" s="106"/>
      <c r="H213" s="106"/>
    </row>
    <row r="214" ht="13.5" customHeight="1">
      <c r="G214" s="106"/>
      <c r="H214" s="106"/>
    </row>
    <row r="215" ht="13.5" customHeight="1">
      <c r="G215" s="106"/>
      <c r="H215" s="106"/>
    </row>
    <row r="216" ht="13.5" customHeight="1">
      <c r="G216" s="106"/>
      <c r="H216" s="106"/>
    </row>
    <row r="217" ht="13.5" customHeight="1">
      <c r="G217" s="106"/>
      <c r="H217" s="106"/>
    </row>
    <row r="218" ht="13.5" customHeight="1">
      <c r="G218" s="106"/>
      <c r="H218" s="106"/>
    </row>
    <row r="219" ht="13.5" customHeight="1">
      <c r="G219" s="106"/>
      <c r="H219" s="106"/>
    </row>
    <row r="220" ht="13.5" customHeight="1">
      <c r="G220" s="106"/>
      <c r="H220" s="106"/>
    </row>
    <row r="221" ht="13.5" customHeight="1">
      <c r="G221" s="106"/>
      <c r="H221" s="106"/>
    </row>
    <row r="222" ht="13.5" customHeight="1">
      <c r="G222" s="106"/>
      <c r="H222" s="106"/>
    </row>
    <row r="223" ht="13.5" customHeight="1">
      <c r="G223" s="106"/>
      <c r="H223" s="106"/>
    </row>
    <row r="224" ht="13.5" customHeight="1">
      <c r="G224" s="106"/>
      <c r="H224" s="106"/>
    </row>
    <row r="225" ht="13.5" customHeight="1">
      <c r="G225" s="106"/>
      <c r="H225" s="106"/>
    </row>
    <row r="226" ht="13.5" customHeight="1">
      <c r="G226" s="106"/>
      <c r="H226" s="106"/>
    </row>
    <row r="227" ht="13.5" customHeight="1">
      <c r="G227" s="106"/>
      <c r="H227" s="106"/>
    </row>
    <row r="228" ht="13.5" customHeight="1">
      <c r="G228" s="106"/>
      <c r="H228" s="106"/>
    </row>
    <row r="229" ht="13.5" customHeight="1">
      <c r="G229" s="106"/>
      <c r="H229" s="106"/>
    </row>
    <row r="230" ht="13.5" customHeight="1">
      <c r="G230" s="106"/>
      <c r="H230" s="106"/>
    </row>
    <row r="231" ht="13.5" customHeight="1">
      <c r="G231" s="106"/>
      <c r="H231" s="106"/>
    </row>
    <row r="232" ht="13.5" customHeight="1">
      <c r="G232" s="106"/>
      <c r="H232" s="106"/>
    </row>
    <row r="233" ht="13.5" customHeight="1">
      <c r="G233" s="106"/>
      <c r="H233" s="106"/>
    </row>
    <row r="234" ht="13.5" customHeight="1">
      <c r="G234" s="106"/>
      <c r="H234" s="106"/>
    </row>
    <row r="235" ht="13.5" customHeight="1">
      <c r="G235" s="106"/>
      <c r="H235" s="106"/>
    </row>
    <row r="236" ht="13.5" customHeight="1">
      <c r="G236" s="106"/>
      <c r="H236" s="106"/>
    </row>
    <row r="237" ht="13.5" customHeight="1">
      <c r="G237" s="106"/>
      <c r="H237" s="106"/>
    </row>
    <row r="238" ht="13.5" customHeight="1">
      <c r="G238" s="106"/>
      <c r="H238" s="106"/>
    </row>
    <row r="239" ht="13.5" customHeight="1">
      <c r="G239" s="106"/>
      <c r="H239" s="106"/>
    </row>
    <row r="240" ht="13.5" customHeight="1">
      <c r="G240" s="106"/>
      <c r="H240" s="106"/>
    </row>
    <row r="241" ht="13.5" customHeight="1">
      <c r="G241" s="106"/>
      <c r="H241" s="106"/>
    </row>
    <row r="242" ht="13.5" customHeight="1">
      <c r="G242" s="106"/>
      <c r="H242" s="106"/>
    </row>
    <row r="243" ht="13.5" customHeight="1">
      <c r="G243" s="106"/>
      <c r="H243" s="106"/>
    </row>
    <row r="244" ht="13.5" customHeight="1">
      <c r="G244" s="106"/>
      <c r="H244" s="106"/>
    </row>
    <row r="245" ht="13.5" customHeight="1">
      <c r="G245" s="106"/>
      <c r="H245" s="106"/>
    </row>
    <row r="246" ht="13.5" customHeight="1">
      <c r="G246" s="106"/>
      <c r="H246" s="106"/>
    </row>
    <row r="247" ht="13.5" customHeight="1">
      <c r="G247" s="106"/>
      <c r="H247" s="106"/>
    </row>
    <row r="248" ht="13.5" customHeight="1">
      <c r="G248" s="106"/>
      <c r="H248" s="106"/>
    </row>
    <row r="249" ht="13.5" customHeight="1">
      <c r="G249" s="106"/>
      <c r="H249" s="106"/>
    </row>
    <row r="250" ht="13.5" customHeight="1">
      <c r="G250" s="106"/>
      <c r="H250" s="106"/>
    </row>
    <row r="251" ht="13.5" customHeight="1">
      <c r="G251" s="106"/>
      <c r="H251" s="106"/>
    </row>
    <row r="252" ht="13.5" customHeight="1">
      <c r="G252" s="106"/>
      <c r="H252" s="106"/>
    </row>
    <row r="253" ht="13.5" customHeight="1">
      <c r="G253" s="106"/>
      <c r="H253" s="106"/>
    </row>
    <row r="254" ht="13.5" customHeight="1">
      <c r="G254" s="106"/>
      <c r="H254" s="106"/>
    </row>
    <row r="255" ht="13.5" customHeight="1">
      <c r="G255" s="106"/>
      <c r="H255" s="106"/>
    </row>
    <row r="256" ht="13.5" customHeight="1">
      <c r="G256" s="106"/>
      <c r="H256" s="106"/>
    </row>
    <row r="257" ht="13.5" customHeight="1">
      <c r="G257" s="106"/>
      <c r="H257" s="106"/>
    </row>
    <row r="258" ht="13.5" customHeight="1">
      <c r="G258" s="106"/>
      <c r="H258" s="106"/>
    </row>
    <row r="259" ht="13.5" customHeight="1">
      <c r="G259" s="106"/>
      <c r="H259" s="106"/>
    </row>
    <row r="260" ht="13.5" customHeight="1">
      <c r="G260" s="106"/>
      <c r="H260" s="106"/>
    </row>
    <row r="261" ht="13.5" customHeight="1">
      <c r="G261" s="106"/>
      <c r="H261" s="106"/>
    </row>
    <row r="262" ht="13.5" customHeight="1">
      <c r="G262" s="106"/>
      <c r="H262" s="106"/>
    </row>
    <row r="263" ht="13.5" customHeight="1">
      <c r="G263" s="106"/>
      <c r="H263" s="106"/>
    </row>
    <row r="264" ht="13.5" customHeight="1">
      <c r="G264" s="106"/>
      <c r="H264" s="106"/>
    </row>
    <row r="265" ht="13.5" customHeight="1">
      <c r="G265" s="106"/>
      <c r="H265" s="106"/>
    </row>
    <row r="266" ht="13.5" customHeight="1">
      <c r="G266" s="106"/>
      <c r="H266" s="106"/>
    </row>
    <row r="267" ht="13.5" customHeight="1">
      <c r="G267" s="106"/>
      <c r="H267" s="106"/>
    </row>
    <row r="268" ht="13.5" customHeight="1">
      <c r="G268" s="106"/>
      <c r="H268" s="106"/>
    </row>
    <row r="269" ht="13.5" customHeight="1">
      <c r="G269" s="106"/>
      <c r="H269" s="106"/>
    </row>
    <row r="270" ht="13.5" customHeight="1">
      <c r="G270" s="106"/>
      <c r="H270" s="106"/>
    </row>
    <row r="271" ht="13.5" customHeight="1">
      <c r="G271" s="106"/>
      <c r="H271" s="106"/>
    </row>
    <row r="272" ht="13.5" customHeight="1">
      <c r="G272" s="106"/>
      <c r="H272" s="106"/>
    </row>
    <row r="273" ht="13.5" customHeight="1">
      <c r="G273" s="106"/>
      <c r="H273" s="106"/>
    </row>
    <row r="274" ht="13.5" customHeight="1">
      <c r="G274" s="106"/>
      <c r="H274" s="106"/>
    </row>
    <row r="275" ht="13.5" customHeight="1">
      <c r="G275" s="106"/>
      <c r="H275" s="106"/>
    </row>
    <row r="276" ht="13.5" customHeight="1">
      <c r="G276" s="106"/>
      <c r="H276" s="106"/>
    </row>
    <row r="277" ht="13.5" customHeight="1">
      <c r="G277" s="106"/>
      <c r="H277" s="106"/>
    </row>
    <row r="278" ht="13.5" customHeight="1">
      <c r="G278" s="106"/>
      <c r="H278" s="106"/>
    </row>
    <row r="279" ht="13.5" customHeight="1">
      <c r="G279" s="106"/>
      <c r="H279" s="106"/>
    </row>
    <row r="280" ht="13.5" customHeight="1">
      <c r="G280" s="106"/>
      <c r="H280" s="106"/>
    </row>
    <row r="281" ht="13.5" customHeight="1">
      <c r="G281" s="106"/>
      <c r="H281" s="106"/>
    </row>
    <row r="282" ht="13.5" customHeight="1">
      <c r="G282" s="106"/>
      <c r="H282" s="106"/>
    </row>
    <row r="283" ht="13.5" customHeight="1">
      <c r="G283" s="106"/>
      <c r="H283" s="106"/>
    </row>
    <row r="284" ht="13.5" customHeight="1">
      <c r="G284" s="106"/>
      <c r="H284" s="106"/>
    </row>
    <row r="285" ht="13.5" customHeight="1">
      <c r="G285" s="106"/>
      <c r="H285" s="106"/>
    </row>
    <row r="286" ht="13.5" customHeight="1">
      <c r="G286" s="106"/>
      <c r="H286" s="106"/>
    </row>
    <row r="287" ht="13.5" customHeight="1">
      <c r="G287" s="106"/>
      <c r="H287" s="106"/>
    </row>
    <row r="288" ht="13.5" customHeight="1">
      <c r="G288" s="106"/>
      <c r="H288" s="106"/>
    </row>
    <row r="289" ht="13.5" customHeight="1">
      <c r="G289" s="106"/>
      <c r="H289" s="106"/>
    </row>
    <row r="290" ht="13.5" customHeight="1">
      <c r="G290" s="106"/>
      <c r="H290" s="106"/>
    </row>
    <row r="291" ht="13.5" customHeight="1">
      <c r="G291" s="106"/>
      <c r="H291" s="106"/>
    </row>
    <row r="292" ht="13.5" customHeight="1">
      <c r="G292" s="106"/>
      <c r="H292" s="106"/>
    </row>
    <row r="293" ht="13.5" customHeight="1">
      <c r="G293" s="106"/>
      <c r="H293" s="106"/>
    </row>
    <row r="294" ht="13.5" customHeight="1">
      <c r="G294" s="106"/>
      <c r="H294" s="106"/>
    </row>
    <row r="295" ht="13.5" customHeight="1">
      <c r="G295" s="106"/>
      <c r="H295" s="106"/>
    </row>
    <row r="296" ht="13.5" customHeight="1">
      <c r="G296" s="106"/>
      <c r="H296" s="106"/>
    </row>
    <row r="297" ht="13.5" customHeight="1">
      <c r="G297" s="106"/>
      <c r="H297" s="106"/>
    </row>
    <row r="298" ht="13.5" customHeight="1">
      <c r="G298" s="106"/>
      <c r="H298" s="106"/>
    </row>
    <row r="299" ht="13.5" customHeight="1">
      <c r="G299" s="106"/>
      <c r="H299" s="106"/>
    </row>
    <row r="300" ht="13.5" customHeight="1">
      <c r="G300" s="106"/>
      <c r="H300" s="106"/>
    </row>
    <row r="301" ht="13.5" customHeight="1">
      <c r="G301" s="106"/>
      <c r="H301" s="106"/>
    </row>
    <row r="302" ht="13.5" customHeight="1">
      <c r="G302" s="106"/>
      <c r="H302" s="106"/>
    </row>
    <row r="303" ht="13.5" customHeight="1">
      <c r="G303" s="106"/>
      <c r="H303" s="106"/>
    </row>
    <row r="304" ht="13.5" customHeight="1">
      <c r="G304" s="106"/>
      <c r="H304" s="106"/>
    </row>
    <row r="305" ht="13.5" customHeight="1">
      <c r="G305" s="106"/>
      <c r="H305" s="106"/>
    </row>
    <row r="306" ht="13.5" customHeight="1">
      <c r="G306" s="106"/>
      <c r="H306" s="106"/>
    </row>
    <row r="307" ht="13.5" customHeight="1">
      <c r="G307" s="106"/>
      <c r="H307" s="106"/>
    </row>
    <row r="308" ht="13.5" customHeight="1">
      <c r="G308" s="106"/>
      <c r="H308" s="106"/>
    </row>
    <row r="309" ht="13.5" customHeight="1">
      <c r="G309" s="106"/>
      <c r="H309" s="106"/>
    </row>
    <row r="310" ht="13.5" customHeight="1">
      <c r="G310" s="106"/>
      <c r="H310" s="106"/>
    </row>
    <row r="311" ht="13.5" customHeight="1">
      <c r="G311" s="106"/>
      <c r="H311" s="106"/>
    </row>
    <row r="312" ht="13.5" customHeight="1">
      <c r="G312" s="106"/>
      <c r="H312" s="106"/>
    </row>
    <row r="313" ht="13.5" customHeight="1">
      <c r="G313" s="106"/>
      <c r="H313" s="106"/>
    </row>
    <row r="314" ht="13.5" customHeight="1">
      <c r="G314" s="106"/>
      <c r="H314" s="106"/>
    </row>
    <row r="315" ht="13.5" customHeight="1">
      <c r="G315" s="106"/>
      <c r="H315" s="106"/>
    </row>
    <row r="316" ht="13.5" customHeight="1">
      <c r="G316" s="106"/>
      <c r="H316" s="106"/>
    </row>
    <row r="317" ht="13.5" customHeight="1">
      <c r="G317" s="106"/>
      <c r="H317" s="106"/>
    </row>
    <row r="318" ht="13.5" customHeight="1">
      <c r="G318" s="106"/>
      <c r="H318" s="106"/>
    </row>
    <row r="319" ht="13.5" customHeight="1">
      <c r="G319" s="106"/>
      <c r="H319" s="106"/>
    </row>
    <row r="320" ht="13.5" customHeight="1">
      <c r="G320" s="106"/>
      <c r="H320" s="106"/>
    </row>
    <row r="321" ht="13.5" customHeight="1">
      <c r="G321" s="106"/>
      <c r="H321" s="106"/>
    </row>
    <row r="322" ht="13.5" customHeight="1">
      <c r="G322" s="106"/>
      <c r="H322" s="106"/>
    </row>
    <row r="323" ht="13.5" customHeight="1">
      <c r="G323" s="106"/>
      <c r="H323" s="106"/>
    </row>
    <row r="324" ht="13.5" customHeight="1">
      <c r="G324" s="106"/>
      <c r="H324" s="106"/>
    </row>
    <row r="325" ht="13.5" customHeight="1">
      <c r="G325" s="106"/>
      <c r="H325" s="106"/>
    </row>
    <row r="326" ht="13.5" customHeight="1">
      <c r="G326" s="106"/>
      <c r="H326" s="106"/>
    </row>
    <row r="327" ht="13.5" customHeight="1">
      <c r="G327" s="106"/>
      <c r="H327" s="106"/>
    </row>
    <row r="328" ht="13.5" customHeight="1">
      <c r="G328" s="106"/>
      <c r="H328" s="106"/>
    </row>
    <row r="329" ht="13.5" customHeight="1">
      <c r="G329" s="106"/>
      <c r="H329" s="106"/>
    </row>
    <row r="330" ht="13.5" customHeight="1">
      <c r="G330" s="106"/>
      <c r="H330" s="106"/>
    </row>
    <row r="331" ht="13.5" customHeight="1">
      <c r="G331" s="106"/>
      <c r="H331" s="106"/>
    </row>
    <row r="332" ht="13.5" customHeight="1">
      <c r="G332" s="106"/>
      <c r="H332" s="106"/>
    </row>
    <row r="333" ht="13.5" customHeight="1">
      <c r="G333" s="106"/>
      <c r="H333" s="106"/>
    </row>
    <row r="334" ht="13.5" customHeight="1">
      <c r="G334" s="106"/>
      <c r="H334" s="106"/>
    </row>
    <row r="335" ht="13.5" customHeight="1">
      <c r="G335" s="106"/>
      <c r="H335" s="106"/>
    </row>
    <row r="336" ht="13.5" customHeight="1">
      <c r="G336" s="106"/>
      <c r="H336" s="106"/>
    </row>
    <row r="337" ht="13.5" customHeight="1">
      <c r="G337" s="106"/>
      <c r="H337" s="106"/>
    </row>
    <row r="338" ht="13.5" customHeight="1">
      <c r="G338" s="106"/>
      <c r="H338" s="106"/>
    </row>
    <row r="339" ht="13.5" customHeight="1">
      <c r="G339" s="106"/>
      <c r="H339" s="106"/>
    </row>
    <row r="340" ht="13.5" customHeight="1">
      <c r="G340" s="106"/>
      <c r="H340" s="106"/>
    </row>
    <row r="341" ht="13.5" customHeight="1">
      <c r="G341" s="106"/>
      <c r="H341" s="106"/>
    </row>
    <row r="342" ht="13.5" customHeight="1">
      <c r="G342" s="106"/>
      <c r="H342" s="106"/>
    </row>
    <row r="343" ht="13.5" customHeight="1">
      <c r="G343" s="106"/>
      <c r="H343" s="106"/>
    </row>
    <row r="344" ht="13.5" customHeight="1">
      <c r="G344" s="106"/>
      <c r="H344" s="106"/>
    </row>
    <row r="345" ht="13.5" customHeight="1">
      <c r="G345" s="106"/>
      <c r="H345" s="106"/>
    </row>
    <row r="346" ht="13.5" customHeight="1">
      <c r="G346" s="106"/>
      <c r="H346" s="106"/>
    </row>
    <row r="347" ht="13.5" customHeight="1">
      <c r="G347" s="106"/>
      <c r="H347" s="106"/>
    </row>
    <row r="348" ht="13.5" customHeight="1">
      <c r="G348" s="106"/>
      <c r="H348" s="106"/>
    </row>
    <row r="349" ht="13.5" customHeight="1">
      <c r="G349" s="106"/>
      <c r="H349" s="106"/>
    </row>
    <row r="350" ht="13.5" customHeight="1">
      <c r="G350" s="106"/>
      <c r="H350" s="106"/>
    </row>
    <row r="351" ht="13.5" customHeight="1">
      <c r="G351" s="106"/>
      <c r="H351" s="106"/>
    </row>
    <row r="352" ht="13.5" customHeight="1">
      <c r="G352" s="106"/>
      <c r="H352" s="106"/>
    </row>
    <row r="353" ht="13.5" customHeight="1">
      <c r="G353" s="106"/>
      <c r="H353" s="106"/>
    </row>
    <row r="354" ht="13.5" customHeight="1">
      <c r="G354" s="106"/>
      <c r="H354" s="106"/>
    </row>
    <row r="355" ht="13.5" customHeight="1">
      <c r="G355" s="106"/>
      <c r="H355" s="106"/>
    </row>
    <row r="356" ht="13.5" customHeight="1">
      <c r="G356" s="106"/>
      <c r="H356" s="106"/>
    </row>
    <row r="357" ht="13.5" customHeight="1">
      <c r="G357" s="106"/>
      <c r="H357" s="106"/>
    </row>
    <row r="358" ht="13.5" customHeight="1">
      <c r="G358" s="106"/>
      <c r="H358" s="106"/>
    </row>
    <row r="359" ht="13.5" customHeight="1">
      <c r="G359" s="106"/>
      <c r="H359" s="106"/>
    </row>
    <row r="360" ht="13.5" customHeight="1">
      <c r="G360" s="106"/>
      <c r="H360" s="106"/>
    </row>
    <row r="361" ht="13.5" customHeight="1">
      <c r="G361" s="106"/>
      <c r="H361" s="106"/>
    </row>
    <row r="362" ht="13.5" customHeight="1">
      <c r="G362" s="106"/>
      <c r="H362" s="106"/>
    </row>
    <row r="363" ht="13.5" customHeight="1">
      <c r="G363" s="106"/>
      <c r="H363" s="106"/>
    </row>
    <row r="364" ht="13.5" customHeight="1">
      <c r="G364" s="106"/>
      <c r="H364" s="106"/>
    </row>
    <row r="365" ht="13.5" customHeight="1">
      <c r="G365" s="106"/>
      <c r="H365" s="106"/>
    </row>
    <row r="366" ht="13.5" customHeight="1">
      <c r="G366" s="106"/>
      <c r="H366" s="106"/>
    </row>
    <row r="367" ht="13.5" customHeight="1">
      <c r="G367" s="106"/>
      <c r="H367" s="106"/>
    </row>
    <row r="368" ht="13.5" customHeight="1">
      <c r="G368" s="106"/>
      <c r="H368" s="106"/>
    </row>
    <row r="369" ht="13.5" customHeight="1">
      <c r="G369" s="106"/>
      <c r="H369" s="106"/>
    </row>
    <row r="370" ht="13.5" customHeight="1">
      <c r="G370" s="106"/>
      <c r="H370" s="106"/>
    </row>
    <row r="371" ht="13.5" customHeight="1">
      <c r="G371" s="106"/>
      <c r="H371" s="106"/>
    </row>
    <row r="372" ht="13.5" customHeight="1">
      <c r="G372" s="106"/>
      <c r="H372" s="106"/>
    </row>
    <row r="373" ht="13.5" customHeight="1">
      <c r="G373" s="106"/>
      <c r="H373" s="106"/>
    </row>
    <row r="374" ht="13.5" customHeight="1">
      <c r="G374" s="106"/>
      <c r="H374" s="106"/>
    </row>
    <row r="375" ht="13.5" customHeight="1">
      <c r="G375" s="106"/>
      <c r="H375" s="106"/>
    </row>
    <row r="376" ht="13.5" customHeight="1">
      <c r="G376" s="106"/>
      <c r="H376" s="106"/>
    </row>
    <row r="377" ht="13.5" customHeight="1">
      <c r="G377" s="106"/>
      <c r="H377" s="106"/>
    </row>
    <row r="378" ht="13.5" customHeight="1">
      <c r="G378" s="106"/>
      <c r="H378" s="106"/>
    </row>
    <row r="379" ht="13.5" customHeight="1">
      <c r="G379" s="106"/>
      <c r="H379" s="106"/>
    </row>
    <row r="380" ht="13.5" customHeight="1">
      <c r="G380" s="106"/>
      <c r="H380" s="106"/>
    </row>
    <row r="381" ht="13.5" customHeight="1">
      <c r="G381" s="106"/>
      <c r="H381" s="106"/>
    </row>
    <row r="382" ht="13.5" customHeight="1">
      <c r="G382" s="106"/>
      <c r="H382" s="106"/>
    </row>
    <row r="383" ht="13.5" customHeight="1">
      <c r="G383" s="106"/>
      <c r="H383" s="106"/>
    </row>
    <row r="384" ht="13.5" customHeight="1">
      <c r="G384" s="106"/>
      <c r="H384" s="106"/>
    </row>
    <row r="385" ht="13.5" customHeight="1">
      <c r="G385" s="106"/>
      <c r="H385" s="106"/>
    </row>
    <row r="386" ht="13.5" customHeight="1">
      <c r="G386" s="106"/>
      <c r="H386" s="106"/>
    </row>
    <row r="387" ht="13.5" customHeight="1">
      <c r="G387" s="106"/>
      <c r="H387" s="106"/>
    </row>
    <row r="388" ht="13.5" customHeight="1">
      <c r="G388" s="106"/>
      <c r="H388" s="106"/>
    </row>
    <row r="389" ht="13.5" customHeight="1">
      <c r="G389" s="106"/>
      <c r="H389" s="106"/>
    </row>
    <row r="390" ht="13.5" customHeight="1">
      <c r="G390" s="106"/>
      <c r="H390" s="106"/>
    </row>
    <row r="391" ht="13.5" customHeight="1">
      <c r="G391" s="106"/>
      <c r="H391" s="106"/>
    </row>
    <row r="392" ht="13.5" customHeight="1">
      <c r="G392" s="106"/>
      <c r="H392" s="106"/>
    </row>
    <row r="393" ht="13.5" customHeight="1">
      <c r="G393" s="106"/>
      <c r="H393" s="106"/>
    </row>
    <row r="394" ht="13.5" customHeight="1">
      <c r="G394" s="106"/>
      <c r="H394" s="106"/>
    </row>
    <row r="395" ht="13.5" customHeight="1">
      <c r="G395" s="106"/>
      <c r="H395" s="106"/>
    </row>
    <row r="396" ht="13.5" customHeight="1">
      <c r="G396" s="106"/>
      <c r="H396" s="106"/>
    </row>
    <row r="397" ht="13.5" customHeight="1">
      <c r="G397" s="106"/>
      <c r="H397" s="106"/>
    </row>
    <row r="398" ht="13.5" customHeight="1">
      <c r="G398" s="106"/>
      <c r="H398" s="106"/>
    </row>
    <row r="399" ht="13.5" customHeight="1">
      <c r="G399" s="106"/>
      <c r="H399" s="106"/>
    </row>
    <row r="400" ht="13.5" customHeight="1">
      <c r="G400" s="106"/>
      <c r="H400" s="106"/>
    </row>
    <row r="401" ht="13.5" customHeight="1">
      <c r="G401" s="106"/>
      <c r="H401" s="106"/>
    </row>
    <row r="402" ht="13.5" customHeight="1">
      <c r="G402" s="106"/>
      <c r="H402" s="106"/>
    </row>
    <row r="403" ht="13.5" customHeight="1">
      <c r="G403" s="106"/>
      <c r="H403" s="106"/>
    </row>
    <row r="404" ht="13.5" customHeight="1">
      <c r="G404" s="106"/>
      <c r="H404" s="106"/>
    </row>
    <row r="405" ht="13.5" customHeight="1">
      <c r="G405" s="106"/>
      <c r="H405" s="106"/>
    </row>
    <row r="406" ht="13.5" customHeight="1">
      <c r="G406" s="106"/>
      <c r="H406" s="106"/>
    </row>
    <row r="407" ht="13.5" customHeight="1">
      <c r="G407" s="106"/>
      <c r="H407" s="106"/>
    </row>
    <row r="408" ht="13.5" customHeight="1">
      <c r="G408" s="106"/>
      <c r="H408" s="106"/>
    </row>
    <row r="409" ht="13.5" customHeight="1">
      <c r="G409" s="106"/>
      <c r="H409" s="106"/>
    </row>
    <row r="410" ht="13.5" customHeight="1">
      <c r="G410" s="106"/>
      <c r="H410" s="106"/>
    </row>
    <row r="411" ht="13.5" customHeight="1">
      <c r="G411" s="106"/>
      <c r="H411" s="106"/>
    </row>
    <row r="412" ht="13.5" customHeight="1">
      <c r="G412" s="106"/>
      <c r="H412" s="106"/>
    </row>
    <row r="413" ht="13.5" customHeight="1">
      <c r="G413" s="106"/>
      <c r="H413" s="106"/>
    </row>
    <row r="414" ht="13.5" customHeight="1">
      <c r="G414" s="106"/>
      <c r="H414" s="106"/>
    </row>
    <row r="415" ht="13.5" customHeight="1">
      <c r="G415" s="106"/>
      <c r="H415" s="106"/>
    </row>
    <row r="416" ht="13.5" customHeight="1">
      <c r="G416" s="106"/>
      <c r="H416" s="106"/>
    </row>
    <row r="417" ht="13.5" customHeight="1">
      <c r="G417" s="106"/>
      <c r="H417" s="106"/>
    </row>
    <row r="418" ht="13.5" customHeight="1">
      <c r="G418" s="106"/>
      <c r="H418" s="106"/>
    </row>
    <row r="419" ht="13.5" customHeight="1">
      <c r="G419" s="106"/>
      <c r="H419" s="106"/>
    </row>
    <row r="420" ht="13.5" customHeight="1">
      <c r="G420" s="106"/>
      <c r="H420" s="106"/>
    </row>
    <row r="421" ht="13.5" customHeight="1">
      <c r="G421" s="106"/>
      <c r="H421" s="106"/>
    </row>
    <row r="422" ht="13.5" customHeight="1">
      <c r="G422" s="106"/>
      <c r="H422" s="106"/>
    </row>
    <row r="423" ht="13.5" customHeight="1">
      <c r="G423" s="106"/>
      <c r="H423" s="106"/>
    </row>
    <row r="424" ht="13.5" customHeight="1">
      <c r="G424" s="106"/>
      <c r="H424" s="106"/>
    </row>
    <row r="425" ht="13.5" customHeight="1">
      <c r="G425" s="106"/>
      <c r="H425" s="106"/>
    </row>
    <row r="426" ht="13.5" customHeight="1">
      <c r="G426" s="106"/>
      <c r="H426" s="106"/>
    </row>
    <row r="427" ht="13.5" customHeight="1">
      <c r="G427" s="106"/>
      <c r="H427" s="106"/>
    </row>
    <row r="428" ht="13.5" customHeight="1">
      <c r="G428" s="106"/>
      <c r="H428" s="106"/>
    </row>
    <row r="429" ht="13.5" customHeight="1">
      <c r="G429" s="106"/>
      <c r="H429" s="106"/>
    </row>
    <row r="430" ht="13.5" customHeight="1">
      <c r="G430" s="106"/>
      <c r="H430" s="106"/>
    </row>
    <row r="431" ht="13.5" customHeight="1">
      <c r="G431" s="106"/>
      <c r="H431" s="106"/>
    </row>
    <row r="432" ht="13.5" customHeight="1">
      <c r="G432" s="106"/>
      <c r="H432" s="106"/>
    </row>
    <row r="433" ht="13.5" customHeight="1">
      <c r="G433" s="106"/>
      <c r="H433" s="106"/>
    </row>
    <row r="434" ht="13.5" customHeight="1">
      <c r="G434" s="106"/>
      <c r="H434" s="106"/>
    </row>
    <row r="435" ht="13.5" customHeight="1">
      <c r="G435" s="106"/>
      <c r="H435" s="106"/>
    </row>
    <row r="436" ht="13.5" customHeight="1">
      <c r="G436" s="106"/>
      <c r="H436" s="106"/>
    </row>
    <row r="437" ht="13.5" customHeight="1">
      <c r="G437" s="106"/>
      <c r="H437" s="106"/>
    </row>
    <row r="438" ht="13.5" customHeight="1">
      <c r="G438" s="106"/>
      <c r="H438" s="106"/>
    </row>
    <row r="439" ht="13.5" customHeight="1">
      <c r="G439" s="106"/>
      <c r="H439" s="106"/>
    </row>
    <row r="440" ht="13.5" customHeight="1">
      <c r="G440" s="106"/>
      <c r="H440" s="106"/>
    </row>
    <row r="441" ht="13.5" customHeight="1">
      <c r="G441" s="106"/>
      <c r="H441" s="106"/>
    </row>
    <row r="442" ht="13.5" customHeight="1">
      <c r="G442" s="106"/>
      <c r="H442" s="106"/>
    </row>
    <row r="443" ht="13.5" customHeight="1">
      <c r="G443" s="106"/>
      <c r="H443" s="106"/>
    </row>
    <row r="444" ht="13.5" customHeight="1">
      <c r="G444" s="106"/>
      <c r="H444" s="106"/>
    </row>
    <row r="445" ht="13.5" customHeight="1">
      <c r="G445" s="106"/>
      <c r="H445" s="106"/>
    </row>
    <row r="446" ht="13.5" customHeight="1">
      <c r="G446" s="106"/>
      <c r="H446" s="106"/>
    </row>
    <row r="447" ht="13.5" customHeight="1">
      <c r="G447" s="106"/>
      <c r="H447" s="106"/>
    </row>
    <row r="448" ht="13.5" customHeight="1">
      <c r="G448" s="106"/>
      <c r="H448" s="106"/>
    </row>
    <row r="449" ht="13.5" customHeight="1">
      <c r="G449" s="106"/>
      <c r="H449" s="106"/>
    </row>
    <row r="450" ht="13.5" customHeight="1">
      <c r="G450" s="106"/>
      <c r="H450" s="106"/>
    </row>
    <row r="451" ht="13.5" customHeight="1">
      <c r="G451" s="106"/>
      <c r="H451" s="106"/>
    </row>
    <row r="452" ht="13.5" customHeight="1">
      <c r="G452" s="106"/>
      <c r="H452" s="106"/>
    </row>
    <row r="453" ht="13.5" customHeight="1">
      <c r="G453" s="106"/>
      <c r="H453" s="106"/>
    </row>
    <row r="454" ht="13.5" customHeight="1">
      <c r="G454" s="106"/>
      <c r="H454" s="106"/>
    </row>
    <row r="455" ht="13.5" customHeight="1">
      <c r="G455" s="106"/>
      <c r="H455" s="106"/>
    </row>
    <row r="456" ht="13.5" customHeight="1">
      <c r="G456" s="106"/>
      <c r="H456" s="106"/>
    </row>
    <row r="457" ht="13.5" customHeight="1">
      <c r="G457" s="106"/>
      <c r="H457" s="106"/>
    </row>
    <row r="458" ht="13.5" customHeight="1">
      <c r="G458" s="106"/>
      <c r="H458" s="106"/>
    </row>
    <row r="459" ht="13.5" customHeight="1">
      <c r="G459" s="106"/>
      <c r="H459" s="106"/>
    </row>
    <row r="460" ht="13.5" customHeight="1">
      <c r="G460" s="106"/>
      <c r="H460" s="106"/>
    </row>
    <row r="461" ht="13.5" customHeight="1">
      <c r="G461" s="106"/>
      <c r="H461" s="106"/>
    </row>
    <row r="462" ht="13.5" customHeight="1">
      <c r="G462" s="106"/>
      <c r="H462" s="106"/>
    </row>
    <row r="463" ht="13.5" customHeight="1">
      <c r="G463" s="106"/>
      <c r="H463" s="106"/>
    </row>
    <row r="464" ht="13.5" customHeight="1">
      <c r="G464" s="106"/>
      <c r="H464" s="106"/>
    </row>
    <row r="465" ht="13.5" customHeight="1">
      <c r="G465" s="106"/>
      <c r="H465" s="106"/>
    </row>
    <row r="466" ht="13.5" customHeight="1">
      <c r="G466" s="106"/>
      <c r="H466" s="106"/>
    </row>
    <row r="467" ht="13.5" customHeight="1">
      <c r="G467" s="106"/>
      <c r="H467" s="106"/>
    </row>
    <row r="468" ht="13.5" customHeight="1">
      <c r="G468" s="106"/>
      <c r="H468" s="106"/>
    </row>
    <row r="469" ht="13.5" customHeight="1">
      <c r="G469" s="106"/>
      <c r="H469" s="106"/>
    </row>
    <row r="470" ht="13.5" customHeight="1">
      <c r="G470" s="106"/>
      <c r="H470" s="106"/>
    </row>
    <row r="471" ht="13.5" customHeight="1">
      <c r="G471" s="106"/>
      <c r="H471" s="106"/>
    </row>
    <row r="472" ht="13.5" customHeight="1">
      <c r="G472" s="106"/>
      <c r="H472" s="106"/>
    </row>
    <row r="473" ht="13.5" customHeight="1">
      <c r="G473" s="106"/>
      <c r="H473" s="106"/>
    </row>
    <row r="474" ht="13.5" customHeight="1">
      <c r="G474" s="106"/>
      <c r="H474" s="106"/>
    </row>
    <row r="475" ht="13.5" customHeight="1">
      <c r="G475" s="106"/>
      <c r="H475" s="106"/>
    </row>
    <row r="476" ht="13.5" customHeight="1">
      <c r="G476" s="106"/>
      <c r="H476" s="106"/>
    </row>
    <row r="477" ht="13.5" customHeight="1">
      <c r="G477" s="106"/>
      <c r="H477" s="106"/>
    </row>
    <row r="478" ht="13.5" customHeight="1">
      <c r="G478" s="106"/>
      <c r="H478" s="106"/>
    </row>
    <row r="479" ht="13.5" customHeight="1">
      <c r="G479" s="106"/>
      <c r="H479" s="106"/>
    </row>
    <row r="480" ht="13.5" customHeight="1">
      <c r="G480" s="106"/>
      <c r="H480" s="106"/>
    </row>
    <row r="481" ht="13.5" customHeight="1">
      <c r="G481" s="106"/>
      <c r="H481" s="106"/>
    </row>
    <row r="482" ht="13.5" customHeight="1">
      <c r="G482" s="106"/>
      <c r="H482" s="106"/>
    </row>
    <row r="483" ht="13.5" customHeight="1">
      <c r="G483" s="106"/>
      <c r="H483" s="106"/>
    </row>
    <row r="484" ht="13.5" customHeight="1">
      <c r="G484" s="106"/>
      <c r="H484" s="106"/>
    </row>
    <row r="485" ht="13.5" customHeight="1">
      <c r="G485" s="106"/>
      <c r="H485" s="106"/>
    </row>
    <row r="486" ht="13.5" customHeight="1">
      <c r="G486" s="106"/>
      <c r="H486" s="106"/>
    </row>
    <row r="487" ht="13.5" customHeight="1">
      <c r="G487" s="106"/>
      <c r="H487" s="106"/>
    </row>
    <row r="488" ht="13.5" customHeight="1">
      <c r="G488" s="106"/>
      <c r="H488" s="106"/>
    </row>
    <row r="489" ht="13.5" customHeight="1">
      <c r="G489" s="106"/>
      <c r="H489" s="106"/>
    </row>
    <row r="490" ht="13.5" customHeight="1">
      <c r="G490" s="106"/>
      <c r="H490" s="106"/>
    </row>
    <row r="491" ht="13.5" customHeight="1">
      <c r="G491" s="106"/>
      <c r="H491" s="106"/>
    </row>
    <row r="492" ht="13.5" customHeight="1">
      <c r="G492" s="106"/>
      <c r="H492" s="106"/>
    </row>
    <row r="493" ht="13.5" customHeight="1">
      <c r="G493" s="106"/>
      <c r="H493" s="106"/>
    </row>
    <row r="494" ht="13.5" customHeight="1">
      <c r="G494" s="106"/>
      <c r="H494" s="106"/>
    </row>
    <row r="495" ht="13.5" customHeight="1">
      <c r="G495" s="106"/>
      <c r="H495" s="106"/>
    </row>
    <row r="496" ht="13.5" customHeight="1">
      <c r="G496" s="106"/>
      <c r="H496" s="106"/>
    </row>
    <row r="497" ht="13.5" customHeight="1">
      <c r="G497" s="106"/>
      <c r="H497" s="106"/>
    </row>
    <row r="498" ht="13.5" customHeight="1">
      <c r="G498" s="106"/>
      <c r="H498" s="106"/>
    </row>
    <row r="499" ht="13.5" customHeight="1">
      <c r="G499" s="106"/>
      <c r="H499" s="106"/>
    </row>
    <row r="500" ht="13.5" customHeight="1">
      <c r="G500" s="106"/>
      <c r="H500" s="106"/>
    </row>
    <row r="501" ht="13.5" customHeight="1">
      <c r="G501" s="106"/>
      <c r="H501" s="106"/>
    </row>
    <row r="502" ht="13.5" customHeight="1">
      <c r="G502" s="106"/>
      <c r="H502" s="106"/>
    </row>
    <row r="503" ht="13.5" customHeight="1">
      <c r="G503" s="106"/>
      <c r="H503" s="106"/>
    </row>
    <row r="504" ht="13.5" customHeight="1">
      <c r="G504" s="106"/>
      <c r="H504" s="106"/>
    </row>
    <row r="505" ht="13.5" customHeight="1">
      <c r="G505" s="106"/>
      <c r="H505" s="106"/>
    </row>
    <row r="506" ht="13.5" customHeight="1">
      <c r="G506" s="106"/>
      <c r="H506" s="106"/>
    </row>
    <row r="507" ht="13.5" customHeight="1">
      <c r="G507" s="106"/>
      <c r="H507" s="106"/>
    </row>
    <row r="508" ht="13.5" customHeight="1">
      <c r="G508" s="106"/>
      <c r="H508" s="106"/>
    </row>
    <row r="509" ht="13.5" customHeight="1">
      <c r="G509" s="106"/>
      <c r="H509" s="106"/>
    </row>
    <row r="510" ht="13.5" customHeight="1">
      <c r="G510" s="106"/>
      <c r="H510" s="106"/>
    </row>
    <row r="511" ht="13.5" customHeight="1">
      <c r="G511" s="106"/>
      <c r="H511" s="106"/>
    </row>
    <row r="512" ht="13.5" customHeight="1">
      <c r="G512" s="106"/>
      <c r="H512" s="106"/>
    </row>
    <row r="513" ht="13.5" customHeight="1">
      <c r="G513" s="106"/>
      <c r="H513" s="106"/>
    </row>
    <row r="514" ht="13.5" customHeight="1">
      <c r="G514" s="106"/>
      <c r="H514" s="106"/>
    </row>
    <row r="515" ht="13.5" customHeight="1">
      <c r="G515" s="106"/>
      <c r="H515" s="106"/>
    </row>
    <row r="516" ht="13.5" customHeight="1">
      <c r="G516" s="106"/>
      <c r="H516" s="106"/>
    </row>
    <row r="517" ht="13.5" customHeight="1">
      <c r="G517" s="106"/>
      <c r="H517" s="106"/>
    </row>
    <row r="518" ht="13.5" customHeight="1">
      <c r="G518" s="106"/>
      <c r="H518" s="106"/>
    </row>
    <row r="519" ht="13.5" customHeight="1">
      <c r="G519" s="106"/>
      <c r="H519" s="106"/>
    </row>
    <row r="520" ht="13.5" customHeight="1">
      <c r="G520" s="106"/>
      <c r="H520" s="106"/>
    </row>
    <row r="521" ht="13.5" customHeight="1">
      <c r="G521" s="106"/>
      <c r="H521" s="106"/>
    </row>
    <row r="522" ht="13.5" customHeight="1">
      <c r="G522" s="106"/>
      <c r="H522" s="106"/>
    </row>
    <row r="523" ht="13.5" customHeight="1">
      <c r="G523" s="106"/>
      <c r="H523" s="106"/>
    </row>
    <row r="524" ht="13.5" customHeight="1">
      <c r="G524" s="106"/>
      <c r="H524" s="106"/>
    </row>
    <row r="525" ht="13.5" customHeight="1">
      <c r="G525" s="106"/>
      <c r="H525" s="106"/>
    </row>
    <row r="526" ht="13.5" customHeight="1">
      <c r="G526" s="106"/>
      <c r="H526" s="106"/>
    </row>
    <row r="527" ht="13.5" customHeight="1">
      <c r="G527" s="106"/>
      <c r="H527" s="106"/>
    </row>
    <row r="528" ht="13.5" customHeight="1">
      <c r="G528" s="106"/>
      <c r="H528" s="106"/>
    </row>
    <row r="529" ht="13.5" customHeight="1">
      <c r="G529" s="106"/>
      <c r="H529" s="106"/>
    </row>
    <row r="530" ht="13.5" customHeight="1">
      <c r="G530" s="106"/>
      <c r="H530" s="106"/>
    </row>
    <row r="531" ht="13.5" customHeight="1">
      <c r="G531" s="106"/>
      <c r="H531" s="106"/>
    </row>
    <row r="532" ht="13.5" customHeight="1">
      <c r="G532" s="106"/>
      <c r="H532" s="106"/>
    </row>
    <row r="533" ht="13.5" customHeight="1">
      <c r="G533" s="106"/>
      <c r="H533" s="106"/>
    </row>
    <row r="534" ht="13.5" customHeight="1">
      <c r="G534" s="106"/>
      <c r="H534" s="106"/>
    </row>
    <row r="535" ht="13.5" customHeight="1">
      <c r="G535" s="106"/>
      <c r="H535" s="106"/>
    </row>
    <row r="536" ht="13.5" customHeight="1">
      <c r="G536" s="106"/>
      <c r="H536" s="106"/>
    </row>
    <row r="537" ht="13.5" customHeight="1">
      <c r="G537" s="106"/>
      <c r="H537" s="106"/>
    </row>
    <row r="538" ht="13.5" customHeight="1">
      <c r="G538" s="106"/>
      <c r="H538" s="106"/>
    </row>
    <row r="539" ht="13.5" customHeight="1">
      <c r="G539" s="106"/>
      <c r="H539" s="106"/>
    </row>
    <row r="540" ht="13.5" customHeight="1">
      <c r="G540" s="106"/>
      <c r="H540" s="106"/>
    </row>
    <row r="541" ht="13.5" customHeight="1">
      <c r="G541" s="106"/>
      <c r="H541" s="106"/>
    </row>
    <row r="542" ht="13.5" customHeight="1">
      <c r="G542" s="106"/>
      <c r="H542" s="106"/>
    </row>
    <row r="543" ht="13.5" customHeight="1">
      <c r="G543" s="106"/>
      <c r="H543" s="106"/>
    </row>
    <row r="544" ht="13.5" customHeight="1">
      <c r="G544" s="106"/>
      <c r="H544" s="106"/>
    </row>
    <row r="545" ht="13.5" customHeight="1">
      <c r="G545" s="106"/>
      <c r="H545" s="106"/>
    </row>
    <row r="546" ht="13.5" customHeight="1">
      <c r="G546" s="106"/>
      <c r="H546" s="106"/>
    </row>
    <row r="547" ht="13.5" customHeight="1">
      <c r="G547" s="106"/>
      <c r="H547" s="106"/>
    </row>
    <row r="548" ht="13.5" customHeight="1">
      <c r="G548" s="106"/>
      <c r="H548" s="106"/>
    </row>
    <row r="549" ht="13.5" customHeight="1">
      <c r="G549" s="106"/>
      <c r="H549" s="106"/>
    </row>
    <row r="550" ht="13.5" customHeight="1">
      <c r="G550" s="106"/>
      <c r="H550" s="106"/>
    </row>
    <row r="551" ht="13.5" customHeight="1">
      <c r="G551" s="106"/>
      <c r="H551" s="106"/>
    </row>
    <row r="552" ht="13.5" customHeight="1">
      <c r="G552" s="106"/>
      <c r="H552" s="106"/>
    </row>
    <row r="553" ht="13.5" customHeight="1">
      <c r="G553" s="106"/>
      <c r="H553" s="106"/>
    </row>
    <row r="554" ht="13.5" customHeight="1">
      <c r="G554" s="106"/>
      <c r="H554" s="106"/>
    </row>
    <row r="555" ht="13.5" customHeight="1">
      <c r="G555" s="106"/>
      <c r="H555" s="106"/>
    </row>
    <row r="556" ht="13.5" customHeight="1">
      <c r="G556" s="106"/>
      <c r="H556" s="106"/>
    </row>
    <row r="557" ht="13.5" customHeight="1">
      <c r="G557" s="106"/>
      <c r="H557" s="106"/>
    </row>
    <row r="558" ht="13.5" customHeight="1">
      <c r="G558" s="106"/>
      <c r="H558" s="106"/>
    </row>
    <row r="559" ht="13.5" customHeight="1">
      <c r="G559" s="106"/>
      <c r="H559" s="106"/>
    </row>
    <row r="560" ht="13.5" customHeight="1">
      <c r="G560" s="106"/>
      <c r="H560" s="106"/>
    </row>
    <row r="561" ht="13.5" customHeight="1">
      <c r="G561" s="106"/>
      <c r="H561" s="106"/>
    </row>
    <row r="562" ht="13.5" customHeight="1">
      <c r="G562" s="106"/>
      <c r="H562" s="106"/>
    </row>
    <row r="563" ht="13.5" customHeight="1">
      <c r="G563" s="106"/>
      <c r="H563" s="106"/>
    </row>
    <row r="564" ht="13.5" customHeight="1">
      <c r="G564" s="106"/>
      <c r="H564" s="106"/>
    </row>
    <row r="565" ht="13.5" customHeight="1">
      <c r="G565" s="106"/>
      <c r="H565" s="106"/>
    </row>
    <row r="566" ht="13.5" customHeight="1">
      <c r="G566" s="106"/>
      <c r="H566" s="106"/>
    </row>
    <row r="567" ht="13.5" customHeight="1">
      <c r="G567" s="106"/>
      <c r="H567" s="106"/>
    </row>
    <row r="568" ht="13.5" customHeight="1">
      <c r="G568" s="106"/>
      <c r="H568" s="106"/>
    </row>
    <row r="569" ht="13.5" customHeight="1">
      <c r="G569" s="106"/>
      <c r="H569" s="106"/>
    </row>
    <row r="570" ht="13.5" customHeight="1">
      <c r="G570" s="106"/>
      <c r="H570" s="106"/>
    </row>
    <row r="571" ht="13.5" customHeight="1">
      <c r="G571" s="106"/>
      <c r="H571" s="106"/>
    </row>
    <row r="572" ht="13.5" customHeight="1">
      <c r="G572" s="106"/>
      <c r="H572" s="106"/>
    </row>
    <row r="573" ht="13.5" customHeight="1">
      <c r="G573" s="106"/>
      <c r="H573" s="106"/>
    </row>
    <row r="574" ht="13.5" customHeight="1">
      <c r="G574" s="106"/>
      <c r="H574" s="106"/>
    </row>
    <row r="575" ht="13.5" customHeight="1">
      <c r="G575" s="106"/>
      <c r="H575" s="106"/>
    </row>
    <row r="576" ht="13.5" customHeight="1">
      <c r="G576" s="106"/>
      <c r="H576" s="106"/>
    </row>
    <row r="577" ht="13.5" customHeight="1">
      <c r="G577" s="106"/>
      <c r="H577" s="106"/>
    </row>
    <row r="578" ht="13.5" customHeight="1">
      <c r="G578" s="106"/>
      <c r="H578" s="106"/>
    </row>
    <row r="579" ht="13.5" customHeight="1">
      <c r="G579" s="106"/>
      <c r="H579" s="106"/>
    </row>
    <row r="580" ht="13.5" customHeight="1">
      <c r="G580" s="106"/>
      <c r="H580" s="106"/>
    </row>
    <row r="581" ht="13.5" customHeight="1">
      <c r="G581" s="106"/>
      <c r="H581" s="106"/>
    </row>
    <row r="582" ht="13.5" customHeight="1">
      <c r="G582" s="106"/>
      <c r="H582" s="106"/>
    </row>
    <row r="583" ht="13.5" customHeight="1">
      <c r="G583" s="106"/>
      <c r="H583" s="106"/>
    </row>
    <row r="584" ht="13.5" customHeight="1">
      <c r="G584" s="106"/>
      <c r="H584" s="106"/>
    </row>
    <row r="585" ht="13.5" customHeight="1">
      <c r="G585" s="106"/>
      <c r="H585" s="106"/>
    </row>
    <row r="586" ht="13.5" customHeight="1">
      <c r="G586" s="106"/>
      <c r="H586" s="106"/>
    </row>
    <row r="587" ht="13.5" customHeight="1">
      <c r="G587" s="106"/>
      <c r="H587" s="106"/>
    </row>
    <row r="588" ht="13.5" customHeight="1">
      <c r="G588" s="106"/>
      <c r="H588" s="106"/>
    </row>
    <row r="589" ht="13.5" customHeight="1">
      <c r="G589" s="106"/>
      <c r="H589" s="106"/>
    </row>
    <row r="590" ht="13.5" customHeight="1">
      <c r="G590" s="106"/>
      <c r="H590" s="106"/>
    </row>
    <row r="591" ht="13.5" customHeight="1">
      <c r="G591" s="106"/>
      <c r="H591" s="106"/>
    </row>
    <row r="592" ht="13.5" customHeight="1">
      <c r="G592" s="106"/>
      <c r="H592" s="106"/>
    </row>
    <row r="593" ht="13.5" customHeight="1">
      <c r="G593" s="106"/>
      <c r="H593" s="106"/>
    </row>
    <row r="594" ht="13.5" customHeight="1">
      <c r="G594" s="106"/>
      <c r="H594" s="106"/>
    </row>
    <row r="595" ht="13.5" customHeight="1">
      <c r="G595" s="106"/>
      <c r="H595" s="106"/>
    </row>
    <row r="596" ht="13.5" customHeight="1">
      <c r="G596" s="106"/>
      <c r="H596" s="106"/>
    </row>
    <row r="597" ht="13.5" customHeight="1">
      <c r="G597" s="106"/>
      <c r="H597" s="106"/>
    </row>
    <row r="598" ht="13.5" customHeight="1">
      <c r="G598" s="106"/>
      <c r="H598" s="106"/>
    </row>
    <row r="599" ht="13.5" customHeight="1">
      <c r="G599" s="106"/>
      <c r="H599" s="106"/>
    </row>
    <row r="600" ht="13.5" customHeight="1">
      <c r="G600" s="106"/>
      <c r="H600" s="106"/>
    </row>
    <row r="601" ht="13.5" customHeight="1">
      <c r="G601" s="106"/>
      <c r="H601" s="106"/>
    </row>
    <row r="602" ht="13.5" customHeight="1">
      <c r="G602" s="106"/>
      <c r="H602" s="106"/>
    </row>
    <row r="603" ht="13.5" customHeight="1">
      <c r="G603" s="106"/>
      <c r="H603" s="106"/>
    </row>
    <row r="604" ht="13.5" customHeight="1">
      <c r="G604" s="106"/>
      <c r="H604" s="106"/>
    </row>
    <row r="605" ht="13.5" customHeight="1">
      <c r="G605" s="106"/>
      <c r="H605" s="106"/>
    </row>
    <row r="606" ht="13.5" customHeight="1">
      <c r="G606" s="106"/>
      <c r="H606" s="106"/>
    </row>
    <row r="607" ht="13.5" customHeight="1">
      <c r="G607" s="106"/>
      <c r="H607" s="106"/>
    </row>
    <row r="608" ht="13.5" customHeight="1">
      <c r="G608" s="106"/>
      <c r="H608" s="106"/>
    </row>
    <row r="609" ht="13.5" customHeight="1">
      <c r="G609" s="106"/>
      <c r="H609" s="106"/>
    </row>
    <row r="610" ht="13.5" customHeight="1">
      <c r="G610" s="106"/>
      <c r="H610" s="106"/>
    </row>
    <row r="611" ht="13.5" customHeight="1">
      <c r="G611" s="106"/>
      <c r="H611" s="106"/>
    </row>
    <row r="612" ht="13.5" customHeight="1">
      <c r="G612" s="106"/>
      <c r="H612" s="106"/>
    </row>
    <row r="613" ht="13.5" customHeight="1">
      <c r="G613" s="106"/>
      <c r="H613" s="106"/>
    </row>
    <row r="614" ht="13.5" customHeight="1">
      <c r="G614" s="106"/>
      <c r="H614" s="106"/>
    </row>
    <row r="615" ht="13.5" customHeight="1">
      <c r="G615" s="106"/>
      <c r="H615" s="106"/>
    </row>
    <row r="616" ht="13.5" customHeight="1">
      <c r="G616" s="106"/>
      <c r="H616" s="106"/>
    </row>
    <row r="617" ht="13.5" customHeight="1">
      <c r="G617" s="106"/>
      <c r="H617" s="106"/>
    </row>
    <row r="618" ht="13.5" customHeight="1">
      <c r="G618" s="106"/>
      <c r="H618" s="106"/>
    </row>
    <row r="619" ht="13.5" customHeight="1">
      <c r="G619" s="106"/>
      <c r="H619" s="106"/>
    </row>
    <row r="620" ht="13.5" customHeight="1">
      <c r="G620" s="106"/>
      <c r="H620" s="106"/>
    </row>
    <row r="621" ht="13.5" customHeight="1">
      <c r="G621" s="106"/>
      <c r="H621" s="106"/>
    </row>
    <row r="622" ht="13.5" customHeight="1">
      <c r="G622" s="106"/>
      <c r="H622" s="106"/>
    </row>
    <row r="623" ht="13.5" customHeight="1">
      <c r="G623" s="106"/>
      <c r="H623" s="106"/>
    </row>
    <row r="624" ht="13.5" customHeight="1">
      <c r="G624" s="106"/>
      <c r="H624" s="106"/>
    </row>
    <row r="625" ht="13.5" customHeight="1">
      <c r="G625" s="106"/>
      <c r="H625" s="106"/>
    </row>
    <row r="626" ht="13.5" customHeight="1">
      <c r="G626" s="106"/>
      <c r="H626" s="106"/>
    </row>
    <row r="627" ht="13.5" customHeight="1">
      <c r="G627" s="106"/>
      <c r="H627" s="106"/>
    </row>
    <row r="628" ht="13.5" customHeight="1">
      <c r="G628" s="106"/>
      <c r="H628" s="106"/>
    </row>
    <row r="629" ht="13.5" customHeight="1">
      <c r="G629" s="106"/>
      <c r="H629" s="106"/>
    </row>
    <row r="630" ht="13.5" customHeight="1">
      <c r="G630" s="106"/>
      <c r="H630" s="106"/>
    </row>
    <row r="631" ht="13.5" customHeight="1">
      <c r="G631" s="106"/>
      <c r="H631" s="106"/>
    </row>
    <row r="632" ht="13.5" customHeight="1">
      <c r="G632" s="106"/>
      <c r="H632" s="106"/>
    </row>
    <row r="633" ht="13.5" customHeight="1">
      <c r="G633" s="106"/>
      <c r="H633" s="106"/>
    </row>
    <row r="634" ht="13.5" customHeight="1">
      <c r="G634" s="106"/>
      <c r="H634" s="106"/>
    </row>
    <row r="635" ht="13.5" customHeight="1">
      <c r="G635" s="106"/>
      <c r="H635" s="106"/>
    </row>
    <row r="636" ht="13.5" customHeight="1">
      <c r="G636" s="106"/>
      <c r="H636" s="106"/>
    </row>
    <row r="637" ht="13.5" customHeight="1">
      <c r="G637" s="106"/>
      <c r="H637" s="106"/>
    </row>
    <row r="638" ht="13.5" customHeight="1">
      <c r="G638" s="106"/>
      <c r="H638" s="106"/>
    </row>
    <row r="639" ht="13.5" customHeight="1">
      <c r="G639" s="106"/>
      <c r="H639" s="106"/>
    </row>
    <row r="640" ht="13.5" customHeight="1">
      <c r="G640" s="106"/>
      <c r="H640" s="106"/>
    </row>
    <row r="641" ht="13.5" customHeight="1">
      <c r="G641" s="106"/>
      <c r="H641" s="106"/>
    </row>
    <row r="642" ht="13.5" customHeight="1">
      <c r="G642" s="106"/>
      <c r="H642" s="106"/>
    </row>
    <row r="643" ht="13.5" customHeight="1">
      <c r="G643" s="106"/>
      <c r="H643" s="106"/>
    </row>
    <row r="644" ht="13.5" customHeight="1">
      <c r="G644" s="106"/>
      <c r="H644" s="106"/>
    </row>
    <row r="645" ht="13.5" customHeight="1">
      <c r="G645" s="106"/>
      <c r="H645" s="106"/>
    </row>
    <row r="646" ht="13.5" customHeight="1">
      <c r="G646" s="106"/>
      <c r="H646" s="106"/>
    </row>
    <row r="647" ht="13.5" customHeight="1">
      <c r="G647" s="106"/>
      <c r="H647" s="106"/>
    </row>
    <row r="648" ht="13.5" customHeight="1">
      <c r="G648" s="106"/>
      <c r="H648" s="106"/>
    </row>
    <row r="649" ht="13.5" customHeight="1">
      <c r="G649" s="106"/>
      <c r="H649" s="106"/>
    </row>
    <row r="650" ht="13.5" customHeight="1">
      <c r="G650" s="106"/>
      <c r="H650" s="106"/>
    </row>
    <row r="651" ht="13.5" customHeight="1">
      <c r="G651" s="106"/>
      <c r="H651" s="106"/>
    </row>
    <row r="652" ht="13.5" customHeight="1">
      <c r="G652" s="106"/>
      <c r="H652" s="106"/>
    </row>
    <row r="653" ht="13.5" customHeight="1">
      <c r="G653" s="106"/>
      <c r="H653" s="106"/>
    </row>
    <row r="654" ht="13.5" customHeight="1">
      <c r="G654" s="106"/>
      <c r="H654" s="106"/>
    </row>
    <row r="655" ht="13.5" customHeight="1">
      <c r="G655" s="106"/>
      <c r="H655" s="106"/>
    </row>
    <row r="656" ht="13.5" customHeight="1">
      <c r="G656" s="106"/>
      <c r="H656" s="106"/>
    </row>
    <row r="657" ht="13.5" customHeight="1">
      <c r="G657" s="106"/>
      <c r="H657" s="106"/>
    </row>
    <row r="658" ht="13.5" customHeight="1">
      <c r="G658" s="106"/>
      <c r="H658" s="106"/>
    </row>
    <row r="659" ht="13.5" customHeight="1">
      <c r="G659" s="106"/>
      <c r="H659" s="106"/>
    </row>
    <row r="660" ht="13.5" customHeight="1">
      <c r="G660" s="106"/>
      <c r="H660" s="106"/>
    </row>
    <row r="661" ht="13.5" customHeight="1">
      <c r="G661" s="106"/>
      <c r="H661" s="106"/>
    </row>
    <row r="662" ht="13.5" customHeight="1">
      <c r="G662" s="106"/>
      <c r="H662" s="106"/>
    </row>
    <row r="663" ht="13.5" customHeight="1">
      <c r="G663" s="106"/>
      <c r="H663" s="106"/>
    </row>
    <row r="664" ht="13.5" customHeight="1">
      <c r="G664" s="106"/>
      <c r="H664" s="106"/>
    </row>
    <row r="665" ht="13.5" customHeight="1">
      <c r="G665" s="106"/>
      <c r="H665" s="106"/>
    </row>
    <row r="666" ht="13.5" customHeight="1">
      <c r="G666" s="106"/>
      <c r="H666" s="106"/>
    </row>
    <row r="667" ht="13.5" customHeight="1">
      <c r="G667" s="106"/>
      <c r="H667" s="106"/>
    </row>
    <row r="668" ht="13.5" customHeight="1">
      <c r="G668" s="106"/>
      <c r="H668" s="106"/>
    </row>
    <row r="669" ht="13.5" customHeight="1">
      <c r="G669" s="106"/>
      <c r="H669" s="106"/>
    </row>
    <row r="670" ht="13.5" customHeight="1">
      <c r="G670" s="106"/>
      <c r="H670" s="106"/>
    </row>
    <row r="671" ht="13.5" customHeight="1">
      <c r="G671" s="106"/>
      <c r="H671" s="106"/>
    </row>
    <row r="672" ht="13.5" customHeight="1">
      <c r="G672" s="106"/>
      <c r="H672" s="106"/>
    </row>
    <row r="673" ht="13.5" customHeight="1">
      <c r="G673" s="106"/>
      <c r="H673" s="106"/>
    </row>
    <row r="674" ht="13.5" customHeight="1">
      <c r="G674" s="106"/>
      <c r="H674" s="106"/>
    </row>
    <row r="675" ht="13.5" customHeight="1">
      <c r="G675" s="106"/>
      <c r="H675" s="106"/>
    </row>
    <row r="676" ht="13.5" customHeight="1">
      <c r="G676" s="106"/>
      <c r="H676" s="106"/>
    </row>
    <row r="677" ht="13.5" customHeight="1">
      <c r="G677" s="106"/>
      <c r="H677" s="106"/>
    </row>
    <row r="678" ht="13.5" customHeight="1">
      <c r="G678" s="106"/>
      <c r="H678" s="106"/>
    </row>
    <row r="679" ht="13.5" customHeight="1">
      <c r="G679" s="106"/>
      <c r="H679" s="106"/>
    </row>
    <row r="680" ht="13.5" customHeight="1">
      <c r="G680" s="106"/>
      <c r="H680" s="106"/>
    </row>
    <row r="681" ht="13.5" customHeight="1">
      <c r="G681" s="106"/>
      <c r="H681" s="106"/>
    </row>
    <row r="682" ht="13.5" customHeight="1">
      <c r="G682" s="106"/>
      <c r="H682" s="106"/>
    </row>
    <row r="683" ht="13.5" customHeight="1">
      <c r="G683" s="106"/>
      <c r="H683" s="106"/>
    </row>
    <row r="684" ht="13.5" customHeight="1">
      <c r="G684" s="106"/>
      <c r="H684" s="106"/>
    </row>
    <row r="685" ht="13.5" customHeight="1">
      <c r="G685" s="106"/>
      <c r="H685" s="106"/>
    </row>
    <row r="686" ht="13.5" customHeight="1">
      <c r="G686" s="106"/>
      <c r="H686" s="106"/>
    </row>
    <row r="687" ht="13.5" customHeight="1">
      <c r="G687" s="106"/>
      <c r="H687" s="106"/>
    </row>
    <row r="688" ht="13.5" customHeight="1">
      <c r="G688" s="106"/>
      <c r="H688" s="106"/>
    </row>
    <row r="689" ht="13.5" customHeight="1">
      <c r="G689" s="106"/>
      <c r="H689" s="106"/>
    </row>
    <row r="690" ht="13.5" customHeight="1">
      <c r="G690" s="106"/>
      <c r="H690" s="106"/>
    </row>
    <row r="691" ht="13.5" customHeight="1">
      <c r="G691" s="106"/>
      <c r="H691" s="106"/>
    </row>
    <row r="692" ht="13.5" customHeight="1">
      <c r="G692" s="106"/>
      <c r="H692" s="106"/>
    </row>
    <row r="693" ht="13.5" customHeight="1">
      <c r="G693" s="106"/>
      <c r="H693" s="106"/>
    </row>
    <row r="694" ht="13.5" customHeight="1">
      <c r="G694" s="106"/>
      <c r="H694" s="106"/>
    </row>
    <row r="695" ht="13.5" customHeight="1">
      <c r="G695" s="106"/>
      <c r="H695" s="106"/>
    </row>
    <row r="696" ht="13.5" customHeight="1">
      <c r="G696" s="106"/>
      <c r="H696" s="106"/>
    </row>
    <row r="697" ht="13.5" customHeight="1">
      <c r="G697" s="106"/>
      <c r="H697" s="106"/>
    </row>
    <row r="698" ht="13.5" customHeight="1">
      <c r="G698" s="106"/>
      <c r="H698" s="106"/>
    </row>
    <row r="699" ht="13.5" customHeight="1">
      <c r="G699" s="106"/>
      <c r="H699" s="106"/>
    </row>
    <row r="700" ht="13.5" customHeight="1">
      <c r="G700" s="106"/>
      <c r="H700" s="106"/>
    </row>
    <row r="701" ht="13.5" customHeight="1">
      <c r="G701" s="106"/>
      <c r="H701" s="106"/>
    </row>
    <row r="702" ht="13.5" customHeight="1">
      <c r="G702" s="106"/>
      <c r="H702" s="106"/>
    </row>
    <row r="703" ht="13.5" customHeight="1">
      <c r="G703" s="106"/>
      <c r="H703" s="106"/>
    </row>
    <row r="704" ht="13.5" customHeight="1">
      <c r="G704" s="106"/>
      <c r="H704" s="106"/>
    </row>
    <row r="705" ht="13.5" customHeight="1">
      <c r="G705" s="106"/>
      <c r="H705" s="106"/>
    </row>
    <row r="706" ht="13.5" customHeight="1">
      <c r="G706" s="106"/>
      <c r="H706" s="106"/>
    </row>
    <row r="707" ht="13.5" customHeight="1">
      <c r="G707" s="106"/>
      <c r="H707" s="106"/>
    </row>
    <row r="708" ht="13.5" customHeight="1">
      <c r="G708" s="106"/>
      <c r="H708" s="106"/>
    </row>
    <row r="709" ht="13.5" customHeight="1">
      <c r="G709" s="106"/>
      <c r="H709" s="106"/>
    </row>
    <row r="710" ht="13.5" customHeight="1">
      <c r="G710" s="106"/>
      <c r="H710" s="106"/>
    </row>
    <row r="711" ht="13.5" customHeight="1">
      <c r="G711" s="106"/>
      <c r="H711" s="106"/>
    </row>
    <row r="712" ht="13.5" customHeight="1">
      <c r="G712" s="106"/>
      <c r="H712" s="106"/>
    </row>
    <row r="713" ht="13.5" customHeight="1">
      <c r="G713" s="106"/>
      <c r="H713" s="106"/>
    </row>
    <row r="714" ht="13.5" customHeight="1">
      <c r="G714" s="106"/>
      <c r="H714" s="106"/>
    </row>
    <row r="715" ht="13.5" customHeight="1">
      <c r="G715" s="106"/>
      <c r="H715" s="106"/>
    </row>
    <row r="716" ht="13.5" customHeight="1">
      <c r="G716" s="106"/>
      <c r="H716" s="106"/>
    </row>
    <row r="717" ht="13.5" customHeight="1">
      <c r="G717" s="106"/>
      <c r="H717" s="106"/>
    </row>
    <row r="718" ht="13.5" customHeight="1">
      <c r="G718" s="106"/>
      <c r="H718" s="106"/>
    </row>
    <row r="719" ht="13.5" customHeight="1">
      <c r="G719" s="106"/>
      <c r="H719" s="106"/>
    </row>
    <row r="720" ht="13.5" customHeight="1">
      <c r="G720" s="106"/>
      <c r="H720" s="106"/>
    </row>
    <row r="721" ht="13.5" customHeight="1">
      <c r="G721" s="106"/>
      <c r="H721" s="106"/>
    </row>
    <row r="722" ht="13.5" customHeight="1">
      <c r="G722" s="106"/>
      <c r="H722" s="106"/>
    </row>
    <row r="723" ht="13.5" customHeight="1">
      <c r="G723" s="106"/>
      <c r="H723" s="106"/>
    </row>
    <row r="724" ht="13.5" customHeight="1">
      <c r="G724" s="106"/>
      <c r="H724" s="106"/>
    </row>
    <row r="725" ht="13.5" customHeight="1">
      <c r="G725" s="106"/>
      <c r="H725" s="106"/>
    </row>
    <row r="726" ht="13.5" customHeight="1">
      <c r="G726" s="106"/>
      <c r="H726" s="106"/>
    </row>
    <row r="727" ht="13.5" customHeight="1">
      <c r="G727" s="106"/>
      <c r="H727" s="106"/>
    </row>
    <row r="728" ht="13.5" customHeight="1">
      <c r="G728" s="106"/>
      <c r="H728" s="106"/>
    </row>
    <row r="729" ht="13.5" customHeight="1">
      <c r="G729" s="106"/>
      <c r="H729" s="106"/>
    </row>
    <row r="730" ht="13.5" customHeight="1">
      <c r="G730" s="106"/>
      <c r="H730" s="106"/>
    </row>
    <row r="731" ht="13.5" customHeight="1">
      <c r="G731" s="106"/>
      <c r="H731" s="106"/>
    </row>
    <row r="732" ht="13.5" customHeight="1">
      <c r="G732" s="106"/>
      <c r="H732" s="106"/>
    </row>
    <row r="733" ht="13.5" customHeight="1">
      <c r="G733" s="106"/>
      <c r="H733" s="106"/>
    </row>
    <row r="734" ht="13.5" customHeight="1">
      <c r="G734" s="106"/>
      <c r="H734" s="106"/>
    </row>
    <row r="735" ht="13.5" customHeight="1">
      <c r="G735" s="106"/>
      <c r="H735" s="106"/>
    </row>
    <row r="736" ht="13.5" customHeight="1">
      <c r="G736" s="106"/>
      <c r="H736" s="106"/>
    </row>
    <row r="737" ht="13.5" customHeight="1">
      <c r="G737" s="106"/>
      <c r="H737" s="106"/>
    </row>
    <row r="738" ht="13.5" customHeight="1">
      <c r="G738" s="106"/>
      <c r="H738" s="106"/>
    </row>
    <row r="739" ht="13.5" customHeight="1">
      <c r="G739" s="106"/>
      <c r="H739" s="106"/>
    </row>
    <row r="740" ht="13.5" customHeight="1">
      <c r="G740" s="106"/>
      <c r="H740" s="106"/>
    </row>
    <row r="741" ht="13.5" customHeight="1">
      <c r="G741" s="106"/>
      <c r="H741" s="106"/>
    </row>
    <row r="742" ht="13.5" customHeight="1">
      <c r="G742" s="106"/>
      <c r="H742" s="106"/>
    </row>
    <row r="743" ht="13.5" customHeight="1">
      <c r="G743" s="106"/>
      <c r="H743" s="106"/>
    </row>
    <row r="744" ht="13.5" customHeight="1">
      <c r="G744" s="106"/>
      <c r="H744" s="106"/>
    </row>
    <row r="745" ht="13.5" customHeight="1">
      <c r="G745" s="106"/>
      <c r="H745" s="106"/>
    </row>
    <row r="746" ht="13.5" customHeight="1">
      <c r="G746" s="106"/>
      <c r="H746" s="106"/>
    </row>
    <row r="747" ht="13.5" customHeight="1">
      <c r="G747" s="106"/>
      <c r="H747" s="106"/>
    </row>
    <row r="748" ht="13.5" customHeight="1">
      <c r="G748" s="106"/>
      <c r="H748" s="106"/>
    </row>
    <row r="749" ht="13.5" customHeight="1">
      <c r="G749" s="106"/>
      <c r="H749" s="106"/>
    </row>
    <row r="750" ht="13.5" customHeight="1">
      <c r="G750" s="106"/>
      <c r="H750" s="106"/>
    </row>
    <row r="751" ht="13.5" customHeight="1">
      <c r="G751" s="106"/>
      <c r="H751" s="106"/>
    </row>
    <row r="752" ht="13.5" customHeight="1">
      <c r="G752" s="106"/>
      <c r="H752" s="106"/>
    </row>
    <row r="753" ht="13.5" customHeight="1">
      <c r="G753" s="106"/>
      <c r="H753" s="106"/>
    </row>
    <row r="754" ht="13.5" customHeight="1">
      <c r="G754" s="106"/>
      <c r="H754" s="106"/>
    </row>
    <row r="755" ht="13.5" customHeight="1">
      <c r="G755" s="106"/>
      <c r="H755" s="106"/>
    </row>
    <row r="756" ht="13.5" customHeight="1">
      <c r="G756" s="106"/>
      <c r="H756" s="106"/>
    </row>
    <row r="757" ht="13.5" customHeight="1">
      <c r="G757" s="106"/>
      <c r="H757" s="106"/>
    </row>
    <row r="758" ht="13.5" customHeight="1">
      <c r="G758" s="106"/>
      <c r="H758" s="106"/>
    </row>
    <row r="759" ht="13.5" customHeight="1">
      <c r="G759" s="106"/>
      <c r="H759" s="106"/>
    </row>
    <row r="760" ht="13.5" customHeight="1">
      <c r="G760" s="106"/>
      <c r="H760" s="106"/>
    </row>
    <row r="761" ht="13.5" customHeight="1">
      <c r="G761" s="106"/>
      <c r="H761" s="106"/>
    </row>
    <row r="762" ht="13.5" customHeight="1">
      <c r="G762" s="106"/>
      <c r="H762" s="106"/>
    </row>
    <row r="763" ht="13.5" customHeight="1">
      <c r="G763" s="106"/>
      <c r="H763" s="106"/>
    </row>
    <row r="764" ht="13.5" customHeight="1">
      <c r="G764" s="106"/>
      <c r="H764" s="106"/>
    </row>
    <row r="765" ht="13.5" customHeight="1">
      <c r="G765" s="106"/>
      <c r="H765" s="106"/>
    </row>
    <row r="766" ht="13.5" customHeight="1">
      <c r="G766" s="106"/>
      <c r="H766" s="106"/>
    </row>
    <row r="767" ht="13.5" customHeight="1">
      <c r="G767" s="106"/>
      <c r="H767" s="106"/>
    </row>
    <row r="768" ht="13.5" customHeight="1">
      <c r="G768" s="106"/>
      <c r="H768" s="106"/>
    </row>
    <row r="769" ht="13.5" customHeight="1">
      <c r="G769" s="106"/>
      <c r="H769" s="106"/>
    </row>
    <row r="770" ht="13.5" customHeight="1">
      <c r="G770" s="106"/>
      <c r="H770" s="106"/>
    </row>
    <row r="771" ht="13.5" customHeight="1">
      <c r="G771" s="106"/>
      <c r="H771" s="106"/>
    </row>
    <row r="772" ht="13.5" customHeight="1">
      <c r="G772" s="106"/>
      <c r="H772" s="106"/>
    </row>
    <row r="773" ht="13.5" customHeight="1">
      <c r="G773" s="106"/>
      <c r="H773" s="106"/>
    </row>
    <row r="774" ht="13.5" customHeight="1">
      <c r="G774" s="106"/>
      <c r="H774" s="106"/>
    </row>
    <row r="775" ht="13.5" customHeight="1">
      <c r="G775" s="106"/>
      <c r="H775" s="106"/>
    </row>
    <row r="776" ht="13.5" customHeight="1">
      <c r="G776" s="106"/>
      <c r="H776" s="106"/>
    </row>
    <row r="777" ht="13.5" customHeight="1">
      <c r="G777" s="106"/>
      <c r="H777" s="106"/>
    </row>
    <row r="778" ht="13.5" customHeight="1">
      <c r="G778" s="106"/>
      <c r="H778" s="106"/>
    </row>
    <row r="779" ht="13.5" customHeight="1">
      <c r="G779" s="106"/>
      <c r="H779" s="106"/>
    </row>
    <row r="780" ht="13.5" customHeight="1">
      <c r="G780" s="106"/>
      <c r="H780" s="106"/>
    </row>
    <row r="781" ht="13.5" customHeight="1">
      <c r="G781" s="106"/>
      <c r="H781" s="106"/>
    </row>
    <row r="782" ht="13.5" customHeight="1">
      <c r="G782" s="106"/>
      <c r="H782" s="106"/>
    </row>
    <row r="783" ht="13.5" customHeight="1">
      <c r="G783" s="106"/>
      <c r="H783" s="106"/>
    </row>
    <row r="784" ht="13.5" customHeight="1">
      <c r="G784" s="106"/>
      <c r="H784" s="106"/>
    </row>
    <row r="785" ht="13.5" customHeight="1">
      <c r="G785" s="106"/>
      <c r="H785" s="106"/>
    </row>
    <row r="786" ht="13.5" customHeight="1">
      <c r="G786" s="106"/>
      <c r="H786" s="106"/>
    </row>
    <row r="787" ht="13.5" customHeight="1">
      <c r="G787" s="106"/>
      <c r="H787" s="106"/>
    </row>
    <row r="788" ht="13.5" customHeight="1">
      <c r="G788" s="106"/>
      <c r="H788" s="106"/>
    </row>
    <row r="789" ht="13.5" customHeight="1">
      <c r="G789" s="106"/>
      <c r="H789" s="106"/>
    </row>
    <row r="790" ht="13.5" customHeight="1">
      <c r="G790" s="106"/>
      <c r="H790" s="106"/>
    </row>
    <row r="791" ht="13.5" customHeight="1">
      <c r="G791" s="106"/>
      <c r="H791" s="106"/>
    </row>
    <row r="792" ht="13.5" customHeight="1">
      <c r="G792" s="106"/>
      <c r="H792" s="106"/>
    </row>
    <row r="793" ht="13.5" customHeight="1">
      <c r="G793" s="106"/>
      <c r="H793" s="106"/>
    </row>
    <row r="794" ht="13.5" customHeight="1">
      <c r="G794" s="106"/>
      <c r="H794" s="106"/>
    </row>
    <row r="795" ht="13.5" customHeight="1">
      <c r="G795" s="106"/>
      <c r="H795" s="106"/>
    </row>
    <row r="796" ht="13.5" customHeight="1">
      <c r="G796" s="106"/>
      <c r="H796" s="106"/>
    </row>
    <row r="797" ht="13.5" customHeight="1">
      <c r="G797" s="106"/>
      <c r="H797" s="106"/>
    </row>
    <row r="798" ht="13.5" customHeight="1">
      <c r="G798" s="106"/>
      <c r="H798" s="106"/>
    </row>
    <row r="799" ht="13.5" customHeight="1">
      <c r="G799" s="106"/>
      <c r="H799" s="106"/>
    </row>
    <row r="800" ht="13.5" customHeight="1">
      <c r="G800" s="106"/>
      <c r="H800" s="106"/>
    </row>
    <row r="801" ht="13.5" customHeight="1">
      <c r="G801" s="106"/>
      <c r="H801" s="106"/>
    </row>
    <row r="802" ht="13.5" customHeight="1">
      <c r="G802" s="106"/>
      <c r="H802" s="106"/>
    </row>
    <row r="803" ht="13.5" customHeight="1">
      <c r="G803" s="106"/>
      <c r="H803" s="106"/>
    </row>
    <row r="804" ht="13.5" customHeight="1">
      <c r="G804" s="106"/>
      <c r="H804" s="106"/>
    </row>
    <row r="805" ht="13.5" customHeight="1">
      <c r="G805" s="106"/>
      <c r="H805" s="106"/>
    </row>
    <row r="806" ht="13.5" customHeight="1">
      <c r="G806" s="106"/>
      <c r="H806" s="106"/>
    </row>
    <row r="807" ht="13.5" customHeight="1">
      <c r="G807" s="106"/>
      <c r="H807" s="106"/>
    </row>
    <row r="808" ht="13.5" customHeight="1">
      <c r="G808" s="106"/>
      <c r="H808" s="106"/>
    </row>
    <row r="809" ht="13.5" customHeight="1">
      <c r="G809" s="106"/>
      <c r="H809" s="106"/>
    </row>
    <row r="810" ht="13.5" customHeight="1">
      <c r="G810" s="106"/>
      <c r="H810" s="106"/>
    </row>
    <row r="811" ht="13.5" customHeight="1">
      <c r="G811" s="106"/>
      <c r="H811" s="106"/>
    </row>
    <row r="812" ht="13.5" customHeight="1">
      <c r="G812" s="106"/>
      <c r="H812" s="106"/>
    </row>
    <row r="813" ht="13.5" customHeight="1">
      <c r="G813" s="106"/>
      <c r="H813" s="106"/>
    </row>
    <row r="814" ht="13.5" customHeight="1">
      <c r="G814" s="106"/>
      <c r="H814" s="106"/>
    </row>
    <row r="815" ht="13.5" customHeight="1">
      <c r="G815" s="106"/>
      <c r="H815" s="106"/>
    </row>
    <row r="816" ht="13.5" customHeight="1">
      <c r="G816" s="106"/>
      <c r="H816" s="106"/>
    </row>
    <row r="817" ht="13.5" customHeight="1">
      <c r="G817" s="106"/>
      <c r="H817" s="106"/>
    </row>
    <row r="818" ht="13.5" customHeight="1">
      <c r="G818" s="106"/>
      <c r="H818" s="106"/>
    </row>
    <row r="819" ht="13.5" customHeight="1">
      <c r="G819" s="106"/>
      <c r="H819" s="106"/>
    </row>
    <row r="820" ht="13.5" customHeight="1">
      <c r="G820" s="106"/>
      <c r="H820" s="106"/>
    </row>
    <row r="821" ht="13.5" customHeight="1">
      <c r="G821" s="106"/>
      <c r="H821" s="106"/>
    </row>
    <row r="822" ht="13.5" customHeight="1">
      <c r="G822" s="106"/>
      <c r="H822" s="106"/>
    </row>
    <row r="823" ht="13.5" customHeight="1">
      <c r="G823" s="106"/>
      <c r="H823" s="106"/>
    </row>
    <row r="824" ht="13.5" customHeight="1">
      <c r="G824" s="106"/>
      <c r="H824" s="106"/>
    </row>
    <row r="825" ht="13.5" customHeight="1">
      <c r="G825" s="106"/>
      <c r="H825" s="106"/>
    </row>
    <row r="826" ht="13.5" customHeight="1">
      <c r="G826" s="106"/>
      <c r="H826" s="106"/>
    </row>
    <row r="827" ht="13.5" customHeight="1">
      <c r="G827" s="106"/>
      <c r="H827" s="106"/>
    </row>
    <row r="828" ht="13.5" customHeight="1">
      <c r="G828" s="106"/>
      <c r="H828" s="106"/>
    </row>
    <row r="829" ht="13.5" customHeight="1">
      <c r="G829" s="106"/>
      <c r="H829" s="106"/>
    </row>
    <row r="830" ht="13.5" customHeight="1">
      <c r="G830" s="106"/>
      <c r="H830" s="106"/>
    </row>
    <row r="831" ht="13.5" customHeight="1">
      <c r="G831" s="106"/>
      <c r="H831" s="106"/>
    </row>
    <row r="832" ht="13.5" customHeight="1">
      <c r="G832" s="106"/>
      <c r="H832" s="106"/>
    </row>
    <row r="833" ht="13.5" customHeight="1">
      <c r="G833" s="106"/>
      <c r="H833" s="106"/>
    </row>
    <row r="834" ht="13.5" customHeight="1">
      <c r="G834" s="106"/>
      <c r="H834" s="106"/>
    </row>
    <row r="835" ht="13.5" customHeight="1">
      <c r="G835" s="106"/>
      <c r="H835" s="106"/>
    </row>
    <row r="836" ht="13.5" customHeight="1">
      <c r="G836" s="106"/>
      <c r="H836" s="106"/>
    </row>
    <row r="837" ht="13.5" customHeight="1">
      <c r="G837" s="106"/>
      <c r="H837" s="106"/>
    </row>
    <row r="838" ht="13.5" customHeight="1">
      <c r="G838" s="106"/>
      <c r="H838" s="106"/>
    </row>
    <row r="839" ht="13.5" customHeight="1">
      <c r="G839" s="106"/>
      <c r="H839" s="106"/>
    </row>
    <row r="840" ht="13.5" customHeight="1">
      <c r="G840" s="106"/>
      <c r="H840" s="106"/>
    </row>
    <row r="841" ht="13.5" customHeight="1">
      <c r="G841" s="106"/>
      <c r="H841" s="106"/>
    </row>
    <row r="842" ht="13.5" customHeight="1">
      <c r="G842" s="106"/>
      <c r="H842" s="106"/>
    </row>
    <row r="843" ht="13.5" customHeight="1">
      <c r="G843" s="106"/>
      <c r="H843" s="106"/>
    </row>
    <row r="844" ht="13.5" customHeight="1">
      <c r="G844" s="106"/>
      <c r="H844" s="106"/>
    </row>
    <row r="845" ht="13.5" customHeight="1">
      <c r="G845" s="106"/>
      <c r="H845" s="106"/>
    </row>
    <row r="846" ht="13.5" customHeight="1">
      <c r="G846" s="106"/>
      <c r="H846" s="106"/>
    </row>
    <row r="847" ht="13.5" customHeight="1">
      <c r="G847" s="106"/>
      <c r="H847" s="106"/>
    </row>
    <row r="848" ht="13.5" customHeight="1">
      <c r="G848" s="106"/>
      <c r="H848" s="106"/>
    </row>
    <row r="849" ht="13.5" customHeight="1">
      <c r="G849" s="106"/>
      <c r="H849" s="106"/>
    </row>
    <row r="850" ht="13.5" customHeight="1">
      <c r="G850" s="106"/>
      <c r="H850" s="106"/>
    </row>
    <row r="851" ht="13.5" customHeight="1">
      <c r="G851" s="106"/>
      <c r="H851" s="106"/>
    </row>
    <row r="852" ht="13.5" customHeight="1">
      <c r="G852" s="106"/>
      <c r="H852" s="106"/>
    </row>
    <row r="853" ht="13.5" customHeight="1">
      <c r="G853" s="106"/>
      <c r="H853" s="106"/>
    </row>
    <row r="854" ht="13.5" customHeight="1">
      <c r="G854" s="106"/>
      <c r="H854" s="106"/>
    </row>
    <row r="855" ht="13.5" customHeight="1">
      <c r="G855" s="106"/>
      <c r="H855" s="106"/>
    </row>
    <row r="856" ht="13.5" customHeight="1">
      <c r="G856" s="106"/>
      <c r="H856" s="106"/>
    </row>
    <row r="857" ht="13.5" customHeight="1">
      <c r="G857" s="106"/>
      <c r="H857" s="106"/>
    </row>
    <row r="858" ht="13.5" customHeight="1">
      <c r="G858" s="106"/>
      <c r="H858" s="106"/>
    </row>
    <row r="859" ht="13.5" customHeight="1">
      <c r="G859" s="106"/>
      <c r="H859" s="106"/>
    </row>
    <row r="860" ht="13.5" customHeight="1">
      <c r="G860" s="106"/>
      <c r="H860" s="106"/>
    </row>
    <row r="861" ht="13.5" customHeight="1">
      <c r="G861" s="106"/>
      <c r="H861" s="106"/>
    </row>
    <row r="862" ht="13.5" customHeight="1">
      <c r="G862" s="106"/>
      <c r="H862" s="106"/>
    </row>
    <row r="863" ht="13.5" customHeight="1">
      <c r="G863" s="106"/>
      <c r="H863" s="106"/>
    </row>
    <row r="864" ht="13.5" customHeight="1">
      <c r="G864" s="106"/>
      <c r="H864" s="106"/>
    </row>
    <row r="865" ht="13.5" customHeight="1">
      <c r="G865" s="106"/>
      <c r="H865" s="106"/>
    </row>
    <row r="866" ht="13.5" customHeight="1">
      <c r="G866" s="106"/>
      <c r="H866" s="106"/>
    </row>
    <row r="867" ht="13.5" customHeight="1">
      <c r="G867" s="106"/>
      <c r="H867" s="106"/>
    </row>
    <row r="868" ht="13.5" customHeight="1">
      <c r="G868" s="106"/>
      <c r="H868" s="106"/>
    </row>
    <row r="869" ht="13.5" customHeight="1">
      <c r="G869" s="106"/>
      <c r="H869" s="106"/>
    </row>
    <row r="870" ht="13.5" customHeight="1">
      <c r="G870" s="106"/>
      <c r="H870" s="106"/>
    </row>
    <row r="871" ht="13.5" customHeight="1">
      <c r="G871" s="106"/>
      <c r="H871" s="106"/>
    </row>
    <row r="872" ht="13.5" customHeight="1">
      <c r="G872" s="106"/>
      <c r="H872" s="106"/>
    </row>
    <row r="873" ht="13.5" customHeight="1">
      <c r="G873" s="106"/>
      <c r="H873" s="106"/>
    </row>
    <row r="874" ht="13.5" customHeight="1">
      <c r="G874" s="106"/>
      <c r="H874" s="106"/>
    </row>
    <row r="875" ht="13.5" customHeight="1">
      <c r="G875" s="106"/>
      <c r="H875" s="106"/>
    </row>
    <row r="876" ht="13.5" customHeight="1">
      <c r="G876" s="106"/>
      <c r="H876" s="106"/>
    </row>
    <row r="877" ht="13.5" customHeight="1">
      <c r="G877" s="106"/>
      <c r="H877" s="106"/>
    </row>
    <row r="878" ht="13.5" customHeight="1">
      <c r="G878" s="106"/>
      <c r="H878" s="106"/>
    </row>
    <row r="879" ht="13.5" customHeight="1">
      <c r="G879" s="106"/>
      <c r="H879" s="106"/>
    </row>
    <row r="880" ht="13.5" customHeight="1">
      <c r="G880" s="106"/>
      <c r="H880" s="106"/>
    </row>
    <row r="881" ht="13.5" customHeight="1">
      <c r="G881" s="106"/>
      <c r="H881" s="106"/>
    </row>
    <row r="882" ht="13.5" customHeight="1">
      <c r="G882" s="106"/>
      <c r="H882" s="106"/>
    </row>
    <row r="883" ht="13.5" customHeight="1">
      <c r="G883" s="106"/>
      <c r="H883" s="106"/>
    </row>
    <row r="884" ht="13.5" customHeight="1">
      <c r="G884" s="106"/>
      <c r="H884" s="106"/>
    </row>
    <row r="885" ht="13.5" customHeight="1">
      <c r="G885" s="106"/>
      <c r="H885" s="106"/>
    </row>
    <row r="886" ht="13.5" customHeight="1">
      <c r="G886" s="106"/>
      <c r="H886" s="106"/>
    </row>
    <row r="887" ht="13.5" customHeight="1">
      <c r="G887" s="106"/>
      <c r="H887" s="106"/>
    </row>
    <row r="888" ht="13.5" customHeight="1">
      <c r="G888" s="106"/>
      <c r="H888" s="106"/>
    </row>
    <row r="889" ht="13.5" customHeight="1">
      <c r="G889" s="106"/>
      <c r="H889" s="106"/>
    </row>
    <row r="890" ht="13.5" customHeight="1">
      <c r="G890" s="106"/>
      <c r="H890" s="106"/>
    </row>
    <row r="891" ht="13.5" customHeight="1">
      <c r="G891" s="106"/>
      <c r="H891" s="106"/>
    </row>
    <row r="892" ht="13.5" customHeight="1">
      <c r="G892" s="106"/>
      <c r="H892" s="106"/>
    </row>
    <row r="893" ht="13.5" customHeight="1">
      <c r="G893" s="106"/>
      <c r="H893" s="106"/>
    </row>
    <row r="894" ht="13.5" customHeight="1">
      <c r="G894" s="106"/>
      <c r="H894" s="106"/>
    </row>
    <row r="895" ht="13.5" customHeight="1">
      <c r="G895" s="106"/>
      <c r="H895" s="106"/>
    </row>
    <row r="896" ht="13.5" customHeight="1">
      <c r="G896" s="106"/>
      <c r="H896" s="106"/>
    </row>
    <row r="897" ht="13.5" customHeight="1">
      <c r="G897" s="106"/>
      <c r="H897" s="106"/>
    </row>
    <row r="898" ht="13.5" customHeight="1">
      <c r="G898" s="106"/>
      <c r="H898" s="106"/>
    </row>
    <row r="899" ht="13.5" customHeight="1">
      <c r="G899" s="106"/>
      <c r="H899" s="106"/>
    </row>
    <row r="900" ht="13.5" customHeight="1">
      <c r="G900" s="106"/>
      <c r="H900" s="106"/>
    </row>
    <row r="901" ht="13.5" customHeight="1">
      <c r="G901" s="106"/>
      <c r="H901" s="106"/>
    </row>
    <row r="902" ht="13.5" customHeight="1">
      <c r="G902" s="106"/>
      <c r="H902" s="106"/>
    </row>
    <row r="903" ht="13.5" customHeight="1">
      <c r="G903" s="106"/>
      <c r="H903" s="106"/>
    </row>
    <row r="904" ht="13.5" customHeight="1">
      <c r="G904" s="106"/>
      <c r="H904" s="106"/>
    </row>
    <row r="905" ht="13.5" customHeight="1">
      <c r="G905" s="106"/>
      <c r="H905" s="106"/>
    </row>
    <row r="906" ht="13.5" customHeight="1">
      <c r="G906" s="106"/>
      <c r="H906" s="106"/>
    </row>
    <row r="907" ht="13.5" customHeight="1">
      <c r="G907" s="106"/>
      <c r="H907" s="106"/>
    </row>
    <row r="908" ht="13.5" customHeight="1">
      <c r="G908" s="106"/>
      <c r="H908" s="106"/>
    </row>
    <row r="909" ht="13.5" customHeight="1">
      <c r="G909" s="106"/>
      <c r="H909" s="106"/>
    </row>
    <row r="910" ht="13.5" customHeight="1">
      <c r="G910" s="106"/>
      <c r="H910" s="106"/>
    </row>
    <row r="911" ht="13.5" customHeight="1">
      <c r="G911" s="106"/>
      <c r="H911" s="106"/>
    </row>
    <row r="912" ht="13.5" customHeight="1">
      <c r="G912" s="106"/>
      <c r="H912" s="106"/>
    </row>
    <row r="913" ht="13.5" customHeight="1">
      <c r="G913" s="106"/>
      <c r="H913" s="106"/>
    </row>
    <row r="914" ht="13.5" customHeight="1">
      <c r="G914" s="106"/>
      <c r="H914" s="106"/>
    </row>
    <row r="915" ht="13.5" customHeight="1">
      <c r="G915" s="106"/>
      <c r="H915" s="106"/>
    </row>
    <row r="916" ht="13.5" customHeight="1">
      <c r="G916" s="106"/>
      <c r="H916" s="106"/>
    </row>
    <row r="917" ht="13.5" customHeight="1">
      <c r="G917" s="106"/>
      <c r="H917" s="106"/>
    </row>
    <row r="918" ht="13.5" customHeight="1">
      <c r="G918" s="106"/>
      <c r="H918" s="106"/>
    </row>
    <row r="919" ht="13.5" customHeight="1">
      <c r="G919" s="106"/>
      <c r="H919" s="106"/>
    </row>
    <row r="920" ht="13.5" customHeight="1">
      <c r="G920" s="106"/>
      <c r="H920" s="106"/>
    </row>
    <row r="921" ht="13.5" customHeight="1">
      <c r="G921" s="106"/>
      <c r="H921" s="106"/>
    </row>
    <row r="922" ht="13.5" customHeight="1">
      <c r="G922" s="106"/>
      <c r="H922" s="106"/>
    </row>
    <row r="923" ht="13.5" customHeight="1">
      <c r="G923" s="106"/>
      <c r="H923" s="106"/>
    </row>
    <row r="924" ht="13.5" customHeight="1">
      <c r="G924" s="106"/>
      <c r="H924" s="106"/>
    </row>
    <row r="925" ht="13.5" customHeight="1">
      <c r="G925" s="106"/>
      <c r="H925" s="106"/>
    </row>
    <row r="926" ht="13.5" customHeight="1">
      <c r="G926" s="106"/>
      <c r="H926" s="106"/>
    </row>
    <row r="927" ht="13.5" customHeight="1">
      <c r="G927" s="106"/>
      <c r="H927" s="106"/>
    </row>
    <row r="928" ht="13.5" customHeight="1">
      <c r="G928" s="106"/>
      <c r="H928" s="106"/>
    </row>
    <row r="929" ht="13.5" customHeight="1">
      <c r="G929" s="106"/>
      <c r="H929" s="106"/>
    </row>
    <row r="930" ht="13.5" customHeight="1">
      <c r="G930" s="106"/>
      <c r="H930" s="106"/>
    </row>
    <row r="931" ht="13.5" customHeight="1">
      <c r="G931" s="106"/>
      <c r="H931" s="106"/>
    </row>
    <row r="932" ht="13.5" customHeight="1">
      <c r="G932" s="106"/>
      <c r="H932" s="106"/>
    </row>
    <row r="933" ht="13.5" customHeight="1">
      <c r="G933" s="106"/>
      <c r="H933" s="106"/>
    </row>
    <row r="934" ht="13.5" customHeight="1">
      <c r="G934" s="106"/>
      <c r="H934" s="106"/>
    </row>
    <row r="935" ht="13.5" customHeight="1">
      <c r="G935" s="106"/>
      <c r="H935" s="106"/>
    </row>
    <row r="936" ht="13.5" customHeight="1">
      <c r="G936" s="106"/>
      <c r="H936" s="106"/>
    </row>
    <row r="937" ht="13.5" customHeight="1">
      <c r="G937" s="106"/>
      <c r="H937" s="106"/>
    </row>
    <row r="938" ht="13.5" customHeight="1">
      <c r="G938" s="106"/>
      <c r="H938" s="106"/>
    </row>
    <row r="939" ht="13.5" customHeight="1">
      <c r="G939" s="106"/>
      <c r="H939" s="106"/>
    </row>
    <row r="940" ht="13.5" customHeight="1">
      <c r="G940" s="106"/>
      <c r="H940" s="106"/>
    </row>
    <row r="941" ht="13.5" customHeight="1">
      <c r="G941" s="106"/>
      <c r="H941" s="106"/>
    </row>
    <row r="942" ht="13.5" customHeight="1">
      <c r="G942" s="106"/>
      <c r="H942" s="106"/>
    </row>
    <row r="943" ht="13.5" customHeight="1">
      <c r="G943" s="106"/>
      <c r="H943" s="106"/>
    </row>
    <row r="944" ht="13.5" customHeight="1">
      <c r="G944" s="106"/>
      <c r="H944" s="106"/>
    </row>
    <row r="945" ht="13.5" customHeight="1">
      <c r="G945" s="106"/>
      <c r="H945" s="106"/>
    </row>
    <row r="946" ht="13.5" customHeight="1">
      <c r="G946" s="106"/>
      <c r="H946" s="106"/>
    </row>
    <row r="947" ht="13.5" customHeight="1">
      <c r="G947" s="106"/>
      <c r="H947" s="106"/>
    </row>
    <row r="948" ht="13.5" customHeight="1">
      <c r="G948" s="106"/>
      <c r="H948" s="106"/>
    </row>
    <row r="949" ht="13.5" customHeight="1">
      <c r="G949" s="106"/>
      <c r="H949" s="106"/>
    </row>
    <row r="950" ht="13.5" customHeight="1">
      <c r="G950" s="106"/>
      <c r="H950" s="106"/>
    </row>
    <row r="951" ht="13.5" customHeight="1">
      <c r="G951" s="106"/>
      <c r="H951" s="106"/>
    </row>
    <row r="952" ht="13.5" customHeight="1">
      <c r="G952" s="106"/>
      <c r="H952" s="106"/>
    </row>
    <row r="953" ht="13.5" customHeight="1">
      <c r="G953" s="106"/>
      <c r="H953" s="106"/>
    </row>
    <row r="954" ht="13.5" customHeight="1">
      <c r="G954" s="106"/>
      <c r="H954" s="106"/>
    </row>
    <row r="955" ht="13.5" customHeight="1">
      <c r="G955" s="106"/>
      <c r="H955" s="106"/>
    </row>
    <row r="956" ht="13.5" customHeight="1">
      <c r="G956" s="106"/>
      <c r="H956" s="106"/>
    </row>
    <row r="957" ht="13.5" customHeight="1">
      <c r="G957" s="106"/>
      <c r="H957" s="106"/>
    </row>
    <row r="958" ht="13.5" customHeight="1">
      <c r="G958" s="106"/>
      <c r="H958" s="106"/>
    </row>
    <row r="959" ht="13.5" customHeight="1">
      <c r="G959" s="106"/>
      <c r="H959" s="106"/>
    </row>
    <row r="960" ht="13.5" customHeight="1">
      <c r="G960" s="106"/>
      <c r="H960" s="106"/>
    </row>
    <row r="961" ht="13.5" customHeight="1">
      <c r="G961" s="106"/>
      <c r="H961" s="106"/>
    </row>
    <row r="962" ht="13.5" customHeight="1">
      <c r="G962" s="106"/>
      <c r="H962" s="106"/>
    </row>
    <row r="963" ht="13.5" customHeight="1">
      <c r="G963" s="106"/>
      <c r="H963" s="106"/>
    </row>
    <row r="964" ht="13.5" customHeight="1">
      <c r="G964" s="106"/>
      <c r="H964" s="106"/>
    </row>
    <row r="965" ht="13.5" customHeight="1">
      <c r="G965" s="106"/>
      <c r="H965" s="106"/>
    </row>
    <row r="966" ht="13.5" customHeight="1">
      <c r="G966" s="106"/>
      <c r="H966" s="106"/>
    </row>
    <row r="967" ht="13.5" customHeight="1">
      <c r="G967" s="106"/>
      <c r="H967" s="106"/>
    </row>
    <row r="968" ht="13.5" customHeight="1">
      <c r="G968" s="106"/>
      <c r="H968" s="106"/>
    </row>
    <row r="969" ht="13.5" customHeight="1">
      <c r="G969" s="106"/>
      <c r="H969" s="106"/>
    </row>
    <row r="970" ht="13.5" customHeight="1">
      <c r="G970" s="106"/>
      <c r="H970" s="106"/>
    </row>
    <row r="971" ht="13.5" customHeight="1">
      <c r="G971" s="106"/>
      <c r="H971" s="106"/>
    </row>
    <row r="972" ht="13.5" customHeight="1">
      <c r="G972" s="106"/>
      <c r="H972" s="106"/>
    </row>
    <row r="973" ht="13.5" customHeight="1">
      <c r="G973" s="106"/>
      <c r="H973" s="106"/>
    </row>
    <row r="974" ht="13.5" customHeight="1">
      <c r="G974" s="106"/>
      <c r="H974" s="106"/>
    </row>
    <row r="975" ht="13.5" customHeight="1">
      <c r="G975" s="106"/>
      <c r="H975" s="106"/>
    </row>
    <row r="976" ht="13.5" customHeight="1">
      <c r="G976" s="106"/>
      <c r="H976" s="106"/>
    </row>
    <row r="977" ht="13.5" customHeight="1">
      <c r="G977" s="106"/>
      <c r="H977" s="106"/>
    </row>
    <row r="978" ht="13.5" customHeight="1">
      <c r="G978" s="106"/>
      <c r="H978" s="106"/>
    </row>
    <row r="979" ht="13.5" customHeight="1">
      <c r="G979" s="106"/>
      <c r="H979" s="106"/>
    </row>
    <row r="980" ht="13.5" customHeight="1">
      <c r="G980" s="106"/>
      <c r="H980" s="106"/>
    </row>
    <row r="981" ht="13.5" customHeight="1">
      <c r="G981" s="106"/>
      <c r="H981" s="106"/>
    </row>
  </sheetData>
  <mergeCells count="10">
    <mergeCell ref="K6:L6"/>
    <mergeCell ref="M6:M7"/>
    <mergeCell ref="O12:R14"/>
    <mergeCell ref="A6:A7"/>
    <mergeCell ref="B6:B7"/>
    <mergeCell ref="C6:C7"/>
    <mergeCell ref="D6:D7"/>
    <mergeCell ref="E6:F6"/>
    <mergeCell ref="G6:H6"/>
    <mergeCell ref="I6:J6"/>
  </mergeCells>
  <dataValidations>
    <dataValidation type="list" allowBlank="1" showErrorMessage="1" sqref="G9:H981">
      <formula1>$E$4:$E$5</formula1>
    </dataValidation>
  </dataValidations>
  <hyperlinks>
    <hyperlink display="&lt;&lt;&lt; Daftar Tabel" location="'Daftar Tabel'!A1" ref="H1"/>
  </hyperlinks>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5.75"/>
    <col customWidth="1" min="2" max="2" width="10.88"/>
    <col customWidth="1" min="3" max="3" width="7.38"/>
    <col customWidth="1" min="4" max="4" width="24.0"/>
    <col customWidth="1" min="5" max="5" width="7.75"/>
    <col customWidth="1" min="6" max="6" width="8.25"/>
    <col customWidth="1" min="7" max="7" width="7.75"/>
    <col customWidth="1" min="8" max="8" width="8.25"/>
    <col customWidth="1" min="9" max="13" width="7.75"/>
    <col customWidth="1" min="14" max="14" width="8.75"/>
    <col customWidth="1" min="15" max="15" width="8.88"/>
    <col customWidth="1" min="16" max="16" width="12.75"/>
    <col customWidth="1" min="17" max="26" width="7.75"/>
  </cols>
  <sheetData>
    <row r="1" ht="14.25" customHeight="1">
      <c r="A1" s="108" t="s">
        <v>144</v>
      </c>
      <c r="B1" s="4"/>
      <c r="C1" s="4"/>
      <c r="D1" s="4"/>
      <c r="E1" s="81"/>
      <c r="F1" s="81"/>
      <c r="G1" s="81"/>
      <c r="H1" s="81"/>
      <c r="I1" s="81"/>
      <c r="J1" s="81"/>
      <c r="K1" s="152"/>
      <c r="L1" s="152"/>
      <c r="M1" s="152"/>
      <c r="N1" s="152"/>
      <c r="P1" s="61" t="s">
        <v>205</v>
      </c>
    </row>
    <row r="2" ht="14.25" hidden="1" customHeight="1">
      <c r="A2" s="108"/>
      <c r="B2" s="4"/>
      <c r="C2" s="4"/>
      <c r="D2" s="4"/>
      <c r="E2" s="81"/>
      <c r="F2" s="81"/>
      <c r="G2" s="81"/>
      <c r="H2" s="81"/>
      <c r="I2" s="81"/>
      <c r="J2" s="81"/>
      <c r="K2" s="152"/>
      <c r="L2" s="152"/>
      <c r="M2" s="152"/>
      <c r="N2" s="152"/>
      <c r="P2" s="224"/>
    </row>
    <row r="3" ht="14.25" hidden="1" customHeight="1">
      <c r="A3" s="108" t="s">
        <v>228</v>
      </c>
      <c r="B3" s="4"/>
      <c r="C3" s="4"/>
      <c r="D3" s="4"/>
      <c r="E3" s="81"/>
      <c r="F3" s="81"/>
      <c r="G3" s="81"/>
      <c r="H3" s="81"/>
      <c r="I3" s="81"/>
      <c r="J3" s="81"/>
      <c r="K3" s="152"/>
      <c r="L3" s="152"/>
      <c r="M3" s="152"/>
      <c r="N3" s="152"/>
      <c r="P3" s="224"/>
    </row>
    <row r="4" ht="14.25" hidden="1" customHeight="1">
      <c r="A4" s="108"/>
      <c r="B4" s="4"/>
      <c r="C4" s="4"/>
      <c r="D4" s="4"/>
      <c r="E4" s="81"/>
      <c r="F4" s="81"/>
      <c r="G4" s="81"/>
      <c r="H4" s="81"/>
      <c r="I4" s="81"/>
      <c r="J4" s="81"/>
      <c r="K4" s="152"/>
      <c r="L4" s="152"/>
      <c r="M4" s="152"/>
      <c r="N4" s="152"/>
      <c r="P4" s="224"/>
    </row>
    <row r="5" ht="14.25" hidden="1" customHeight="1">
      <c r="A5" s="108" t="s">
        <v>229</v>
      </c>
      <c r="B5" s="4"/>
      <c r="C5" s="4"/>
      <c r="D5" s="4"/>
      <c r="E5" s="81"/>
      <c r="F5" s="81"/>
      <c r="G5" s="81"/>
      <c r="H5" s="81"/>
      <c r="I5" s="81"/>
      <c r="J5" s="81"/>
      <c r="K5" s="152"/>
      <c r="L5" s="152"/>
      <c r="M5" s="152"/>
      <c r="N5" s="152"/>
      <c r="P5" s="224"/>
    </row>
    <row r="6" ht="14.25" customHeight="1">
      <c r="E6" s="152"/>
      <c r="F6" s="152"/>
      <c r="G6" s="152"/>
      <c r="H6" s="152"/>
      <c r="I6" s="152"/>
      <c r="J6" s="152"/>
      <c r="K6" s="152"/>
      <c r="L6" s="152"/>
      <c r="M6" s="152"/>
      <c r="N6" s="152"/>
    </row>
    <row r="7" ht="14.25" customHeight="1">
      <c r="A7" s="62" t="s">
        <v>230</v>
      </c>
      <c r="B7" s="62" t="s">
        <v>1721</v>
      </c>
      <c r="C7" s="62" t="s">
        <v>1722</v>
      </c>
      <c r="D7" s="62" t="s">
        <v>1723</v>
      </c>
      <c r="E7" s="62" t="s">
        <v>1724</v>
      </c>
      <c r="F7" s="363" t="s">
        <v>1725</v>
      </c>
      <c r="G7" s="364"/>
      <c r="H7" s="365"/>
      <c r="I7" s="62" t="s">
        <v>1726</v>
      </c>
      <c r="J7" s="363" t="s">
        <v>1727</v>
      </c>
      <c r="K7" s="364"/>
      <c r="L7" s="364"/>
      <c r="M7" s="365"/>
      <c r="N7" s="62" t="s">
        <v>1728</v>
      </c>
      <c r="O7" s="62" t="s">
        <v>1729</v>
      </c>
    </row>
    <row r="8">
      <c r="A8" s="66"/>
      <c r="B8" s="66"/>
      <c r="C8" s="66"/>
      <c r="D8" s="66"/>
      <c r="E8" s="66"/>
      <c r="F8" s="67" t="s">
        <v>1730</v>
      </c>
      <c r="G8" s="67" t="s">
        <v>1731</v>
      </c>
      <c r="H8" s="67" t="s">
        <v>1732</v>
      </c>
      <c r="I8" s="66"/>
      <c r="J8" s="67" t="s">
        <v>1733</v>
      </c>
      <c r="K8" s="67" t="s">
        <v>1734</v>
      </c>
      <c r="L8" s="67" t="s">
        <v>1735</v>
      </c>
      <c r="M8" s="67" t="s">
        <v>1736</v>
      </c>
      <c r="N8" s="66"/>
      <c r="O8" s="66"/>
    </row>
    <row r="9" ht="14.25" customHeight="1">
      <c r="A9" s="68">
        <v>1.0</v>
      </c>
      <c r="B9" s="68">
        <v>2.0</v>
      </c>
      <c r="C9" s="68">
        <v>3.0</v>
      </c>
      <c r="D9" s="68">
        <v>4.0</v>
      </c>
      <c r="E9" s="68">
        <v>5.0</v>
      </c>
      <c r="F9" s="68">
        <v>6.0</v>
      </c>
      <c r="G9" s="68">
        <v>7.0</v>
      </c>
      <c r="H9" s="68">
        <v>8.0</v>
      </c>
      <c r="I9" s="68">
        <v>9.0</v>
      </c>
      <c r="J9" s="68">
        <v>10.0</v>
      </c>
      <c r="K9" s="68">
        <v>11.0</v>
      </c>
      <c r="L9" s="68">
        <v>12.0</v>
      </c>
      <c r="M9" s="68">
        <v>13.0</v>
      </c>
      <c r="N9" s="68">
        <v>14.0</v>
      </c>
      <c r="O9" s="68">
        <v>15.0</v>
      </c>
    </row>
    <row r="10" ht="14.25" customHeight="1">
      <c r="A10" s="366">
        <v>1.0</v>
      </c>
      <c r="B10" s="367" t="s">
        <v>1737</v>
      </c>
      <c r="C10" s="368" t="s">
        <v>1738</v>
      </c>
      <c r="D10" s="369" t="s">
        <v>1739</v>
      </c>
      <c r="E10" s="370"/>
      <c r="F10" s="368">
        <v>3.0</v>
      </c>
      <c r="G10" s="370"/>
      <c r="H10" s="370"/>
      <c r="I10" s="367">
        <v>136.0</v>
      </c>
      <c r="J10" s="370"/>
      <c r="K10" s="371"/>
      <c r="L10" s="372" t="s">
        <v>229</v>
      </c>
      <c r="M10" s="91"/>
      <c r="N10" s="367" t="s">
        <v>1740</v>
      </c>
      <c r="O10" s="367" t="s">
        <v>1741</v>
      </c>
      <c r="P10" s="313" t="s">
        <v>533</v>
      </c>
      <c r="Q10" s="373"/>
      <c r="R10" s="373"/>
      <c r="S10" s="373"/>
      <c r="T10" s="373"/>
      <c r="U10" s="373"/>
      <c r="V10" s="373"/>
      <c r="W10" s="373"/>
      <c r="X10" s="373"/>
      <c r="Y10" s="373"/>
      <c r="Z10" s="373"/>
    </row>
    <row r="11">
      <c r="A11" s="366">
        <v>2.0</v>
      </c>
      <c r="B11" s="367" t="s">
        <v>1742</v>
      </c>
      <c r="C11" s="368" t="s">
        <v>1743</v>
      </c>
      <c r="D11" s="369" t="s">
        <v>1744</v>
      </c>
      <c r="E11" s="368" t="s">
        <v>229</v>
      </c>
      <c r="F11" s="368">
        <v>3.0</v>
      </c>
      <c r="G11" s="370"/>
      <c r="H11" s="370"/>
      <c r="I11" s="367">
        <v>136.0</v>
      </c>
      <c r="J11" s="370"/>
      <c r="K11" s="371"/>
      <c r="L11" s="372" t="s">
        <v>229</v>
      </c>
      <c r="M11" s="91"/>
      <c r="N11" s="367" t="s">
        <v>1740</v>
      </c>
      <c r="O11" s="367" t="s">
        <v>1745</v>
      </c>
      <c r="P11" s="373"/>
      <c r="Q11" s="373"/>
      <c r="R11" s="373"/>
      <c r="S11" s="373"/>
      <c r="T11" s="373"/>
      <c r="U11" s="373"/>
      <c r="V11" s="373"/>
      <c r="W11" s="373"/>
      <c r="X11" s="373"/>
      <c r="Y11" s="373"/>
      <c r="Z11" s="373"/>
    </row>
    <row r="12">
      <c r="A12" s="366">
        <v>3.0</v>
      </c>
      <c r="B12" s="367" t="s">
        <v>1742</v>
      </c>
      <c r="C12" s="368" t="s">
        <v>1746</v>
      </c>
      <c r="D12" s="369" t="s">
        <v>1747</v>
      </c>
      <c r="E12" s="368" t="s">
        <v>229</v>
      </c>
      <c r="F12" s="368">
        <v>3.0</v>
      </c>
      <c r="G12" s="370"/>
      <c r="H12" s="370"/>
      <c r="I12" s="367">
        <v>136.0</v>
      </c>
      <c r="J12" s="370"/>
      <c r="K12" s="370"/>
      <c r="L12" s="374"/>
      <c r="M12" s="91"/>
      <c r="N12" s="367" t="s">
        <v>1740</v>
      </c>
      <c r="O12" s="367" t="s">
        <v>1745</v>
      </c>
      <c r="P12" s="373"/>
      <c r="Q12" s="373"/>
      <c r="R12" s="373"/>
      <c r="S12" s="373"/>
      <c r="T12" s="373"/>
      <c r="U12" s="373"/>
      <c r="V12" s="373"/>
      <c r="W12" s="373"/>
      <c r="X12" s="373"/>
      <c r="Y12" s="373"/>
      <c r="Z12" s="373"/>
    </row>
    <row r="13">
      <c r="A13" s="366">
        <v>4.0</v>
      </c>
      <c r="B13" s="367" t="s">
        <v>1742</v>
      </c>
      <c r="C13" s="368" t="s">
        <v>1748</v>
      </c>
      <c r="D13" s="369" t="s">
        <v>1749</v>
      </c>
      <c r="E13" s="368" t="s">
        <v>229</v>
      </c>
      <c r="F13" s="368">
        <v>3.0</v>
      </c>
      <c r="G13" s="370"/>
      <c r="H13" s="370"/>
      <c r="I13" s="367">
        <v>136.0</v>
      </c>
      <c r="J13" s="370"/>
      <c r="K13" s="370"/>
      <c r="L13" s="374"/>
      <c r="M13" s="91"/>
      <c r="N13" s="367" t="s">
        <v>1740</v>
      </c>
      <c r="O13" s="367" t="s">
        <v>1745</v>
      </c>
      <c r="P13" s="373"/>
      <c r="Q13" s="373"/>
      <c r="R13" s="373"/>
      <c r="S13" s="373"/>
      <c r="T13" s="373"/>
      <c r="U13" s="373"/>
      <c r="V13" s="373"/>
      <c r="W13" s="373"/>
      <c r="X13" s="373"/>
      <c r="Y13" s="373"/>
      <c r="Z13" s="373"/>
    </row>
    <row r="14">
      <c r="A14" s="366">
        <v>5.0</v>
      </c>
      <c r="B14" s="367" t="s">
        <v>1750</v>
      </c>
      <c r="C14" s="368" t="s">
        <v>1751</v>
      </c>
      <c r="D14" s="369" t="s">
        <v>1752</v>
      </c>
      <c r="E14" s="368" t="s">
        <v>229</v>
      </c>
      <c r="F14" s="368">
        <v>2.0</v>
      </c>
      <c r="G14" s="370"/>
      <c r="H14" s="370"/>
      <c r="I14" s="367">
        <v>90.67</v>
      </c>
      <c r="J14" s="370"/>
      <c r="K14" s="370"/>
      <c r="L14" s="374"/>
      <c r="M14" s="91"/>
      <c r="N14" s="367" t="s">
        <v>1740</v>
      </c>
      <c r="O14" s="367" t="s">
        <v>1745</v>
      </c>
      <c r="P14" s="373"/>
      <c r="Q14" s="373"/>
      <c r="R14" s="373"/>
      <c r="S14" s="373"/>
      <c r="T14" s="373"/>
      <c r="U14" s="373"/>
      <c r="V14" s="373"/>
      <c r="W14" s="373"/>
      <c r="X14" s="373"/>
      <c r="Y14" s="373"/>
      <c r="Z14" s="373"/>
    </row>
    <row r="15">
      <c r="A15" s="366">
        <v>6.0</v>
      </c>
      <c r="B15" s="367" t="s">
        <v>1750</v>
      </c>
      <c r="C15" s="368" t="s">
        <v>1753</v>
      </c>
      <c r="D15" s="369" t="s">
        <v>1754</v>
      </c>
      <c r="E15" s="368" t="s">
        <v>229</v>
      </c>
      <c r="F15" s="368">
        <v>3.0</v>
      </c>
      <c r="G15" s="370"/>
      <c r="H15" s="370"/>
      <c r="I15" s="367">
        <v>136.0</v>
      </c>
      <c r="J15" s="370"/>
      <c r="K15" s="370"/>
      <c r="L15" s="91"/>
      <c r="M15" s="91"/>
      <c r="N15" s="367" t="s">
        <v>1740</v>
      </c>
      <c r="O15" s="367" t="s">
        <v>1745</v>
      </c>
      <c r="P15" s="373"/>
      <c r="Q15" s="373"/>
      <c r="R15" s="373"/>
      <c r="S15" s="373"/>
      <c r="T15" s="373"/>
      <c r="U15" s="373"/>
      <c r="V15" s="373"/>
      <c r="W15" s="373"/>
      <c r="X15" s="373"/>
      <c r="Y15" s="373"/>
      <c r="Z15" s="373"/>
    </row>
    <row r="16" ht="14.25" customHeight="1">
      <c r="A16" s="366">
        <v>7.0</v>
      </c>
      <c r="B16" s="367" t="s">
        <v>1750</v>
      </c>
      <c r="C16" s="368" t="s">
        <v>1755</v>
      </c>
      <c r="D16" s="369" t="s">
        <v>1756</v>
      </c>
      <c r="E16" s="368" t="s">
        <v>229</v>
      </c>
      <c r="F16" s="368">
        <v>2.0</v>
      </c>
      <c r="G16" s="370"/>
      <c r="H16" s="370"/>
      <c r="I16" s="367">
        <v>90.67</v>
      </c>
      <c r="J16" s="370"/>
      <c r="K16" s="370"/>
      <c r="L16" s="91"/>
      <c r="M16" s="91"/>
      <c r="N16" s="367" t="s">
        <v>1740</v>
      </c>
      <c r="O16" s="367" t="s">
        <v>1745</v>
      </c>
      <c r="P16" s="373"/>
      <c r="Q16" s="373"/>
      <c r="R16" s="373"/>
      <c r="S16" s="373"/>
      <c r="T16" s="373"/>
      <c r="U16" s="373"/>
      <c r="V16" s="373"/>
      <c r="W16" s="373"/>
      <c r="X16" s="373"/>
      <c r="Y16" s="373"/>
      <c r="Z16" s="373"/>
    </row>
    <row r="17">
      <c r="A17" s="366">
        <v>8.0</v>
      </c>
      <c r="B17" s="367" t="s">
        <v>1750</v>
      </c>
      <c r="C17" s="368" t="s">
        <v>1757</v>
      </c>
      <c r="D17" s="369" t="s">
        <v>1758</v>
      </c>
      <c r="E17" s="368" t="s">
        <v>229</v>
      </c>
      <c r="F17" s="368">
        <v>3.0</v>
      </c>
      <c r="G17" s="370"/>
      <c r="H17" s="370"/>
      <c r="I17" s="371"/>
      <c r="J17" s="370"/>
      <c r="K17" s="370"/>
      <c r="L17" s="91"/>
      <c r="M17" s="91"/>
      <c r="N17" s="367" t="s">
        <v>1740</v>
      </c>
      <c r="O17" s="367" t="s">
        <v>1759</v>
      </c>
      <c r="P17" s="373"/>
      <c r="Q17" s="373"/>
      <c r="R17" s="373"/>
      <c r="S17" s="373"/>
      <c r="T17" s="373"/>
      <c r="U17" s="373"/>
      <c r="V17" s="373"/>
      <c r="W17" s="373"/>
      <c r="X17" s="373"/>
      <c r="Y17" s="373"/>
      <c r="Z17" s="373"/>
    </row>
    <row r="18" ht="14.25" customHeight="1">
      <c r="A18" s="366">
        <v>9.0</v>
      </c>
      <c r="B18" s="367" t="s">
        <v>1742</v>
      </c>
      <c r="C18" s="368" t="s">
        <v>1760</v>
      </c>
      <c r="D18" s="369" t="s">
        <v>1761</v>
      </c>
      <c r="E18" s="368" t="s">
        <v>229</v>
      </c>
      <c r="F18" s="368">
        <v>2.0</v>
      </c>
      <c r="G18" s="370"/>
      <c r="H18" s="368">
        <v>1.0</v>
      </c>
      <c r="I18" s="367">
        <v>136.0</v>
      </c>
      <c r="J18" s="370"/>
      <c r="K18" s="368" t="s">
        <v>229</v>
      </c>
      <c r="L18" s="91"/>
      <c r="M18" s="73" t="s">
        <v>229</v>
      </c>
      <c r="N18" s="367" t="s">
        <v>1740</v>
      </c>
      <c r="O18" s="367" t="s">
        <v>1745</v>
      </c>
      <c r="P18" s="373"/>
      <c r="Q18" s="373"/>
      <c r="R18" s="373"/>
      <c r="S18" s="373"/>
      <c r="T18" s="373"/>
      <c r="U18" s="373"/>
      <c r="V18" s="373"/>
      <c r="W18" s="373"/>
      <c r="X18" s="373"/>
      <c r="Y18" s="373"/>
      <c r="Z18" s="373"/>
    </row>
    <row r="19">
      <c r="A19" s="366">
        <v>10.0</v>
      </c>
      <c r="B19" s="367" t="s">
        <v>1742</v>
      </c>
      <c r="C19" s="368" t="s">
        <v>1762</v>
      </c>
      <c r="D19" s="369" t="s">
        <v>1763</v>
      </c>
      <c r="E19" s="368" t="s">
        <v>229</v>
      </c>
      <c r="F19" s="368">
        <v>2.0</v>
      </c>
      <c r="G19" s="370"/>
      <c r="H19" s="368">
        <v>1.0</v>
      </c>
      <c r="I19" s="367">
        <v>136.0</v>
      </c>
      <c r="J19" s="370"/>
      <c r="K19" s="368" t="s">
        <v>229</v>
      </c>
      <c r="L19" s="91"/>
      <c r="M19" s="73" t="s">
        <v>229</v>
      </c>
      <c r="N19" s="367" t="s">
        <v>1740</v>
      </c>
      <c r="O19" s="367" t="s">
        <v>1745</v>
      </c>
      <c r="P19" s="373"/>
      <c r="Q19" s="373"/>
      <c r="R19" s="373"/>
      <c r="S19" s="373"/>
      <c r="T19" s="373"/>
      <c r="U19" s="373"/>
      <c r="V19" s="373"/>
      <c r="W19" s="373"/>
      <c r="X19" s="373"/>
      <c r="Y19" s="373"/>
      <c r="Z19" s="373"/>
    </row>
    <row r="20">
      <c r="A20" s="366">
        <v>11.0</v>
      </c>
      <c r="B20" s="367" t="s">
        <v>1750</v>
      </c>
      <c r="C20" s="368" t="s">
        <v>1764</v>
      </c>
      <c r="D20" s="369" t="s">
        <v>1765</v>
      </c>
      <c r="E20" s="368" t="s">
        <v>229</v>
      </c>
      <c r="F20" s="368">
        <v>2.0</v>
      </c>
      <c r="G20" s="370"/>
      <c r="H20" s="368">
        <v>1.0</v>
      </c>
      <c r="I20" s="367">
        <v>136.0</v>
      </c>
      <c r="J20" s="370"/>
      <c r="K20" s="368" t="s">
        <v>229</v>
      </c>
      <c r="L20" s="91"/>
      <c r="M20" s="73" t="s">
        <v>229</v>
      </c>
      <c r="N20" s="367" t="s">
        <v>1740</v>
      </c>
      <c r="O20" s="367" t="s">
        <v>1745</v>
      </c>
      <c r="P20" s="373"/>
      <c r="Q20" s="373"/>
      <c r="R20" s="373"/>
      <c r="S20" s="373"/>
      <c r="T20" s="373"/>
      <c r="U20" s="373"/>
      <c r="V20" s="373"/>
      <c r="W20" s="373"/>
      <c r="X20" s="373"/>
      <c r="Y20" s="373"/>
      <c r="Z20" s="373"/>
    </row>
    <row r="21" ht="15.75" customHeight="1">
      <c r="A21" s="366">
        <v>12.0</v>
      </c>
      <c r="B21" s="367" t="s">
        <v>1750</v>
      </c>
      <c r="C21" s="368" t="s">
        <v>1766</v>
      </c>
      <c r="D21" s="369" t="s">
        <v>1767</v>
      </c>
      <c r="E21" s="368" t="s">
        <v>229</v>
      </c>
      <c r="F21" s="368">
        <v>2.0</v>
      </c>
      <c r="G21" s="370"/>
      <c r="H21" s="370"/>
      <c r="I21" s="367">
        <v>90.67</v>
      </c>
      <c r="J21" s="368" t="s">
        <v>229</v>
      </c>
      <c r="K21" s="370"/>
      <c r="L21" s="73" t="s">
        <v>229</v>
      </c>
      <c r="M21" s="73" t="s">
        <v>229</v>
      </c>
      <c r="N21" s="367" t="s">
        <v>1740</v>
      </c>
      <c r="O21" s="367" t="s">
        <v>1745</v>
      </c>
      <c r="P21" s="373"/>
      <c r="Q21" s="373"/>
      <c r="R21" s="373"/>
      <c r="S21" s="373"/>
      <c r="T21" s="373"/>
      <c r="U21" s="373"/>
      <c r="V21" s="373"/>
      <c r="W21" s="373"/>
      <c r="X21" s="373"/>
      <c r="Y21" s="373"/>
      <c r="Z21" s="373"/>
    </row>
    <row r="22" ht="14.25" customHeight="1">
      <c r="A22" s="366">
        <v>13.0</v>
      </c>
      <c r="B22" s="367" t="s">
        <v>1742</v>
      </c>
      <c r="C22" s="368" t="s">
        <v>1768</v>
      </c>
      <c r="D22" s="369" t="s">
        <v>1769</v>
      </c>
      <c r="E22" s="368" t="s">
        <v>229</v>
      </c>
      <c r="F22" s="368">
        <v>1.0</v>
      </c>
      <c r="G22" s="370"/>
      <c r="H22" s="368">
        <v>1.0</v>
      </c>
      <c r="I22" s="367">
        <v>90.67</v>
      </c>
      <c r="J22" s="370"/>
      <c r="K22" s="368" t="s">
        <v>229</v>
      </c>
      <c r="L22" s="73" t="s">
        <v>229</v>
      </c>
      <c r="M22" s="91"/>
      <c r="N22" s="367" t="s">
        <v>1740</v>
      </c>
      <c r="O22" s="367" t="s">
        <v>1745</v>
      </c>
      <c r="P22" s="373"/>
      <c r="Q22" s="373"/>
      <c r="R22" s="373"/>
      <c r="S22" s="373"/>
      <c r="T22" s="373"/>
      <c r="U22" s="373"/>
      <c r="V22" s="373"/>
      <c r="W22" s="373"/>
      <c r="X22" s="373"/>
      <c r="Y22" s="373"/>
      <c r="Z22" s="373"/>
    </row>
    <row r="23" ht="15.75" customHeight="1">
      <c r="A23" s="366">
        <v>14.0</v>
      </c>
      <c r="B23" s="367" t="s">
        <v>1750</v>
      </c>
      <c r="C23" s="368" t="s">
        <v>1770</v>
      </c>
      <c r="D23" s="369" t="s">
        <v>1771</v>
      </c>
      <c r="E23" s="368" t="s">
        <v>229</v>
      </c>
      <c r="F23" s="368">
        <v>2.0</v>
      </c>
      <c r="G23" s="370"/>
      <c r="H23" s="370"/>
      <c r="I23" s="367">
        <v>90.67</v>
      </c>
      <c r="J23" s="370"/>
      <c r="K23" s="368" t="s">
        <v>229</v>
      </c>
      <c r="L23" s="91"/>
      <c r="M23" s="73" t="s">
        <v>229</v>
      </c>
      <c r="N23" s="367" t="s">
        <v>1740</v>
      </c>
      <c r="O23" s="367" t="s">
        <v>1745</v>
      </c>
      <c r="P23" s="373"/>
      <c r="Q23" s="373"/>
      <c r="R23" s="373"/>
      <c r="S23" s="373"/>
      <c r="T23" s="373"/>
      <c r="U23" s="373"/>
      <c r="V23" s="373"/>
      <c r="W23" s="373"/>
      <c r="X23" s="373"/>
      <c r="Y23" s="373"/>
      <c r="Z23" s="373"/>
    </row>
    <row r="24" ht="15.75" customHeight="1">
      <c r="A24" s="366">
        <v>15.0</v>
      </c>
      <c r="B24" s="367" t="s">
        <v>1750</v>
      </c>
      <c r="C24" s="368" t="s">
        <v>1772</v>
      </c>
      <c r="D24" s="369" t="s">
        <v>1773</v>
      </c>
      <c r="E24" s="370"/>
      <c r="F24" s="368">
        <v>2.0</v>
      </c>
      <c r="G24" s="370"/>
      <c r="H24" s="368">
        <v>1.0</v>
      </c>
      <c r="I24" s="367">
        <v>136.0</v>
      </c>
      <c r="J24" s="370"/>
      <c r="K24" s="368" t="s">
        <v>229</v>
      </c>
      <c r="L24" s="73" t="s">
        <v>229</v>
      </c>
      <c r="M24" s="91"/>
      <c r="N24" s="367" t="s">
        <v>1740</v>
      </c>
      <c r="O24" s="367" t="s">
        <v>1759</v>
      </c>
      <c r="P24" s="373"/>
      <c r="Q24" s="373"/>
      <c r="R24" s="373"/>
      <c r="S24" s="373"/>
      <c r="T24" s="373"/>
      <c r="U24" s="373"/>
      <c r="V24" s="373"/>
      <c r="W24" s="373"/>
      <c r="X24" s="373"/>
      <c r="Y24" s="373"/>
      <c r="Z24" s="373"/>
    </row>
    <row r="25" ht="15.75" customHeight="1">
      <c r="A25" s="366">
        <v>16.0</v>
      </c>
      <c r="B25" s="367" t="s">
        <v>1737</v>
      </c>
      <c r="C25" s="368" t="s">
        <v>1774</v>
      </c>
      <c r="D25" s="369" t="s">
        <v>1775</v>
      </c>
      <c r="E25" s="368" t="s">
        <v>229</v>
      </c>
      <c r="F25" s="370"/>
      <c r="G25" s="368">
        <v>1.0</v>
      </c>
      <c r="H25" s="370"/>
      <c r="I25" s="371"/>
      <c r="J25" s="368" t="s">
        <v>229</v>
      </c>
      <c r="K25" s="370"/>
      <c r="L25" s="91"/>
      <c r="M25" s="73" t="s">
        <v>229</v>
      </c>
      <c r="N25" s="367" t="s">
        <v>95</v>
      </c>
      <c r="O25" s="367" t="s">
        <v>1745</v>
      </c>
      <c r="P25" s="373"/>
      <c r="Q25" s="373"/>
      <c r="R25" s="373"/>
      <c r="S25" s="373"/>
      <c r="T25" s="373"/>
      <c r="U25" s="373"/>
      <c r="V25" s="373"/>
      <c r="W25" s="373"/>
      <c r="X25" s="373"/>
      <c r="Y25" s="373"/>
      <c r="Z25" s="373"/>
    </row>
    <row r="26" ht="15.75" customHeight="1">
      <c r="A26" s="366">
        <v>17.0</v>
      </c>
      <c r="B26" s="367" t="s">
        <v>1737</v>
      </c>
      <c r="C26" s="368" t="s">
        <v>1776</v>
      </c>
      <c r="D26" s="369" t="s">
        <v>1777</v>
      </c>
      <c r="E26" s="368" t="s">
        <v>229</v>
      </c>
      <c r="F26" s="370"/>
      <c r="G26" s="368">
        <v>2.0</v>
      </c>
      <c r="H26" s="370"/>
      <c r="I26" s="371"/>
      <c r="J26" s="368" t="s">
        <v>229</v>
      </c>
      <c r="K26" s="370"/>
      <c r="L26" s="91"/>
      <c r="M26" s="73" t="s">
        <v>229</v>
      </c>
      <c r="N26" s="367" t="s">
        <v>95</v>
      </c>
      <c r="O26" s="367" t="s">
        <v>1745</v>
      </c>
      <c r="P26" s="373"/>
      <c r="Q26" s="373"/>
      <c r="R26" s="373"/>
      <c r="S26" s="373"/>
      <c r="T26" s="373"/>
      <c r="U26" s="373"/>
      <c r="V26" s="373"/>
      <c r="W26" s="373"/>
      <c r="X26" s="373"/>
      <c r="Y26" s="373"/>
      <c r="Z26" s="373"/>
    </row>
    <row r="27" ht="14.25" customHeight="1">
      <c r="A27" s="366">
        <v>18.0</v>
      </c>
      <c r="B27" s="367" t="s">
        <v>1737</v>
      </c>
      <c r="C27" s="368" t="s">
        <v>1778</v>
      </c>
      <c r="D27" s="369" t="s">
        <v>1779</v>
      </c>
      <c r="E27" s="368" t="s">
        <v>229</v>
      </c>
      <c r="F27" s="370"/>
      <c r="G27" s="368">
        <v>2.0</v>
      </c>
      <c r="H27" s="370"/>
      <c r="I27" s="371"/>
      <c r="J27" s="370"/>
      <c r="K27" s="370"/>
      <c r="L27" s="73" t="s">
        <v>229</v>
      </c>
      <c r="M27" s="73" t="s">
        <v>229</v>
      </c>
      <c r="N27" s="367" t="s">
        <v>95</v>
      </c>
      <c r="O27" s="367" t="s">
        <v>1745</v>
      </c>
      <c r="P27" s="373"/>
      <c r="Q27" s="373"/>
      <c r="R27" s="373"/>
      <c r="S27" s="373"/>
      <c r="T27" s="373"/>
      <c r="U27" s="373"/>
      <c r="V27" s="373"/>
      <c r="W27" s="373"/>
      <c r="X27" s="373"/>
      <c r="Y27" s="373"/>
      <c r="Z27" s="373"/>
    </row>
    <row r="28" ht="14.25" customHeight="1">
      <c r="A28" s="366">
        <v>19.0</v>
      </c>
      <c r="B28" s="367" t="s">
        <v>1737</v>
      </c>
      <c r="C28" s="368" t="s">
        <v>1780</v>
      </c>
      <c r="D28" s="369" t="s">
        <v>1781</v>
      </c>
      <c r="E28" s="370"/>
      <c r="F28" s="370"/>
      <c r="G28" s="368">
        <v>1.0</v>
      </c>
      <c r="H28" s="370"/>
      <c r="I28" s="371"/>
      <c r="J28" s="368" t="s">
        <v>229</v>
      </c>
      <c r="K28" s="370"/>
      <c r="L28" s="73" t="s">
        <v>229</v>
      </c>
      <c r="M28" s="73" t="s">
        <v>229</v>
      </c>
      <c r="N28" s="367" t="s">
        <v>95</v>
      </c>
      <c r="O28" s="367" t="s">
        <v>1741</v>
      </c>
      <c r="P28" s="373"/>
      <c r="Q28" s="373"/>
      <c r="R28" s="373"/>
      <c r="S28" s="373"/>
      <c r="T28" s="373"/>
      <c r="U28" s="373"/>
      <c r="V28" s="373"/>
      <c r="W28" s="373"/>
      <c r="X28" s="373"/>
      <c r="Y28" s="373"/>
      <c r="Z28" s="373"/>
    </row>
    <row r="29" ht="15.75" customHeight="1">
      <c r="A29" s="366">
        <v>20.0</v>
      </c>
      <c r="B29" s="367" t="s">
        <v>1737</v>
      </c>
      <c r="C29" s="368" t="s">
        <v>1782</v>
      </c>
      <c r="D29" s="369" t="s">
        <v>1783</v>
      </c>
      <c r="E29" s="368" t="s">
        <v>229</v>
      </c>
      <c r="F29" s="370"/>
      <c r="G29" s="370"/>
      <c r="H29" s="368">
        <v>4.0</v>
      </c>
      <c r="I29" s="367">
        <v>181.33</v>
      </c>
      <c r="J29" s="370"/>
      <c r="K29" s="370"/>
      <c r="L29" s="73" t="s">
        <v>229</v>
      </c>
      <c r="M29" s="91"/>
      <c r="N29" s="367" t="s">
        <v>95</v>
      </c>
      <c r="O29" s="367" t="s">
        <v>1745</v>
      </c>
      <c r="P29" s="373"/>
      <c r="Q29" s="373"/>
      <c r="R29" s="373"/>
      <c r="S29" s="373"/>
      <c r="T29" s="373"/>
      <c r="U29" s="373"/>
      <c r="V29" s="373"/>
      <c r="W29" s="373"/>
      <c r="X29" s="373"/>
      <c r="Y29" s="373"/>
      <c r="Z29" s="373"/>
    </row>
    <row r="30" ht="15.75" customHeight="1">
      <c r="A30" s="366">
        <v>21.0</v>
      </c>
      <c r="B30" s="367" t="s">
        <v>1742</v>
      </c>
      <c r="C30" s="368" t="s">
        <v>1784</v>
      </c>
      <c r="D30" s="369" t="s">
        <v>1785</v>
      </c>
      <c r="E30" s="368" t="s">
        <v>229</v>
      </c>
      <c r="F30" s="368">
        <v>2.0</v>
      </c>
      <c r="G30" s="370"/>
      <c r="H30" s="368">
        <v>1.0</v>
      </c>
      <c r="I30" s="367">
        <v>136.0</v>
      </c>
      <c r="J30" s="370"/>
      <c r="K30" s="368" t="s">
        <v>229</v>
      </c>
      <c r="L30" s="91"/>
      <c r="M30" s="73" t="s">
        <v>229</v>
      </c>
      <c r="N30" s="367" t="s">
        <v>1740</v>
      </c>
      <c r="O30" s="367" t="s">
        <v>1745</v>
      </c>
      <c r="P30" s="373"/>
      <c r="Q30" s="373"/>
      <c r="R30" s="373"/>
      <c r="S30" s="373"/>
      <c r="T30" s="373"/>
      <c r="U30" s="373"/>
      <c r="V30" s="373"/>
      <c r="W30" s="373"/>
      <c r="X30" s="373"/>
      <c r="Y30" s="373"/>
      <c r="Z30" s="373"/>
    </row>
    <row r="31" ht="15.75" customHeight="1">
      <c r="A31" s="366">
        <v>22.0</v>
      </c>
      <c r="B31" s="367" t="s">
        <v>1742</v>
      </c>
      <c r="C31" s="368" t="s">
        <v>1786</v>
      </c>
      <c r="D31" s="369" t="s">
        <v>1787</v>
      </c>
      <c r="E31" s="368" t="s">
        <v>229</v>
      </c>
      <c r="F31" s="368">
        <v>2.0</v>
      </c>
      <c r="G31" s="370"/>
      <c r="H31" s="368">
        <v>1.0</v>
      </c>
      <c r="I31" s="367">
        <v>136.0</v>
      </c>
      <c r="J31" s="370"/>
      <c r="K31" s="368" t="s">
        <v>229</v>
      </c>
      <c r="L31" s="91"/>
      <c r="M31" s="73" t="s">
        <v>229</v>
      </c>
      <c r="N31" s="367" t="s">
        <v>1740</v>
      </c>
      <c r="O31" s="367" t="s">
        <v>1745</v>
      </c>
      <c r="P31" s="373"/>
      <c r="Q31" s="373"/>
      <c r="R31" s="373"/>
      <c r="S31" s="373"/>
      <c r="T31" s="373"/>
      <c r="U31" s="373"/>
      <c r="V31" s="373"/>
      <c r="W31" s="373"/>
      <c r="X31" s="373"/>
      <c r="Y31" s="373"/>
      <c r="Z31" s="373"/>
    </row>
    <row r="32" ht="15.75" customHeight="1">
      <c r="A32" s="366">
        <v>23.0</v>
      </c>
      <c r="B32" s="367" t="s">
        <v>1742</v>
      </c>
      <c r="C32" s="368" t="s">
        <v>1788</v>
      </c>
      <c r="D32" s="369" t="s">
        <v>1789</v>
      </c>
      <c r="E32" s="368" t="s">
        <v>229</v>
      </c>
      <c r="F32" s="368">
        <v>3.0</v>
      </c>
      <c r="G32" s="370"/>
      <c r="H32" s="370"/>
      <c r="I32" s="367">
        <v>136.0</v>
      </c>
      <c r="J32" s="370"/>
      <c r="K32" s="368" t="s">
        <v>229</v>
      </c>
      <c r="L32" s="73" t="s">
        <v>229</v>
      </c>
      <c r="M32" s="73" t="s">
        <v>229</v>
      </c>
      <c r="N32" s="367" t="s">
        <v>1740</v>
      </c>
      <c r="O32" s="367" t="s">
        <v>1745</v>
      </c>
      <c r="P32" s="373"/>
      <c r="Q32" s="373"/>
      <c r="R32" s="373"/>
      <c r="S32" s="373"/>
      <c r="T32" s="373"/>
      <c r="U32" s="373"/>
      <c r="V32" s="373"/>
      <c r="W32" s="373"/>
      <c r="X32" s="373"/>
      <c r="Y32" s="373"/>
      <c r="Z32" s="373"/>
    </row>
    <row r="33" ht="15.75" customHeight="1">
      <c r="A33" s="366">
        <v>24.0</v>
      </c>
      <c r="B33" s="367" t="s">
        <v>1742</v>
      </c>
      <c r="C33" s="368" t="s">
        <v>1790</v>
      </c>
      <c r="D33" s="369" t="s">
        <v>1791</v>
      </c>
      <c r="E33" s="368" t="s">
        <v>229</v>
      </c>
      <c r="F33" s="368">
        <v>2.0</v>
      </c>
      <c r="G33" s="370"/>
      <c r="H33" s="368">
        <v>1.0</v>
      </c>
      <c r="I33" s="367">
        <v>136.0</v>
      </c>
      <c r="J33" s="370"/>
      <c r="K33" s="370"/>
      <c r="L33" s="91"/>
      <c r="M33" s="73" t="s">
        <v>229</v>
      </c>
      <c r="N33" s="367" t="s">
        <v>1740</v>
      </c>
      <c r="O33" s="367" t="s">
        <v>1745</v>
      </c>
      <c r="P33" s="373"/>
      <c r="Q33" s="373"/>
      <c r="R33" s="373"/>
      <c r="S33" s="373"/>
      <c r="T33" s="373"/>
      <c r="U33" s="373"/>
      <c r="V33" s="373"/>
      <c r="W33" s="373"/>
      <c r="X33" s="373"/>
      <c r="Y33" s="373"/>
      <c r="Z33" s="373"/>
    </row>
    <row r="34" ht="15.75" customHeight="1">
      <c r="A34" s="366">
        <v>25.0</v>
      </c>
      <c r="B34" s="367" t="s">
        <v>1742</v>
      </c>
      <c r="C34" s="368" t="s">
        <v>1792</v>
      </c>
      <c r="D34" s="369" t="s">
        <v>1793</v>
      </c>
      <c r="E34" s="368" t="s">
        <v>229</v>
      </c>
      <c r="F34" s="368">
        <v>2.0</v>
      </c>
      <c r="G34" s="370"/>
      <c r="H34" s="368">
        <v>1.0</v>
      </c>
      <c r="I34" s="367">
        <v>136.0</v>
      </c>
      <c r="J34" s="370"/>
      <c r="K34" s="368" t="s">
        <v>229</v>
      </c>
      <c r="L34" s="91"/>
      <c r="M34" s="73" t="s">
        <v>229</v>
      </c>
      <c r="N34" s="367" t="s">
        <v>1740</v>
      </c>
      <c r="O34" s="367" t="s">
        <v>1745</v>
      </c>
      <c r="P34" s="373"/>
      <c r="Q34" s="373"/>
      <c r="R34" s="373"/>
      <c r="S34" s="373"/>
      <c r="T34" s="373"/>
      <c r="U34" s="373"/>
      <c r="V34" s="373"/>
      <c r="W34" s="373"/>
      <c r="X34" s="373"/>
      <c r="Y34" s="373"/>
      <c r="Z34" s="373"/>
    </row>
    <row r="35" ht="15.75" customHeight="1">
      <c r="A35" s="366">
        <v>26.0</v>
      </c>
      <c r="B35" s="367" t="s">
        <v>1750</v>
      </c>
      <c r="C35" s="368" t="s">
        <v>1794</v>
      </c>
      <c r="D35" s="369" t="s">
        <v>1795</v>
      </c>
      <c r="E35" s="368" t="s">
        <v>229</v>
      </c>
      <c r="F35" s="368">
        <v>2.0</v>
      </c>
      <c r="G35" s="370"/>
      <c r="H35" s="368">
        <v>1.0</v>
      </c>
      <c r="I35" s="367">
        <v>136.0</v>
      </c>
      <c r="J35" s="370"/>
      <c r="K35" s="368" t="s">
        <v>229</v>
      </c>
      <c r="L35" s="91"/>
      <c r="M35" s="73" t="s">
        <v>229</v>
      </c>
      <c r="N35" s="367" t="s">
        <v>1740</v>
      </c>
      <c r="O35" s="367" t="s">
        <v>1745</v>
      </c>
      <c r="P35" s="373"/>
      <c r="Q35" s="373"/>
      <c r="R35" s="373"/>
      <c r="S35" s="373"/>
      <c r="T35" s="373"/>
      <c r="U35" s="373"/>
      <c r="V35" s="373"/>
      <c r="W35" s="373"/>
      <c r="X35" s="373"/>
      <c r="Y35" s="373"/>
      <c r="Z35" s="373"/>
    </row>
    <row r="36" ht="14.25" customHeight="1">
      <c r="A36" s="366">
        <v>27.0</v>
      </c>
      <c r="B36" s="367" t="s">
        <v>1750</v>
      </c>
      <c r="C36" s="368" t="s">
        <v>1796</v>
      </c>
      <c r="D36" s="369" t="s">
        <v>1797</v>
      </c>
      <c r="E36" s="368" t="s">
        <v>229</v>
      </c>
      <c r="F36" s="368">
        <v>2.0</v>
      </c>
      <c r="G36" s="370"/>
      <c r="H36" s="368">
        <v>1.0</v>
      </c>
      <c r="I36" s="367">
        <v>136.0</v>
      </c>
      <c r="J36" s="370"/>
      <c r="K36" s="368" t="s">
        <v>229</v>
      </c>
      <c r="L36" s="91"/>
      <c r="M36" s="73" t="s">
        <v>229</v>
      </c>
      <c r="N36" s="367" t="s">
        <v>1740</v>
      </c>
      <c r="O36" s="367" t="s">
        <v>1745</v>
      </c>
      <c r="P36" s="373"/>
      <c r="Q36" s="373"/>
      <c r="R36" s="373"/>
      <c r="S36" s="373"/>
      <c r="T36" s="373"/>
      <c r="U36" s="373"/>
      <c r="V36" s="373"/>
      <c r="W36" s="373"/>
      <c r="X36" s="373"/>
      <c r="Y36" s="373"/>
      <c r="Z36" s="373"/>
    </row>
    <row r="37" ht="14.25" customHeight="1">
      <c r="A37" s="366">
        <v>28.0</v>
      </c>
      <c r="B37" s="367" t="s">
        <v>1750</v>
      </c>
      <c r="C37" s="368" t="s">
        <v>1798</v>
      </c>
      <c r="D37" s="369" t="s">
        <v>1799</v>
      </c>
      <c r="E37" s="368" t="s">
        <v>229</v>
      </c>
      <c r="F37" s="368">
        <v>3.0</v>
      </c>
      <c r="G37" s="370"/>
      <c r="H37" s="370"/>
      <c r="I37" s="367">
        <v>136.0</v>
      </c>
      <c r="J37" s="370"/>
      <c r="K37" s="368" t="s">
        <v>229</v>
      </c>
      <c r="L37" s="91"/>
      <c r="M37" s="73" t="s">
        <v>229</v>
      </c>
      <c r="N37" s="367" t="s">
        <v>1740</v>
      </c>
      <c r="O37" s="367" t="s">
        <v>1745</v>
      </c>
      <c r="P37" s="373"/>
      <c r="Q37" s="373"/>
      <c r="R37" s="373"/>
      <c r="S37" s="373"/>
      <c r="T37" s="373"/>
      <c r="U37" s="373"/>
      <c r="V37" s="373"/>
      <c r="W37" s="373"/>
      <c r="X37" s="373"/>
      <c r="Y37" s="373"/>
      <c r="Z37" s="373"/>
    </row>
    <row r="38" ht="15.75" customHeight="1">
      <c r="A38" s="366">
        <v>29.0</v>
      </c>
      <c r="B38" s="367" t="s">
        <v>1750</v>
      </c>
      <c r="C38" s="368" t="s">
        <v>1800</v>
      </c>
      <c r="D38" s="369" t="s">
        <v>1801</v>
      </c>
      <c r="E38" s="368" t="s">
        <v>229</v>
      </c>
      <c r="F38" s="368">
        <v>2.0</v>
      </c>
      <c r="G38" s="370"/>
      <c r="H38" s="368">
        <v>1.0</v>
      </c>
      <c r="I38" s="367">
        <v>136.0</v>
      </c>
      <c r="J38" s="370"/>
      <c r="K38" s="368" t="s">
        <v>229</v>
      </c>
      <c r="L38" s="91"/>
      <c r="M38" s="73" t="s">
        <v>229</v>
      </c>
      <c r="N38" s="367" t="s">
        <v>1740</v>
      </c>
      <c r="O38" s="367" t="s">
        <v>1745</v>
      </c>
      <c r="P38" s="373"/>
      <c r="Q38" s="373"/>
      <c r="R38" s="373"/>
      <c r="S38" s="373"/>
      <c r="T38" s="373"/>
      <c r="U38" s="373"/>
      <c r="V38" s="373"/>
      <c r="W38" s="373"/>
      <c r="X38" s="373"/>
      <c r="Y38" s="373"/>
      <c r="Z38" s="373"/>
    </row>
    <row r="39" ht="15.75" customHeight="1">
      <c r="A39" s="366">
        <v>30.0</v>
      </c>
      <c r="B39" s="367" t="s">
        <v>1742</v>
      </c>
      <c r="C39" s="368" t="s">
        <v>1802</v>
      </c>
      <c r="D39" s="369" t="s">
        <v>1803</v>
      </c>
      <c r="E39" s="368" t="s">
        <v>229</v>
      </c>
      <c r="F39" s="368">
        <v>2.0</v>
      </c>
      <c r="G39" s="370"/>
      <c r="H39" s="368">
        <v>1.0</v>
      </c>
      <c r="I39" s="367">
        <v>136.0</v>
      </c>
      <c r="J39" s="370"/>
      <c r="K39" s="368" t="s">
        <v>229</v>
      </c>
      <c r="L39" s="73" t="s">
        <v>229</v>
      </c>
      <c r="M39" s="73" t="s">
        <v>229</v>
      </c>
      <c r="N39" s="367" t="s">
        <v>1740</v>
      </c>
      <c r="O39" s="367" t="s">
        <v>1745</v>
      </c>
      <c r="P39" s="373"/>
      <c r="Q39" s="373"/>
      <c r="R39" s="373"/>
      <c r="S39" s="373"/>
      <c r="T39" s="373"/>
      <c r="U39" s="373"/>
      <c r="V39" s="373"/>
      <c r="W39" s="373"/>
      <c r="X39" s="373"/>
      <c r="Y39" s="373"/>
      <c r="Z39" s="373"/>
    </row>
    <row r="40" ht="15.75" customHeight="1">
      <c r="A40" s="366">
        <v>31.0</v>
      </c>
      <c r="B40" s="367" t="s">
        <v>1742</v>
      </c>
      <c r="C40" s="368" t="s">
        <v>1804</v>
      </c>
      <c r="D40" s="369" t="s">
        <v>1805</v>
      </c>
      <c r="E40" s="368" t="s">
        <v>229</v>
      </c>
      <c r="F40" s="368">
        <v>2.0</v>
      </c>
      <c r="G40" s="370"/>
      <c r="H40" s="368">
        <v>1.0</v>
      </c>
      <c r="I40" s="367">
        <v>136.0</v>
      </c>
      <c r="J40" s="370"/>
      <c r="K40" s="368" t="s">
        <v>229</v>
      </c>
      <c r="L40" s="73" t="s">
        <v>229</v>
      </c>
      <c r="M40" s="73" t="s">
        <v>229</v>
      </c>
      <c r="N40" s="367" t="s">
        <v>1740</v>
      </c>
      <c r="O40" s="367" t="s">
        <v>1745</v>
      </c>
      <c r="P40" s="373"/>
      <c r="Q40" s="373"/>
      <c r="R40" s="373"/>
      <c r="S40" s="373"/>
      <c r="T40" s="373"/>
      <c r="U40" s="373"/>
      <c r="V40" s="373"/>
      <c r="W40" s="373"/>
      <c r="X40" s="373"/>
      <c r="Y40" s="373"/>
      <c r="Z40" s="373"/>
    </row>
    <row r="41" ht="14.25" customHeight="1">
      <c r="A41" s="366">
        <v>32.0</v>
      </c>
      <c r="B41" s="367" t="s">
        <v>1750</v>
      </c>
      <c r="C41" s="368" t="s">
        <v>1806</v>
      </c>
      <c r="D41" s="369" t="s">
        <v>1807</v>
      </c>
      <c r="E41" s="368" t="s">
        <v>229</v>
      </c>
      <c r="F41" s="368">
        <v>2.0</v>
      </c>
      <c r="G41" s="370"/>
      <c r="H41" s="368">
        <v>1.0</v>
      </c>
      <c r="I41" s="367">
        <v>136.0</v>
      </c>
      <c r="J41" s="370"/>
      <c r="K41" s="368" t="s">
        <v>229</v>
      </c>
      <c r="L41" s="73" t="s">
        <v>229</v>
      </c>
      <c r="M41" s="73" t="s">
        <v>229</v>
      </c>
      <c r="N41" s="367" t="s">
        <v>1740</v>
      </c>
      <c r="O41" s="367" t="s">
        <v>1745</v>
      </c>
      <c r="P41" s="373"/>
      <c r="Q41" s="373"/>
      <c r="R41" s="373"/>
      <c r="S41" s="373"/>
      <c r="T41" s="373"/>
      <c r="U41" s="373"/>
      <c r="V41" s="373"/>
      <c r="W41" s="373"/>
      <c r="X41" s="373"/>
      <c r="Y41" s="373"/>
      <c r="Z41" s="373"/>
    </row>
    <row r="42" ht="14.25" customHeight="1">
      <c r="A42" s="366">
        <v>33.0</v>
      </c>
      <c r="B42" s="292" t="s">
        <v>1750</v>
      </c>
      <c r="C42" s="375" t="s">
        <v>1808</v>
      </c>
      <c r="D42" s="376" t="s">
        <v>1809</v>
      </c>
      <c r="E42" s="368" t="s">
        <v>229</v>
      </c>
      <c r="F42" s="292">
        <v>2.0</v>
      </c>
      <c r="G42" s="370"/>
      <c r="H42" s="292">
        <v>1.0</v>
      </c>
      <c r="I42" s="73">
        <v>136.0</v>
      </c>
      <c r="J42" s="371"/>
      <c r="K42" s="367" t="s">
        <v>229</v>
      </c>
      <c r="L42" s="367" t="s">
        <v>229</v>
      </c>
      <c r="M42" s="367" t="s">
        <v>229</v>
      </c>
      <c r="N42" s="367" t="s">
        <v>1740</v>
      </c>
      <c r="O42" s="376" t="s">
        <v>1745</v>
      </c>
      <c r="P42" s="377" t="s">
        <v>583</v>
      </c>
      <c r="Q42" s="373"/>
      <c r="R42" s="373"/>
      <c r="S42" s="373"/>
      <c r="T42" s="373"/>
      <c r="U42" s="373"/>
      <c r="V42" s="373"/>
      <c r="W42" s="373"/>
      <c r="X42" s="373"/>
      <c r="Y42" s="373"/>
      <c r="Z42" s="373"/>
    </row>
    <row r="43" ht="14.25" customHeight="1">
      <c r="A43" s="366">
        <v>34.0</v>
      </c>
      <c r="B43" s="292" t="s">
        <v>1750</v>
      </c>
      <c r="C43" s="375" t="s">
        <v>1810</v>
      </c>
      <c r="D43" s="376" t="s">
        <v>1811</v>
      </c>
      <c r="E43" s="368" t="s">
        <v>229</v>
      </c>
      <c r="F43" s="292">
        <v>2.0</v>
      </c>
      <c r="G43" s="370"/>
      <c r="H43" s="368">
        <v>1.0</v>
      </c>
      <c r="I43" s="73">
        <v>136.0</v>
      </c>
      <c r="J43" s="371"/>
      <c r="K43" s="367" t="s">
        <v>229</v>
      </c>
      <c r="L43" s="367" t="s">
        <v>229</v>
      </c>
      <c r="M43" s="367" t="s">
        <v>229</v>
      </c>
      <c r="N43" s="367" t="s">
        <v>1740</v>
      </c>
      <c r="O43" s="376" t="s">
        <v>1745</v>
      </c>
      <c r="P43" s="377" t="s">
        <v>583</v>
      </c>
      <c r="Q43" s="373"/>
      <c r="R43" s="373"/>
      <c r="S43" s="373"/>
      <c r="T43" s="373"/>
      <c r="U43" s="373"/>
      <c r="V43" s="373"/>
      <c r="W43" s="373"/>
      <c r="X43" s="373"/>
      <c r="Y43" s="373"/>
      <c r="Z43" s="373"/>
    </row>
    <row r="44" ht="14.25" customHeight="1">
      <c r="A44" s="366">
        <v>35.0</v>
      </c>
      <c r="B44" s="292" t="s">
        <v>1750</v>
      </c>
      <c r="C44" s="375" t="s">
        <v>1812</v>
      </c>
      <c r="D44" s="376" t="s">
        <v>1813</v>
      </c>
      <c r="E44" s="368" t="s">
        <v>229</v>
      </c>
      <c r="F44" s="292">
        <v>2.0</v>
      </c>
      <c r="G44" s="370"/>
      <c r="H44" s="368">
        <v>1.0</v>
      </c>
      <c r="I44" s="73">
        <v>136.0</v>
      </c>
      <c r="J44" s="371"/>
      <c r="K44" s="367" t="s">
        <v>229</v>
      </c>
      <c r="L44" s="367" t="s">
        <v>229</v>
      </c>
      <c r="M44" s="367" t="s">
        <v>229</v>
      </c>
      <c r="N44" s="367" t="s">
        <v>1740</v>
      </c>
      <c r="O44" s="376" t="s">
        <v>1745</v>
      </c>
      <c r="P44" s="377" t="s">
        <v>583</v>
      </c>
      <c r="Q44" s="373"/>
      <c r="R44" s="373"/>
      <c r="S44" s="373"/>
      <c r="T44" s="373"/>
      <c r="U44" s="373"/>
      <c r="V44" s="373"/>
      <c r="W44" s="373"/>
      <c r="X44" s="373"/>
      <c r="Y44" s="373"/>
      <c r="Z44" s="373"/>
    </row>
    <row r="45" ht="14.25" customHeight="1">
      <c r="A45" s="366">
        <v>36.0</v>
      </c>
      <c r="B45" s="292" t="s">
        <v>1750</v>
      </c>
      <c r="C45" s="375" t="s">
        <v>1814</v>
      </c>
      <c r="D45" s="376" t="s">
        <v>1815</v>
      </c>
      <c r="E45" s="368" t="s">
        <v>229</v>
      </c>
      <c r="F45" s="334">
        <v>2.0</v>
      </c>
      <c r="G45" s="378"/>
      <c r="H45" s="379">
        <v>1.0</v>
      </c>
      <c r="I45" s="367">
        <v>136.0</v>
      </c>
      <c r="J45" s="371"/>
      <c r="K45" s="367" t="s">
        <v>229</v>
      </c>
      <c r="L45" s="367" t="s">
        <v>229</v>
      </c>
      <c r="M45" s="367" t="s">
        <v>229</v>
      </c>
      <c r="N45" s="367" t="s">
        <v>1740</v>
      </c>
      <c r="O45" s="376" t="s">
        <v>1745</v>
      </c>
      <c r="P45" s="377" t="s">
        <v>583</v>
      </c>
      <c r="Q45" s="373"/>
      <c r="R45" s="373"/>
      <c r="S45" s="373"/>
      <c r="T45" s="373"/>
      <c r="U45" s="373"/>
      <c r="V45" s="373"/>
      <c r="W45" s="373"/>
      <c r="X45" s="373"/>
      <c r="Y45" s="373"/>
      <c r="Z45" s="373"/>
    </row>
    <row r="46" ht="14.25" customHeight="1">
      <c r="A46" s="366">
        <v>37.0</v>
      </c>
      <c r="B46" s="292" t="s">
        <v>1750</v>
      </c>
      <c r="C46" s="375" t="s">
        <v>1816</v>
      </c>
      <c r="D46" s="376" t="s">
        <v>1817</v>
      </c>
      <c r="E46" s="368" t="s">
        <v>229</v>
      </c>
      <c r="F46" s="379">
        <v>2.0</v>
      </c>
      <c r="G46" s="378"/>
      <c r="H46" s="334">
        <v>1.0</v>
      </c>
      <c r="I46" s="73">
        <v>136.0</v>
      </c>
      <c r="J46" s="371"/>
      <c r="K46" s="367" t="s">
        <v>229</v>
      </c>
      <c r="L46" s="367" t="s">
        <v>229</v>
      </c>
      <c r="M46" s="367" t="s">
        <v>229</v>
      </c>
      <c r="N46" s="367" t="s">
        <v>1740</v>
      </c>
      <c r="O46" s="376" t="s">
        <v>1745</v>
      </c>
      <c r="P46" s="377" t="s">
        <v>583</v>
      </c>
      <c r="Q46" s="373"/>
      <c r="R46" s="373"/>
      <c r="S46" s="373"/>
      <c r="T46" s="373"/>
      <c r="U46" s="373"/>
      <c r="V46" s="373"/>
      <c r="W46" s="373"/>
      <c r="X46" s="373"/>
      <c r="Y46" s="373"/>
      <c r="Z46" s="373"/>
    </row>
    <row r="47" ht="14.25" customHeight="1">
      <c r="A47" s="366">
        <v>38.0</v>
      </c>
      <c r="B47" s="292" t="s">
        <v>1742</v>
      </c>
      <c r="C47" s="375" t="s">
        <v>1818</v>
      </c>
      <c r="D47" s="376" t="s">
        <v>1819</v>
      </c>
      <c r="E47" s="368" t="s">
        <v>229</v>
      </c>
      <c r="F47" s="334">
        <v>2.0</v>
      </c>
      <c r="G47" s="378"/>
      <c r="H47" s="379">
        <v>1.0</v>
      </c>
      <c r="I47" s="367">
        <v>136.0</v>
      </c>
      <c r="J47" s="371"/>
      <c r="K47" s="367" t="s">
        <v>229</v>
      </c>
      <c r="L47" s="367" t="s">
        <v>229</v>
      </c>
      <c r="M47" s="367" t="s">
        <v>229</v>
      </c>
      <c r="N47" s="367" t="s">
        <v>1740</v>
      </c>
      <c r="O47" s="376" t="s">
        <v>1745</v>
      </c>
      <c r="P47" s="377" t="s">
        <v>583</v>
      </c>
      <c r="Q47" s="373"/>
      <c r="R47" s="373"/>
      <c r="S47" s="373"/>
      <c r="T47" s="373"/>
      <c r="U47" s="373"/>
      <c r="V47" s="373"/>
      <c r="W47" s="373"/>
      <c r="X47" s="373"/>
      <c r="Y47" s="373"/>
      <c r="Z47" s="373"/>
    </row>
    <row r="48" ht="14.25" customHeight="1">
      <c r="A48" s="366">
        <v>39.0</v>
      </c>
      <c r="B48" s="292" t="s">
        <v>1742</v>
      </c>
      <c r="C48" s="375" t="s">
        <v>1820</v>
      </c>
      <c r="D48" s="376" t="s">
        <v>1821</v>
      </c>
      <c r="E48" s="368" t="s">
        <v>229</v>
      </c>
      <c r="F48" s="334">
        <v>2.0</v>
      </c>
      <c r="G48" s="378"/>
      <c r="H48" s="379">
        <v>1.0</v>
      </c>
      <c r="I48" s="73">
        <v>136.0</v>
      </c>
      <c r="J48" s="371"/>
      <c r="K48" s="367" t="s">
        <v>229</v>
      </c>
      <c r="L48" s="367" t="s">
        <v>229</v>
      </c>
      <c r="M48" s="367" t="s">
        <v>229</v>
      </c>
      <c r="N48" s="367" t="s">
        <v>1740</v>
      </c>
      <c r="O48" s="376" t="s">
        <v>1745</v>
      </c>
      <c r="P48" s="377" t="s">
        <v>583</v>
      </c>
      <c r="Q48" s="373"/>
      <c r="R48" s="373"/>
      <c r="S48" s="373"/>
      <c r="T48" s="373"/>
      <c r="U48" s="373"/>
      <c r="V48" s="373"/>
      <c r="W48" s="373"/>
      <c r="X48" s="373"/>
      <c r="Y48" s="373"/>
      <c r="Z48" s="373"/>
    </row>
    <row r="49" ht="14.25" customHeight="1">
      <c r="A49" s="366">
        <v>40.0</v>
      </c>
      <c r="B49" s="292" t="s">
        <v>1742</v>
      </c>
      <c r="C49" s="375" t="s">
        <v>1822</v>
      </c>
      <c r="D49" s="376" t="s">
        <v>1823</v>
      </c>
      <c r="E49" s="368" t="s">
        <v>229</v>
      </c>
      <c r="F49" s="334">
        <v>2.0</v>
      </c>
      <c r="G49" s="378"/>
      <c r="H49" s="379">
        <v>1.0</v>
      </c>
      <c r="I49" s="367">
        <v>136.0</v>
      </c>
      <c r="J49" s="371"/>
      <c r="K49" s="367" t="s">
        <v>229</v>
      </c>
      <c r="L49" s="367" t="s">
        <v>229</v>
      </c>
      <c r="M49" s="367" t="s">
        <v>229</v>
      </c>
      <c r="N49" s="367" t="s">
        <v>1740</v>
      </c>
      <c r="O49" s="376" t="s">
        <v>1745</v>
      </c>
      <c r="P49" s="377" t="s">
        <v>583</v>
      </c>
      <c r="Q49" s="373"/>
      <c r="R49" s="373"/>
      <c r="S49" s="373"/>
      <c r="T49" s="373"/>
      <c r="U49" s="373"/>
      <c r="V49" s="373"/>
      <c r="W49" s="373"/>
      <c r="X49" s="373"/>
      <c r="Y49" s="373"/>
      <c r="Z49" s="373"/>
    </row>
    <row r="50" ht="14.25" customHeight="1">
      <c r="A50" s="366">
        <v>41.0</v>
      </c>
      <c r="B50" s="292" t="s">
        <v>1742</v>
      </c>
      <c r="C50" s="375" t="s">
        <v>1824</v>
      </c>
      <c r="D50" s="376" t="s">
        <v>1825</v>
      </c>
      <c r="E50" s="368" t="s">
        <v>229</v>
      </c>
      <c r="F50" s="334">
        <v>2.0</v>
      </c>
      <c r="G50" s="378"/>
      <c r="H50" s="379">
        <v>1.0</v>
      </c>
      <c r="I50" s="367">
        <v>136.0</v>
      </c>
      <c r="J50" s="371"/>
      <c r="K50" s="367" t="s">
        <v>229</v>
      </c>
      <c r="L50" s="367" t="s">
        <v>229</v>
      </c>
      <c r="M50" s="367" t="s">
        <v>229</v>
      </c>
      <c r="N50" s="367" t="s">
        <v>1740</v>
      </c>
      <c r="O50" s="376" t="s">
        <v>1745</v>
      </c>
      <c r="P50" s="377" t="s">
        <v>583</v>
      </c>
      <c r="Q50" s="373"/>
      <c r="R50" s="373"/>
      <c r="S50" s="373"/>
      <c r="T50" s="373"/>
      <c r="U50" s="373"/>
      <c r="V50" s="373"/>
      <c r="W50" s="373"/>
      <c r="X50" s="373"/>
      <c r="Y50" s="373"/>
      <c r="Z50" s="373"/>
    </row>
    <row r="51" ht="14.25" customHeight="1">
      <c r="A51" s="366">
        <v>42.0</v>
      </c>
      <c r="B51" s="292" t="s">
        <v>1742</v>
      </c>
      <c r="C51" s="375" t="s">
        <v>1826</v>
      </c>
      <c r="D51" s="376" t="s">
        <v>1827</v>
      </c>
      <c r="E51" s="368" t="s">
        <v>229</v>
      </c>
      <c r="F51" s="379">
        <v>2.0</v>
      </c>
      <c r="G51" s="378"/>
      <c r="H51" s="334">
        <v>1.0</v>
      </c>
      <c r="I51" s="73">
        <v>136.0</v>
      </c>
      <c r="J51" s="371"/>
      <c r="K51" s="367" t="s">
        <v>229</v>
      </c>
      <c r="L51" s="367" t="s">
        <v>229</v>
      </c>
      <c r="M51" s="367" t="s">
        <v>229</v>
      </c>
      <c r="N51" s="367" t="s">
        <v>1740</v>
      </c>
      <c r="O51" s="376" t="s">
        <v>1745</v>
      </c>
      <c r="P51" s="377" t="s">
        <v>583</v>
      </c>
      <c r="Q51" s="373"/>
      <c r="R51" s="373"/>
      <c r="S51" s="373"/>
      <c r="T51" s="373"/>
      <c r="U51" s="373"/>
      <c r="V51" s="373"/>
      <c r="W51" s="373"/>
      <c r="X51" s="373"/>
      <c r="Y51" s="373"/>
      <c r="Z51" s="373"/>
    </row>
    <row r="52" ht="14.25" customHeight="1">
      <c r="A52" s="366">
        <v>43.0</v>
      </c>
      <c r="B52" s="292" t="s">
        <v>1742</v>
      </c>
      <c r="C52" s="375" t="s">
        <v>1828</v>
      </c>
      <c r="D52" s="376" t="s">
        <v>1829</v>
      </c>
      <c r="E52" s="368" t="s">
        <v>229</v>
      </c>
      <c r="F52" s="334">
        <v>2.0</v>
      </c>
      <c r="G52" s="378"/>
      <c r="H52" s="379">
        <v>1.0</v>
      </c>
      <c r="I52" s="73">
        <v>136.0</v>
      </c>
      <c r="J52" s="371"/>
      <c r="K52" s="367" t="s">
        <v>229</v>
      </c>
      <c r="L52" s="367" t="s">
        <v>229</v>
      </c>
      <c r="M52" s="367" t="s">
        <v>229</v>
      </c>
      <c r="N52" s="367" t="s">
        <v>1740</v>
      </c>
      <c r="O52" s="376" t="s">
        <v>1745</v>
      </c>
      <c r="P52" s="377" t="s">
        <v>583</v>
      </c>
      <c r="Q52" s="373"/>
      <c r="R52" s="373"/>
      <c r="S52" s="373"/>
      <c r="T52" s="373"/>
      <c r="U52" s="373"/>
      <c r="V52" s="373"/>
      <c r="W52" s="373"/>
      <c r="X52" s="373"/>
      <c r="Y52" s="373"/>
      <c r="Z52" s="373"/>
    </row>
    <row r="53" ht="14.25" customHeight="1">
      <c r="A53" s="366">
        <v>44.0</v>
      </c>
      <c r="B53" s="292" t="s">
        <v>1742</v>
      </c>
      <c r="C53" s="375" t="s">
        <v>1830</v>
      </c>
      <c r="D53" s="376" t="s">
        <v>1831</v>
      </c>
      <c r="E53" s="368" t="s">
        <v>229</v>
      </c>
      <c r="F53" s="334">
        <v>2.0</v>
      </c>
      <c r="G53" s="378"/>
      <c r="H53" s="334">
        <v>1.0</v>
      </c>
      <c r="I53" s="73">
        <v>136.0</v>
      </c>
      <c r="J53" s="371"/>
      <c r="K53" s="367" t="s">
        <v>229</v>
      </c>
      <c r="L53" s="367" t="s">
        <v>229</v>
      </c>
      <c r="M53" s="367" t="s">
        <v>229</v>
      </c>
      <c r="N53" s="367" t="s">
        <v>1740</v>
      </c>
      <c r="O53" s="376" t="s">
        <v>1745</v>
      </c>
      <c r="P53" s="377" t="s">
        <v>583</v>
      </c>
      <c r="Q53" s="373"/>
      <c r="R53" s="373"/>
      <c r="S53" s="373"/>
      <c r="T53" s="373"/>
      <c r="U53" s="373"/>
      <c r="V53" s="373"/>
      <c r="W53" s="373"/>
      <c r="X53" s="373"/>
      <c r="Y53" s="373"/>
      <c r="Z53" s="373"/>
    </row>
    <row r="54" ht="14.25" customHeight="1">
      <c r="A54" s="366">
        <v>45.0</v>
      </c>
      <c r="B54" s="292" t="s">
        <v>1750</v>
      </c>
      <c r="C54" s="375" t="s">
        <v>1832</v>
      </c>
      <c r="D54" s="376" t="s">
        <v>1833</v>
      </c>
      <c r="E54" s="368" t="s">
        <v>229</v>
      </c>
      <c r="F54" s="334">
        <v>2.0</v>
      </c>
      <c r="G54" s="378"/>
      <c r="H54" s="379">
        <v>1.0</v>
      </c>
      <c r="I54" s="367">
        <v>136.0</v>
      </c>
      <c r="J54" s="371"/>
      <c r="K54" s="367" t="s">
        <v>229</v>
      </c>
      <c r="L54" s="367" t="s">
        <v>229</v>
      </c>
      <c r="M54" s="367" t="s">
        <v>229</v>
      </c>
      <c r="N54" s="367" t="s">
        <v>1740</v>
      </c>
      <c r="O54" s="376" t="s">
        <v>1745</v>
      </c>
      <c r="P54" s="377" t="s">
        <v>583</v>
      </c>
      <c r="Q54" s="373"/>
      <c r="R54" s="373"/>
      <c r="S54" s="373"/>
      <c r="T54" s="373"/>
      <c r="U54" s="373"/>
      <c r="V54" s="373"/>
      <c r="W54" s="373"/>
      <c r="X54" s="373"/>
      <c r="Y54" s="373"/>
      <c r="Z54" s="373"/>
    </row>
    <row r="55" ht="14.25" customHeight="1">
      <c r="A55" s="366">
        <v>46.0</v>
      </c>
      <c r="B55" s="292" t="s">
        <v>1750</v>
      </c>
      <c r="C55" s="375" t="s">
        <v>1834</v>
      </c>
      <c r="D55" s="376" t="s">
        <v>1835</v>
      </c>
      <c r="E55" s="368" t="s">
        <v>229</v>
      </c>
      <c r="F55" s="334">
        <v>2.0</v>
      </c>
      <c r="G55" s="378"/>
      <c r="H55" s="379">
        <v>1.0</v>
      </c>
      <c r="I55" s="367">
        <v>136.0</v>
      </c>
      <c r="J55" s="371"/>
      <c r="K55" s="367" t="s">
        <v>229</v>
      </c>
      <c r="L55" s="367" t="s">
        <v>229</v>
      </c>
      <c r="M55" s="367" t="s">
        <v>229</v>
      </c>
      <c r="N55" s="367" t="s">
        <v>1740</v>
      </c>
      <c r="O55" s="376" t="s">
        <v>1745</v>
      </c>
      <c r="P55" s="377" t="s">
        <v>583</v>
      </c>
      <c r="Q55" s="373"/>
      <c r="R55" s="373"/>
      <c r="S55" s="373"/>
      <c r="T55" s="373"/>
      <c r="U55" s="373"/>
      <c r="V55" s="373"/>
      <c r="W55" s="373"/>
      <c r="X55" s="373"/>
      <c r="Y55" s="373"/>
      <c r="Z55" s="373"/>
    </row>
    <row r="56" ht="14.25" customHeight="1">
      <c r="A56" s="366">
        <v>47.0</v>
      </c>
      <c r="B56" s="292" t="s">
        <v>1742</v>
      </c>
      <c r="C56" s="375" t="s">
        <v>1836</v>
      </c>
      <c r="D56" s="376" t="s">
        <v>1837</v>
      </c>
      <c r="E56" s="368" t="s">
        <v>229</v>
      </c>
      <c r="F56" s="334">
        <v>2.0</v>
      </c>
      <c r="G56" s="378"/>
      <c r="H56" s="334">
        <v>1.0</v>
      </c>
      <c r="I56" s="73">
        <v>136.0</v>
      </c>
      <c r="J56" s="371"/>
      <c r="K56" s="367" t="s">
        <v>229</v>
      </c>
      <c r="L56" s="367" t="s">
        <v>229</v>
      </c>
      <c r="M56" s="367" t="s">
        <v>229</v>
      </c>
      <c r="N56" s="367" t="s">
        <v>1740</v>
      </c>
      <c r="O56" s="376" t="s">
        <v>1745</v>
      </c>
      <c r="P56" s="373"/>
      <c r="Q56" s="373"/>
      <c r="R56" s="373"/>
      <c r="S56" s="373"/>
      <c r="T56" s="373"/>
      <c r="U56" s="373"/>
      <c r="V56" s="373"/>
      <c r="W56" s="373"/>
      <c r="X56" s="373"/>
      <c r="Y56" s="373"/>
      <c r="Z56" s="373"/>
    </row>
    <row r="57" ht="14.25" customHeight="1">
      <c r="A57" s="366">
        <v>48.0</v>
      </c>
      <c r="B57" s="233" t="s">
        <v>1838</v>
      </c>
      <c r="C57" s="380" t="s">
        <v>1839</v>
      </c>
      <c r="D57" s="380" t="s">
        <v>1840</v>
      </c>
      <c r="E57" s="233" t="s">
        <v>229</v>
      </c>
      <c r="F57" s="357"/>
      <c r="G57" s="357"/>
      <c r="H57" s="379">
        <v>1.0</v>
      </c>
      <c r="I57" s="233">
        <v>45.33</v>
      </c>
      <c r="J57" s="381"/>
      <c r="K57" s="233" t="s">
        <v>229</v>
      </c>
      <c r="L57" s="233" t="s">
        <v>229</v>
      </c>
      <c r="M57" s="233" t="s">
        <v>229</v>
      </c>
      <c r="N57" s="73" t="s">
        <v>1740</v>
      </c>
      <c r="O57" s="380" t="s">
        <v>1745</v>
      </c>
      <c r="P57" s="373"/>
      <c r="Q57" s="373"/>
      <c r="R57" s="373"/>
      <c r="S57" s="373"/>
      <c r="T57" s="373"/>
      <c r="U57" s="373"/>
      <c r="V57" s="373"/>
      <c r="W57" s="373"/>
      <c r="X57" s="373"/>
      <c r="Y57" s="373"/>
      <c r="Z57" s="373"/>
    </row>
    <row r="58" ht="14.25" customHeight="1">
      <c r="A58" s="366">
        <v>49.0</v>
      </c>
      <c r="B58" s="233" t="s">
        <v>1737</v>
      </c>
      <c r="C58" s="380" t="s">
        <v>1841</v>
      </c>
      <c r="D58" s="380" t="s">
        <v>1842</v>
      </c>
      <c r="E58" s="233" t="s">
        <v>229</v>
      </c>
      <c r="F58" s="357"/>
      <c r="G58" s="357"/>
      <c r="H58" s="379">
        <v>2.0</v>
      </c>
      <c r="I58" s="233">
        <v>90.67</v>
      </c>
      <c r="J58" s="381"/>
      <c r="K58" s="233" t="s">
        <v>229</v>
      </c>
      <c r="L58" s="233" t="s">
        <v>229</v>
      </c>
      <c r="M58" s="233" t="s">
        <v>229</v>
      </c>
      <c r="N58" s="73" t="s">
        <v>1740</v>
      </c>
      <c r="O58" s="380" t="s">
        <v>1745</v>
      </c>
      <c r="P58" s="373"/>
      <c r="Q58" s="373"/>
      <c r="R58" s="373"/>
      <c r="S58" s="373"/>
      <c r="T58" s="373"/>
      <c r="U58" s="373"/>
      <c r="V58" s="373"/>
      <c r="W58" s="373"/>
      <c r="X58" s="373"/>
      <c r="Y58" s="373"/>
      <c r="Z58" s="373"/>
    </row>
    <row r="59" ht="14.25" customHeight="1">
      <c r="A59" s="366">
        <v>50.0</v>
      </c>
      <c r="B59" s="233" t="s">
        <v>1737</v>
      </c>
      <c r="C59" s="380" t="s">
        <v>1843</v>
      </c>
      <c r="D59" s="380" t="s">
        <v>1844</v>
      </c>
      <c r="E59" s="233" t="s">
        <v>229</v>
      </c>
      <c r="F59" s="357"/>
      <c r="G59" s="357"/>
      <c r="H59" s="379">
        <v>1.0</v>
      </c>
      <c r="I59" s="233">
        <v>45.33</v>
      </c>
      <c r="J59" s="381"/>
      <c r="K59" s="233" t="s">
        <v>229</v>
      </c>
      <c r="L59" s="233" t="s">
        <v>229</v>
      </c>
      <c r="M59" s="233" t="s">
        <v>229</v>
      </c>
      <c r="N59" s="73" t="s">
        <v>1740</v>
      </c>
      <c r="O59" s="380" t="s">
        <v>1745</v>
      </c>
      <c r="P59" s="373"/>
      <c r="Q59" s="373"/>
      <c r="R59" s="373"/>
      <c r="S59" s="373"/>
      <c r="T59" s="373"/>
      <c r="U59" s="373"/>
      <c r="V59" s="373"/>
      <c r="W59" s="373"/>
      <c r="X59" s="373"/>
      <c r="Y59" s="373"/>
      <c r="Z59" s="373"/>
    </row>
    <row r="60" ht="14.25" customHeight="1">
      <c r="A60" s="366">
        <v>51.0</v>
      </c>
      <c r="B60" s="233" t="s">
        <v>1737</v>
      </c>
      <c r="C60" s="380" t="s">
        <v>1845</v>
      </c>
      <c r="D60" s="380" t="s">
        <v>1846</v>
      </c>
      <c r="E60" s="233" t="s">
        <v>229</v>
      </c>
      <c r="F60" s="357"/>
      <c r="G60" s="357"/>
      <c r="H60" s="379">
        <v>2.0</v>
      </c>
      <c r="I60" s="233">
        <v>90.67</v>
      </c>
      <c r="J60" s="381"/>
      <c r="K60" s="233" t="s">
        <v>229</v>
      </c>
      <c r="L60" s="233" t="s">
        <v>229</v>
      </c>
      <c r="M60" s="233" t="s">
        <v>229</v>
      </c>
      <c r="N60" s="73" t="s">
        <v>1740</v>
      </c>
      <c r="O60" s="380" t="s">
        <v>1745</v>
      </c>
      <c r="P60" s="373"/>
      <c r="Q60" s="373"/>
      <c r="R60" s="373"/>
      <c r="S60" s="373"/>
      <c r="T60" s="373"/>
      <c r="U60" s="373"/>
      <c r="V60" s="373"/>
      <c r="W60" s="373"/>
      <c r="X60" s="373"/>
      <c r="Y60" s="373"/>
      <c r="Z60" s="373"/>
    </row>
    <row r="61" ht="14.25" customHeight="1">
      <c r="A61" s="366">
        <v>52.0</v>
      </c>
      <c r="B61" s="233" t="s">
        <v>1737</v>
      </c>
      <c r="C61" s="380" t="s">
        <v>1847</v>
      </c>
      <c r="D61" s="380" t="s">
        <v>1848</v>
      </c>
      <c r="E61" s="233" t="s">
        <v>229</v>
      </c>
      <c r="F61" s="357"/>
      <c r="G61" s="357"/>
      <c r="H61" s="379">
        <v>2.0</v>
      </c>
      <c r="I61" s="233">
        <v>90.67</v>
      </c>
      <c r="J61" s="233" t="s">
        <v>229</v>
      </c>
      <c r="K61" s="233" t="s">
        <v>229</v>
      </c>
      <c r="L61" s="233" t="s">
        <v>229</v>
      </c>
      <c r="M61" s="233" t="s">
        <v>229</v>
      </c>
      <c r="N61" s="73" t="s">
        <v>1740</v>
      </c>
      <c r="O61" s="380" t="s">
        <v>1745</v>
      </c>
      <c r="P61" s="373"/>
      <c r="Q61" s="373"/>
      <c r="R61" s="373"/>
      <c r="S61" s="373"/>
      <c r="T61" s="373"/>
      <c r="U61" s="373"/>
      <c r="V61" s="373"/>
      <c r="W61" s="373"/>
      <c r="X61" s="373"/>
      <c r="Y61" s="373"/>
      <c r="Z61" s="373"/>
    </row>
    <row r="62" ht="14.25" customHeight="1">
      <c r="A62" s="366">
        <v>53.0</v>
      </c>
      <c r="B62" s="233" t="s">
        <v>1737</v>
      </c>
      <c r="C62" s="380" t="s">
        <v>1849</v>
      </c>
      <c r="D62" s="380" t="s">
        <v>1850</v>
      </c>
      <c r="E62" s="233" t="s">
        <v>229</v>
      </c>
      <c r="F62" s="357"/>
      <c r="G62" s="357"/>
      <c r="H62" s="379">
        <v>6.0</v>
      </c>
      <c r="I62" s="233">
        <v>272.0</v>
      </c>
      <c r="J62" s="381"/>
      <c r="K62" s="233" t="s">
        <v>229</v>
      </c>
      <c r="L62" s="233" t="s">
        <v>229</v>
      </c>
      <c r="M62" s="233" t="s">
        <v>229</v>
      </c>
      <c r="N62" s="73" t="s">
        <v>1740</v>
      </c>
      <c r="O62" s="380" t="s">
        <v>1745</v>
      </c>
      <c r="P62" s="373"/>
      <c r="Q62" s="373"/>
      <c r="R62" s="373"/>
      <c r="S62" s="373"/>
      <c r="T62" s="373"/>
      <c r="U62" s="373"/>
      <c r="V62" s="373"/>
      <c r="W62" s="373"/>
      <c r="X62" s="373"/>
      <c r="Y62" s="373"/>
      <c r="Z62" s="373"/>
    </row>
    <row r="63" ht="14.25" customHeight="1">
      <c r="A63" s="382"/>
      <c r="B63" s="383" t="s">
        <v>1851</v>
      </c>
      <c r="C63" s="64"/>
      <c r="D63" s="64"/>
      <c r="E63" s="65"/>
      <c r="F63" s="384">
        <f>SUM(F10:F56)</f>
        <v>91</v>
      </c>
      <c r="G63" s="385">
        <f>SUM(G10:G62)</f>
        <v>6</v>
      </c>
      <c r="H63" s="385">
        <f t="shared" ref="H63:I63" si="1">SUM(H10:H56)</f>
        <v>34</v>
      </c>
      <c r="I63" s="385">
        <f t="shared" si="1"/>
        <v>5530.68</v>
      </c>
      <c r="J63" s="385"/>
      <c r="K63" s="385"/>
      <c r="L63" s="385"/>
      <c r="M63" s="385"/>
      <c r="N63" s="385"/>
      <c r="O63" s="156"/>
    </row>
    <row r="64" ht="14.25" customHeight="1">
      <c r="E64" s="152"/>
      <c r="F64" s="152"/>
      <c r="G64" s="152"/>
      <c r="H64" s="152"/>
      <c r="I64" s="152"/>
      <c r="J64" s="152"/>
      <c r="K64" s="152"/>
      <c r="L64" s="152"/>
      <c r="M64" s="152"/>
      <c r="N64" s="152"/>
    </row>
    <row r="65" ht="14.25" customHeight="1">
      <c r="E65" s="152"/>
      <c r="F65" s="152"/>
      <c r="G65" s="152"/>
      <c r="H65" s="152"/>
      <c r="I65" s="152"/>
      <c r="J65" s="152"/>
      <c r="K65" s="152"/>
      <c r="L65" s="152"/>
      <c r="M65" s="152"/>
      <c r="N65" s="152"/>
    </row>
    <row r="66" ht="14.25" customHeight="1">
      <c r="E66" s="152"/>
      <c r="F66" s="152"/>
      <c r="G66" s="152"/>
      <c r="H66" s="152"/>
      <c r="I66" s="152"/>
      <c r="J66" s="152"/>
      <c r="K66" s="152"/>
      <c r="L66" s="152"/>
      <c r="M66" s="152"/>
      <c r="N66" s="152"/>
    </row>
    <row r="67" ht="14.25" customHeight="1">
      <c r="E67" s="152"/>
      <c r="F67" s="152"/>
      <c r="G67" s="152"/>
      <c r="H67" s="152"/>
      <c r="I67" s="152"/>
      <c r="J67" s="152"/>
      <c r="K67" s="152"/>
      <c r="L67" s="152"/>
      <c r="M67" s="152"/>
      <c r="N67" s="152"/>
    </row>
    <row r="68" ht="14.25" customHeight="1">
      <c r="E68" s="152"/>
      <c r="F68" s="152"/>
      <c r="G68" s="152"/>
      <c r="H68" s="152"/>
      <c r="I68" s="152"/>
      <c r="J68" s="152"/>
      <c r="K68" s="152"/>
      <c r="L68" s="152"/>
      <c r="M68" s="152"/>
      <c r="N68" s="152"/>
    </row>
    <row r="69" ht="14.25" customHeight="1">
      <c r="E69" s="152"/>
      <c r="F69" s="152"/>
      <c r="G69" s="152"/>
      <c r="H69" s="152"/>
      <c r="I69" s="152"/>
      <c r="J69" s="152"/>
      <c r="K69" s="152"/>
      <c r="L69" s="152"/>
      <c r="M69" s="152"/>
      <c r="N69" s="152"/>
    </row>
    <row r="70" ht="14.25" customHeight="1">
      <c r="E70" s="152"/>
      <c r="F70" s="152"/>
      <c r="G70" s="152"/>
      <c r="H70" s="152"/>
      <c r="I70" s="152"/>
      <c r="J70" s="152"/>
      <c r="K70" s="152"/>
      <c r="L70" s="152"/>
      <c r="M70" s="152"/>
      <c r="N70" s="152"/>
    </row>
    <row r="71" ht="14.25" customHeight="1">
      <c r="E71" s="152"/>
      <c r="F71" s="152"/>
      <c r="G71" s="152"/>
      <c r="H71" s="152"/>
      <c r="I71" s="152"/>
      <c r="J71" s="152"/>
      <c r="K71" s="152"/>
      <c r="L71" s="152"/>
      <c r="M71" s="152"/>
      <c r="N71" s="152"/>
    </row>
    <row r="72" ht="14.25" customHeight="1">
      <c r="E72" s="152"/>
      <c r="F72" s="152"/>
      <c r="G72" s="152"/>
      <c r="H72" s="152"/>
      <c r="I72" s="152"/>
      <c r="J72" s="152"/>
      <c r="K72" s="152"/>
      <c r="L72" s="152"/>
      <c r="M72" s="152"/>
      <c r="N72" s="152"/>
    </row>
    <row r="73" ht="14.25" customHeight="1">
      <c r="E73" s="152"/>
      <c r="F73" s="152"/>
      <c r="G73" s="152"/>
      <c r="H73" s="152"/>
      <c r="I73" s="152"/>
      <c r="J73" s="152"/>
      <c r="K73" s="152"/>
      <c r="L73" s="152"/>
      <c r="M73" s="152"/>
      <c r="N73" s="152"/>
    </row>
    <row r="74" ht="14.25" customHeight="1">
      <c r="E74" s="152"/>
      <c r="F74" s="152"/>
      <c r="G74" s="152"/>
      <c r="H74" s="152"/>
      <c r="I74" s="152"/>
      <c r="J74" s="152"/>
      <c r="K74" s="152"/>
      <c r="L74" s="152"/>
      <c r="M74" s="152"/>
      <c r="N74" s="152"/>
    </row>
    <row r="75" ht="14.25" customHeight="1">
      <c r="E75" s="152"/>
      <c r="F75" s="152"/>
      <c r="G75" s="152"/>
      <c r="H75" s="152"/>
      <c r="I75" s="152"/>
      <c r="J75" s="152"/>
      <c r="K75" s="152"/>
      <c r="L75" s="152"/>
      <c r="M75" s="152"/>
      <c r="N75" s="152"/>
    </row>
    <row r="76" ht="14.25" customHeight="1">
      <c r="E76" s="152"/>
      <c r="F76" s="152"/>
      <c r="G76" s="152"/>
      <c r="H76" s="152"/>
      <c r="I76" s="152"/>
      <c r="J76" s="152"/>
      <c r="K76" s="152"/>
      <c r="L76" s="152"/>
      <c r="M76" s="152"/>
      <c r="N76" s="152"/>
    </row>
    <row r="77" ht="14.25" customHeight="1">
      <c r="E77" s="152"/>
      <c r="F77" s="152"/>
      <c r="G77" s="152"/>
      <c r="H77" s="152"/>
      <c r="I77" s="152"/>
      <c r="J77" s="152"/>
      <c r="K77" s="152"/>
      <c r="L77" s="152"/>
      <c r="M77" s="152"/>
      <c r="N77" s="152"/>
    </row>
    <row r="78" ht="14.25" customHeight="1">
      <c r="E78" s="152"/>
      <c r="F78" s="152"/>
      <c r="G78" s="152"/>
      <c r="H78" s="152"/>
      <c r="I78" s="152"/>
      <c r="J78" s="152"/>
      <c r="K78" s="152"/>
      <c r="L78" s="152"/>
      <c r="M78" s="152"/>
      <c r="N78" s="152"/>
    </row>
    <row r="79" ht="14.25" customHeight="1">
      <c r="E79" s="152"/>
      <c r="F79" s="152"/>
      <c r="G79" s="152"/>
      <c r="H79" s="152"/>
      <c r="I79" s="152"/>
      <c r="J79" s="152"/>
      <c r="K79" s="152"/>
      <c r="L79" s="152"/>
      <c r="M79" s="152"/>
      <c r="N79" s="152"/>
    </row>
    <row r="80" ht="14.25" customHeight="1">
      <c r="E80" s="152"/>
      <c r="F80" s="152"/>
      <c r="G80" s="152"/>
      <c r="H80" s="152"/>
      <c r="I80" s="152"/>
      <c r="J80" s="152"/>
      <c r="K80" s="152"/>
      <c r="L80" s="152"/>
      <c r="M80" s="152"/>
      <c r="N80" s="152"/>
    </row>
    <row r="81" ht="14.25" customHeight="1">
      <c r="E81" s="152"/>
      <c r="F81" s="152"/>
      <c r="G81" s="152"/>
      <c r="H81" s="152"/>
      <c r="I81" s="152"/>
      <c r="J81" s="152"/>
      <c r="K81" s="152"/>
      <c r="L81" s="152"/>
      <c r="M81" s="152"/>
      <c r="N81" s="152"/>
    </row>
    <row r="82" ht="14.25" customHeight="1">
      <c r="E82" s="152"/>
      <c r="F82" s="152"/>
      <c r="G82" s="152"/>
      <c r="H82" s="152"/>
      <c r="I82" s="152"/>
      <c r="J82" s="152"/>
      <c r="K82" s="152"/>
      <c r="L82" s="152"/>
      <c r="M82" s="152"/>
      <c r="N82" s="152"/>
    </row>
    <row r="83" ht="14.25" customHeight="1">
      <c r="E83" s="152"/>
      <c r="F83" s="152"/>
      <c r="G83" s="152"/>
      <c r="H83" s="152"/>
      <c r="I83" s="152"/>
      <c r="J83" s="152"/>
      <c r="K83" s="152"/>
      <c r="L83" s="152"/>
      <c r="M83" s="152"/>
      <c r="N83" s="152"/>
    </row>
    <row r="84" ht="14.25" customHeight="1">
      <c r="E84" s="152"/>
      <c r="F84" s="152"/>
      <c r="G84" s="152"/>
      <c r="H84" s="152"/>
      <c r="I84" s="152"/>
      <c r="J84" s="152"/>
      <c r="K84" s="152"/>
      <c r="L84" s="152"/>
      <c r="M84" s="152"/>
      <c r="N84" s="152"/>
    </row>
    <row r="85" ht="14.25" customHeight="1">
      <c r="E85" s="152"/>
      <c r="F85" s="152"/>
      <c r="G85" s="152"/>
      <c r="H85" s="152"/>
      <c r="I85" s="152"/>
      <c r="J85" s="152"/>
      <c r="K85" s="152"/>
      <c r="L85" s="152"/>
      <c r="M85" s="152"/>
      <c r="N85" s="152"/>
    </row>
    <row r="86" ht="14.25" customHeight="1">
      <c r="E86" s="152"/>
      <c r="F86" s="152"/>
      <c r="G86" s="152"/>
      <c r="H86" s="152"/>
      <c r="I86" s="152"/>
      <c r="J86" s="152"/>
      <c r="K86" s="152"/>
      <c r="L86" s="152"/>
      <c r="M86" s="152"/>
      <c r="N86" s="152"/>
    </row>
    <row r="87" ht="14.25" customHeight="1">
      <c r="E87" s="152"/>
      <c r="F87" s="152"/>
      <c r="G87" s="152"/>
      <c r="H87" s="152"/>
      <c r="I87" s="152"/>
      <c r="J87" s="152"/>
      <c r="K87" s="152"/>
      <c r="L87" s="152"/>
      <c r="M87" s="152"/>
      <c r="N87" s="152"/>
    </row>
    <row r="88" ht="14.25" customHeight="1">
      <c r="E88" s="152"/>
      <c r="F88" s="152"/>
      <c r="G88" s="152"/>
      <c r="H88" s="152"/>
      <c r="I88" s="152"/>
      <c r="J88" s="152"/>
      <c r="K88" s="152"/>
      <c r="L88" s="152"/>
      <c r="M88" s="152"/>
      <c r="N88" s="152"/>
    </row>
    <row r="89" ht="14.25" customHeight="1">
      <c r="E89" s="152"/>
      <c r="F89" s="152"/>
      <c r="G89" s="152"/>
      <c r="H89" s="152"/>
      <c r="I89" s="152"/>
      <c r="J89" s="152"/>
      <c r="K89" s="152"/>
      <c r="L89" s="152"/>
      <c r="M89" s="152"/>
      <c r="N89" s="152"/>
    </row>
    <row r="90" ht="14.25" customHeight="1">
      <c r="E90" s="152"/>
      <c r="F90" s="152"/>
      <c r="G90" s="152"/>
      <c r="H90" s="152"/>
      <c r="I90" s="152"/>
      <c r="J90" s="152"/>
      <c r="K90" s="152"/>
      <c r="L90" s="152"/>
      <c r="M90" s="152"/>
      <c r="N90" s="152"/>
    </row>
    <row r="91" ht="14.25" customHeight="1">
      <c r="E91" s="152"/>
      <c r="F91" s="152"/>
      <c r="G91" s="152"/>
      <c r="H91" s="152"/>
      <c r="I91" s="152"/>
      <c r="J91" s="152"/>
      <c r="K91" s="152"/>
      <c r="L91" s="152"/>
      <c r="M91" s="152"/>
      <c r="N91" s="152"/>
    </row>
    <row r="92" ht="14.25" customHeight="1">
      <c r="E92" s="152"/>
      <c r="F92" s="152"/>
      <c r="G92" s="152"/>
      <c r="H92" s="152"/>
      <c r="I92" s="152"/>
      <c r="J92" s="152"/>
      <c r="K92" s="152"/>
      <c r="L92" s="152"/>
      <c r="M92" s="152"/>
      <c r="N92" s="152"/>
    </row>
    <row r="93" ht="14.25" customHeight="1">
      <c r="E93" s="152"/>
      <c r="F93" s="152"/>
      <c r="G93" s="152"/>
      <c r="H93" s="152"/>
      <c r="I93" s="152"/>
      <c r="J93" s="152"/>
      <c r="K93" s="152"/>
      <c r="L93" s="152"/>
      <c r="M93" s="152"/>
      <c r="N93" s="152"/>
    </row>
    <row r="94" ht="14.25" customHeight="1">
      <c r="E94" s="152"/>
      <c r="F94" s="152"/>
      <c r="G94" s="152"/>
      <c r="H94" s="152"/>
      <c r="I94" s="152"/>
      <c r="J94" s="152"/>
      <c r="K94" s="152"/>
      <c r="L94" s="152"/>
      <c r="M94" s="152"/>
      <c r="N94" s="152"/>
    </row>
    <row r="95" ht="14.25" customHeight="1">
      <c r="E95" s="152"/>
      <c r="F95" s="152"/>
      <c r="G95" s="152"/>
      <c r="H95" s="152"/>
      <c r="I95" s="152"/>
      <c r="J95" s="152"/>
      <c r="K95" s="152"/>
      <c r="L95" s="152"/>
      <c r="M95" s="152"/>
      <c r="N95" s="152"/>
    </row>
    <row r="96" ht="14.25" customHeight="1">
      <c r="E96" s="152"/>
      <c r="F96" s="152"/>
      <c r="G96" s="152"/>
      <c r="H96" s="152"/>
      <c r="I96" s="152"/>
      <c r="J96" s="152"/>
      <c r="K96" s="152"/>
      <c r="L96" s="152"/>
      <c r="M96" s="152"/>
      <c r="N96" s="152"/>
    </row>
    <row r="97" ht="14.25" customHeight="1">
      <c r="E97" s="152"/>
      <c r="F97" s="152"/>
      <c r="G97" s="152"/>
      <c r="H97" s="152"/>
      <c r="I97" s="152"/>
      <c r="J97" s="152"/>
      <c r="K97" s="152"/>
      <c r="L97" s="152"/>
      <c r="M97" s="152"/>
      <c r="N97" s="152"/>
    </row>
    <row r="98" ht="14.25" customHeight="1">
      <c r="E98" s="152"/>
      <c r="F98" s="152"/>
      <c r="G98" s="152"/>
      <c r="H98" s="152"/>
      <c r="I98" s="152"/>
      <c r="J98" s="152"/>
      <c r="K98" s="152"/>
      <c r="L98" s="152"/>
      <c r="M98" s="152"/>
      <c r="N98" s="152"/>
    </row>
    <row r="99" ht="14.25" customHeight="1">
      <c r="E99" s="152"/>
      <c r="F99" s="152"/>
      <c r="G99" s="152"/>
      <c r="H99" s="152"/>
      <c r="I99" s="152"/>
      <c r="J99" s="152"/>
      <c r="K99" s="152"/>
      <c r="L99" s="152"/>
      <c r="M99" s="152"/>
      <c r="N99" s="152"/>
    </row>
    <row r="100" ht="14.25" customHeight="1">
      <c r="E100" s="152"/>
      <c r="F100" s="152"/>
      <c r="G100" s="152"/>
      <c r="H100" s="152"/>
      <c r="I100" s="152"/>
      <c r="J100" s="152"/>
      <c r="K100" s="152"/>
      <c r="L100" s="152"/>
      <c r="M100" s="152"/>
      <c r="N100" s="152"/>
    </row>
    <row r="101" ht="14.25" customHeight="1">
      <c r="E101" s="152"/>
      <c r="F101" s="152"/>
      <c r="G101" s="152"/>
      <c r="H101" s="152"/>
      <c r="I101" s="152"/>
      <c r="J101" s="152"/>
      <c r="K101" s="152"/>
      <c r="L101" s="152"/>
      <c r="M101" s="152"/>
      <c r="N101" s="152"/>
    </row>
    <row r="102" ht="14.25" customHeight="1">
      <c r="E102" s="152"/>
      <c r="F102" s="152"/>
      <c r="G102" s="152"/>
      <c r="H102" s="152"/>
      <c r="I102" s="152"/>
      <c r="J102" s="152"/>
      <c r="K102" s="152"/>
      <c r="L102" s="152"/>
      <c r="M102" s="152"/>
      <c r="N102" s="152"/>
    </row>
    <row r="103" ht="14.25" customHeight="1">
      <c r="E103" s="152"/>
      <c r="F103" s="152"/>
      <c r="G103" s="152"/>
      <c r="H103" s="152"/>
      <c r="I103" s="152"/>
      <c r="J103" s="152"/>
      <c r="K103" s="152"/>
      <c r="L103" s="152"/>
      <c r="M103" s="152"/>
      <c r="N103" s="152"/>
    </row>
    <row r="104" ht="14.25" customHeight="1">
      <c r="E104" s="152"/>
      <c r="F104" s="152"/>
      <c r="G104" s="152"/>
      <c r="H104" s="152"/>
      <c r="I104" s="152"/>
      <c r="J104" s="152"/>
      <c r="K104" s="152"/>
      <c r="L104" s="152"/>
      <c r="M104" s="152"/>
      <c r="N104" s="152"/>
    </row>
    <row r="105" ht="14.25" customHeight="1">
      <c r="E105" s="152"/>
      <c r="F105" s="152"/>
      <c r="G105" s="152"/>
      <c r="H105" s="152"/>
      <c r="I105" s="152"/>
      <c r="J105" s="152"/>
      <c r="K105" s="152"/>
      <c r="L105" s="152"/>
      <c r="M105" s="152"/>
      <c r="N105" s="152"/>
    </row>
    <row r="106" ht="14.25" customHeight="1">
      <c r="E106" s="152"/>
      <c r="F106" s="152"/>
      <c r="G106" s="152"/>
      <c r="H106" s="152"/>
      <c r="I106" s="152"/>
      <c r="J106" s="152"/>
      <c r="K106" s="152"/>
      <c r="L106" s="152"/>
      <c r="M106" s="152"/>
      <c r="N106" s="152"/>
    </row>
    <row r="107" ht="14.25" customHeight="1">
      <c r="E107" s="152"/>
      <c r="F107" s="152"/>
      <c r="G107" s="152"/>
      <c r="H107" s="152"/>
      <c r="I107" s="152"/>
      <c r="J107" s="152"/>
      <c r="K107" s="152"/>
      <c r="L107" s="152"/>
      <c r="M107" s="152"/>
      <c r="N107" s="152"/>
    </row>
    <row r="108" ht="14.25" customHeight="1">
      <c r="E108" s="152"/>
      <c r="F108" s="152"/>
      <c r="G108" s="152"/>
      <c r="H108" s="152"/>
      <c r="I108" s="152"/>
      <c r="J108" s="152"/>
      <c r="K108" s="152"/>
      <c r="L108" s="152"/>
      <c r="M108" s="152"/>
      <c r="N108" s="152"/>
    </row>
    <row r="109" ht="14.25" customHeight="1">
      <c r="E109" s="152"/>
      <c r="F109" s="152"/>
      <c r="G109" s="152"/>
      <c r="H109" s="152"/>
      <c r="I109" s="152"/>
      <c r="J109" s="152"/>
      <c r="K109" s="152"/>
      <c r="L109" s="152"/>
      <c r="M109" s="152"/>
      <c r="N109" s="152"/>
    </row>
    <row r="110" ht="14.25" customHeight="1">
      <c r="E110" s="152"/>
      <c r="F110" s="152"/>
      <c r="G110" s="152"/>
      <c r="H110" s="152"/>
      <c r="I110" s="152"/>
      <c r="J110" s="152"/>
      <c r="K110" s="152"/>
      <c r="L110" s="152"/>
      <c r="M110" s="152"/>
      <c r="N110" s="152"/>
    </row>
    <row r="111" ht="14.25" customHeight="1">
      <c r="E111" s="152"/>
      <c r="F111" s="152"/>
      <c r="G111" s="152"/>
      <c r="H111" s="152"/>
      <c r="I111" s="152"/>
      <c r="J111" s="152"/>
      <c r="K111" s="152"/>
      <c r="L111" s="152"/>
      <c r="M111" s="152"/>
      <c r="N111" s="152"/>
    </row>
    <row r="112" ht="14.25" customHeight="1">
      <c r="E112" s="152"/>
      <c r="F112" s="152"/>
      <c r="G112" s="152"/>
      <c r="H112" s="152"/>
      <c r="I112" s="152"/>
      <c r="J112" s="152"/>
      <c r="K112" s="152"/>
      <c r="L112" s="152"/>
      <c r="M112" s="152"/>
      <c r="N112" s="152"/>
    </row>
    <row r="113" ht="14.25" customHeight="1">
      <c r="E113" s="152"/>
      <c r="F113" s="152"/>
      <c r="G113" s="152"/>
      <c r="H113" s="152"/>
      <c r="I113" s="152"/>
      <c r="J113" s="152"/>
      <c r="K113" s="152"/>
      <c r="L113" s="152"/>
      <c r="M113" s="152"/>
      <c r="N113" s="152"/>
    </row>
    <row r="114" ht="14.25" customHeight="1">
      <c r="E114" s="152"/>
      <c r="F114" s="152"/>
      <c r="G114" s="152"/>
      <c r="H114" s="152"/>
      <c r="I114" s="152"/>
      <c r="J114" s="152"/>
      <c r="K114" s="152"/>
      <c r="L114" s="152"/>
      <c r="M114" s="152"/>
      <c r="N114" s="152"/>
    </row>
    <row r="115" ht="14.25" customHeight="1">
      <c r="E115" s="152"/>
      <c r="F115" s="152"/>
      <c r="G115" s="152"/>
      <c r="H115" s="152"/>
      <c r="I115" s="152"/>
      <c r="J115" s="152"/>
      <c r="K115" s="152"/>
      <c r="L115" s="152"/>
      <c r="M115" s="152"/>
      <c r="N115" s="152"/>
    </row>
    <row r="116" ht="14.25" customHeight="1">
      <c r="E116" s="152"/>
      <c r="F116" s="152"/>
      <c r="G116" s="152"/>
      <c r="H116" s="152"/>
      <c r="I116" s="152"/>
      <c r="J116" s="152"/>
      <c r="K116" s="152"/>
      <c r="L116" s="152"/>
      <c r="M116" s="152"/>
      <c r="N116" s="152"/>
    </row>
    <row r="117" ht="14.25" customHeight="1">
      <c r="E117" s="152"/>
      <c r="F117" s="152"/>
      <c r="G117" s="152"/>
      <c r="H117" s="152"/>
      <c r="I117" s="152"/>
      <c r="J117" s="152"/>
      <c r="K117" s="152"/>
      <c r="L117" s="152"/>
      <c r="M117" s="152"/>
      <c r="N117" s="152"/>
    </row>
    <row r="118" ht="14.25" customHeight="1">
      <c r="E118" s="152"/>
      <c r="F118" s="152"/>
      <c r="G118" s="152"/>
      <c r="H118" s="152"/>
      <c r="I118" s="152"/>
      <c r="J118" s="152"/>
      <c r="K118" s="152"/>
      <c r="L118" s="152"/>
      <c r="M118" s="152"/>
      <c r="N118" s="152"/>
    </row>
    <row r="119" ht="14.25" customHeight="1">
      <c r="E119" s="152"/>
      <c r="F119" s="152"/>
      <c r="G119" s="152"/>
      <c r="H119" s="152"/>
      <c r="I119" s="152"/>
      <c r="J119" s="152"/>
      <c r="K119" s="152"/>
      <c r="L119" s="152"/>
      <c r="M119" s="152"/>
      <c r="N119" s="152"/>
    </row>
    <row r="120" ht="14.25" customHeight="1">
      <c r="E120" s="152"/>
      <c r="F120" s="152"/>
      <c r="G120" s="152"/>
      <c r="H120" s="152"/>
      <c r="I120" s="152"/>
      <c r="J120" s="152"/>
      <c r="K120" s="152"/>
      <c r="L120" s="152"/>
      <c r="M120" s="152"/>
      <c r="N120" s="152"/>
    </row>
    <row r="121" ht="14.25" customHeight="1">
      <c r="E121" s="152"/>
      <c r="F121" s="152"/>
      <c r="G121" s="152"/>
      <c r="H121" s="152"/>
      <c r="I121" s="152"/>
      <c r="J121" s="152"/>
      <c r="K121" s="152"/>
      <c r="L121" s="152"/>
      <c r="M121" s="152"/>
      <c r="N121" s="152"/>
    </row>
    <row r="122" ht="14.25" customHeight="1">
      <c r="E122" s="152"/>
      <c r="F122" s="152"/>
      <c r="G122" s="152"/>
      <c r="H122" s="152"/>
      <c r="I122" s="152"/>
      <c r="J122" s="152"/>
      <c r="K122" s="152"/>
      <c r="L122" s="152"/>
      <c r="M122" s="152"/>
      <c r="N122" s="152"/>
    </row>
    <row r="123" ht="14.25" customHeight="1">
      <c r="E123" s="152"/>
      <c r="F123" s="152"/>
      <c r="G123" s="152"/>
      <c r="H123" s="152"/>
      <c r="I123" s="152"/>
      <c r="J123" s="152"/>
      <c r="K123" s="152"/>
      <c r="L123" s="152"/>
      <c r="M123" s="152"/>
      <c r="N123" s="152"/>
    </row>
    <row r="124" ht="14.25" customHeight="1">
      <c r="E124" s="152"/>
      <c r="F124" s="152"/>
      <c r="G124" s="152"/>
      <c r="H124" s="152"/>
      <c r="I124" s="152"/>
      <c r="J124" s="152"/>
      <c r="K124" s="152"/>
      <c r="L124" s="152"/>
      <c r="M124" s="152"/>
      <c r="N124" s="152"/>
    </row>
    <row r="125" ht="14.25" customHeight="1">
      <c r="E125" s="152"/>
      <c r="F125" s="152"/>
      <c r="G125" s="152"/>
      <c r="H125" s="152"/>
      <c r="I125" s="152"/>
      <c r="J125" s="152"/>
      <c r="K125" s="152"/>
      <c r="L125" s="152"/>
      <c r="M125" s="152"/>
      <c r="N125" s="152"/>
    </row>
    <row r="126" ht="14.25" customHeight="1">
      <c r="E126" s="152"/>
      <c r="F126" s="152"/>
      <c r="G126" s="152"/>
      <c r="H126" s="152"/>
      <c r="I126" s="152"/>
      <c r="J126" s="152"/>
      <c r="K126" s="152"/>
      <c r="L126" s="152"/>
      <c r="M126" s="152"/>
      <c r="N126" s="152"/>
    </row>
    <row r="127" ht="14.25" customHeight="1">
      <c r="E127" s="152"/>
      <c r="F127" s="152"/>
      <c r="G127" s="152"/>
      <c r="H127" s="152"/>
      <c r="I127" s="152"/>
      <c r="J127" s="152"/>
      <c r="K127" s="152"/>
      <c r="L127" s="152"/>
      <c r="M127" s="152"/>
      <c r="N127" s="152"/>
    </row>
    <row r="128" ht="14.25" customHeight="1">
      <c r="E128" s="152"/>
      <c r="F128" s="152"/>
      <c r="G128" s="152"/>
      <c r="H128" s="152"/>
      <c r="I128" s="152"/>
      <c r="J128" s="152"/>
      <c r="K128" s="152"/>
      <c r="L128" s="152"/>
      <c r="M128" s="152"/>
      <c r="N128" s="152"/>
    </row>
    <row r="129" ht="14.25" customHeight="1">
      <c r="E129" s="152"/>
      <c r="F129" s="152"/>
      <c r="G129" s="152"/>
      <c r="H129" s="152"/>
      <c r="I129" s="152"/>
      <c r="J129" s="152"/>
      <c r="K129" s="152"/>
      <c r="L129" s="152"/>
      <c r="M129" s="152"/>
      <c r="N129" s="152"/>
    </row>
    <row r="130" ht="14.25" customHeight="1">
      <c r="E130" s="152"/>
      <c r="F130" s="152"/>
      <c r="G130" s="152"/>
      <c r="H130" s="152"/>
      <c r="I130" s="152"/>
      <c r="J130" s="152"/>
      <c r="K130" s="152"/>
      <c r="L130" s="152"/>
      <c r="M130" s="152"/>
      <c r="N130" s="152"/>
    </row>
    <row r="131" ht="14.25" customHeight="1">
      <c r="E131" s="152"/>
      <c r="F131" s="152"/>
      <c r="G131" s="152"/>
      <c r="H131" s="152"/>
      <c r="I131" s="152"/>
      <c r="J131" s="152"/>
      <c r="K131" s="152"/>
      <c r="L131" s="152"/>
      <c r="M131" s="152"/>
      <c r="N131" s="152"/>
    </row>
    <row r="132" ht="14.25" customHeight="1">
      <c r="E132" s="152"/>
      <c r="F132" s="152"/>
      <c r="G132" s="152"/>
      <c r="H132" s="152"/>
      <c r="I132" s="152"/>
      <c r="J132" s="152"/>
      <c r="K132" s="152"/>
      <c r="L132" s="152"/>
      <c r="M132" s="152"/>
      <c r="N132" s="152"/>
    </row>
    <row r="133" ht="14.25" customHeight="1">
      <c r="E133" s="152"/>
      <c r="F133" s="152"/>
      <c r="G133" s="152"/>
      <c r="H133" s="152"/>
      <c r="I133" s="152"/>
      <c r="J133" s="152"/>
      <c r="K133" s="152"/>
      <c r="L133" s="152"/>
      <c r="M133" s="152"/>
      <c r="N133" s="152"/>
    </row>
    <row r="134" ht="14.25" customHeight="1">
      <c r="E134" s="152"/>
      <c r="F134" s="152"/>
      <c r="G134" s="152"/>
      <c r="H134" s="152"/>
      <c r="I134" s="152"/>
      <c r="J134" s="152"/>
      <c r="K134" s="152"/>
      <c r="L134" s="152"/>
      <c r="M134" s="152"/>
      <c r="N134" s="152"/>
    </row>
    <row r="135" ht="14.25" customHeight="1">
      <c r="E135" s="152"/>
      <c r="F135" s="152"/>
      <c r="G135" s="152"/>
      <c r="H135" s="152"/>
      <c r="I135" s="152"/>
      <c r="J135" s="152"/>
      <c r="K135" s="152"/>
      <c r="L135" s="152"/>
      <c r="M135" s="152"/>
      <c r="N135" s="152"/>
    </row>
    <row r="136" ht="14.25" customHeight="1">
      <c r="E136" s="152"/>
      <c r="F136" s="152"/>
      <c r="G136" s="152"/>
      <c r="H136" s="152"/>
      <c r="I136" s="152"/>
      <c r="J136" s="152"/>
      <c r="K136" s="152"/>
      <c r="L136" s="152"/>
      <c r="M136" s="152"/>
      <c r="N136" s="152"/>
    </row>
    <row r="137" ht="14.25" customHeight="1">
      <c r="E137" s="152"/>
      <c r="F137" s="152"/>
      <c r="G137" s="152"/>
      <c r="H137" s="152"/>
      <c r="I137" s="152"/>
      <c r="J137" s="152"/>
      <c r="K137" s="152"/>
      <c r="L137" s="152"/>
      <c r="M137" s="152"/>
      <c r="N137" s="152"/>
    </row>
    <row r="138" ht="14.25" customHeight="1">
      <c r="E138" s="152"/>
      <c r="F138" s="152"/>
      <c r="G138" s="152"/>
      <c r="H138" s="152"/>
      <c r="I138" s="152"/>
      <c r="J138" s="152"/>
      <c r="K138" s="152"/>
      <c r="L138" s="152"/>
      <c r="M138" s="152"/>
      <c r="N138" s="152"/>
    </row>
    <row r="139" ht="14.25" customHeight="1">
      <c r="E139" s="152"/>
      <c r="F139" s="152"/>
      <c r="G139" s="152"/>
      <c r="H139" s="152"/>
      <c r="I139" s="152"/>
      <c r="J139" s="152"/>
      <c r="K139" s="152"/>
      <c r="L139" s="152"/>
      <c r="M139" s="152"/>
      <c r="N139" s="152"/>
    </row>
    <row r="140" ht="14.25" customHeight="1">
      <c r="E140" s="152"/>
      <c r="F140" s="152"/>
      <c r="G140" s="152"/>
      <c r="H140" s="152"/>
      <c r="I140" s="152"/>
      <c r="J140" s="152"/>
      <c r="K140" s="152"/>
      <c r="L140" s="152"/>
      <c r="M140" s="152"/>
      <c r="N140" s="152"/>
    </row>
    <row r="141" ht="14.25" customHeight="1">
      <c r="E141" s="152"/>
      <c r="F141" s="152"/>
      <c r="G141" s="152"/>
      <c r="H141" s="152"/>
      <c r="I141" s="152"/>
      <c r="J141" s="152"/>
      <c r="K141" s="152"/>
      <c r="L141" s="152"/>
      <c r="M141" s="152"/>
      <c r="N141" s="152"/>
    </row>
    <row r="142" ht="14.25" customHeight="1">
      <c r="E142" s="152"/>
      <c r="F142" s="152"/>
      <c r="G142" s="152"/>
      <c r="H142" s="152"/>
      <c r="I142" s="152"/>
      <c r="J142" s="152"/>
      <c r="K142" s="152"/>
      <c r="L142" s="152"/>
      <c r="M142" s="152"/>
      <c r="N142" s="152"/>
    </row>
    <row r="143" ht="14.25" customHeight="1">
      <c r="E143" s="152"/>
      <c r="F143" s="152"/>
      <c r="G143" s="152"/>
      <c r="H143" s="152"/>
      <c r="I143" s="152"/>
      <c r="J143" s="152"/>
      <c r="K143" s="152"/>
      <c r="L143" s="152"/>
      <c r="M143" s="152"/>
      <c r="N143" s="152"/>
    </row>
    <row r="144" ht="14.25" customHeight="1">
      <c r="E144" s="152"/>
      <c r="F144" s="152"/>
      <c r="G144" s="152"/>
      <c r="H144" s="152"/>
      <c r="I144" s="152"/>
      <c r="J144" s="152"/>
      <c r="K144" s="152"/>
      <c r="L144" s="152"/>
      <c r="M144" s="152"/>
      <c r="N144" s="152"/>
    </row>
    <row r="145" ht="14.25" customHeight="1">
      <c r="E145" s="152"/>
      <c r="F145" s="152"/>
      <c r="G145" s="152"/>
      <c r="H145" s="152"/>
      <c r="I145" s="152"/>
      <c r="J145" s="152"/>
      <c r="K145" s="152"/>
      <c r="L145" s="152"/>
      <c r="M145" s="152"/>
      <c r="N145" s="152"/>
    </row>
    <row r="146" ht="14.25" customHeight="1">
      <c r="E146" s="152"/>
      <c r="F146" s="152"/>
      <c r="G146" s="152"/>
      <c r="H146" s="152"/>
      <c r="I146" s="152"/>
      <c r="J146" s="152"/>
      <c r="K146" s="152"/>
      <c r="L146" s="152"/>
      <c r="M146" s="152"/>
      <c r="N146" s="152"/>
    </row>
    <row r="147" ht="14.25" customHeight="1">
      <c r="E147" s="152"/>
      <c r="F147" s="152"/>
      <c r="G147" s="152"/>
      <c r="H147" s="152"/>
      <c r="I147" s="152"/>
      <c r="J147" s="152"/>
      <c r="K147" s="152"/>
      <c r="L147" s="152"/>
      <c r="M147" s="152"/>
      <c r="N147" s="152"/>
    </row>
    <row r="148" ht="14.25" customHeight="1">
      <c r="E148" s="152"/>
      <c r="F148" s="152"/>
      <c r="G148" s="152"/>
      <c r="H148" s="152"/>
      <c r="I148" s="152"/>
      <c r="J148" s="152"/>
      <c r="K148" s="152"/>
      <c r="L148" s="152"/>
      <c r="M148" s="152"/>
      <c r="N148" s="152"/>
    </row>
    <row r="149" ht="14.25" customHeight="1">
      <c r="E149" s="152"/>
      <c r="F149" s="152"/>
      <c r="G149" s="152"/>
      <c r="H149" s="152"/>
      <c r="I149" s="152"/>
      <c r="J149" s="152"/>
      <c r="K149" s="152"/>
      <c r="L149" s="152"/>
      <c r="M149" s="152"/>
      <c r="N149" s="152"/>
    </row>
    <row r="150" ht="14.25" customHeight="1">
      <c r="E150" s="152"/>
      <c r="F150" s="152"/>
      <c r="G150" s="152"/>
      <c r="H150" s="152"/>
      <c r="I150" s="152"/>
      <c r="J150" s="152"/>
      <c r="K150" s="152"/>
      <c r="L150" s="152"/>
      <c r="M150" s="152"/>
      <c r="N150" s="152"/>
    </row>
    <row r="151" ht="14.25" customHeight="1">
      <c r="E151" s="152"/>
      <c r="F151" s="152"/>
      <c r="G151" s="152"/>
      <c r="H151" s="152"/>
      <c r="I151" s="152"/>
      <c r="J151" s="152"/>
      <c r="K151" s="152"/>
      <c r="L151" s="152"/>
      <c r="M151" s="152"/>
      <c r="N151" s="152"/>
    </row>
    <row r="152" ht="14.25" customHeight="1">
      <c r="E152" s="152"/>
      <c r="F152" s="152"/>
      <c r="G152" s="152"/>
      <c r="H152" s="152"/>
      <c r="I152" s="152"/>
      <c r="J152" s="152"/>
      <c r="K152" s="152"/>
      <c r="L152" s="152"/>
      <c r="M152" s="152"/>
      <c r="N152" s="152"/>
    </row>
    <row r="153" ht="14.25" customHeight="1">
      <c r="E153" s="152"/>
      <c r="F153" s="152"/>
      <c r="G153" s="152"/>
      <c r="H153" s="152"/>
      <c r="I153" s="152"/>
      <c r="J153" s="152"/>
      <c r="K153" s="152"/>
      <c r="L153" s="152"/>
      <c r="M153" s="152"/>
      <c r="N153" s="152"/>
    </row>
    <row r="154" ht="14.25" customHeight="1">
      <c r="E154" s="152"/>
      <c r="F154" s="152"/>
      <c r="G154" s="152"/>
      <c r="H154" s="152"/>
      <c r="I154" s="152"/>
      <c r="J154" s="152"/>
      <c r="K154" s="152"/>
      <c r="L154" s="152"/>
      <c r="M154" s="152"/>
      <c r="N154" s="152"/>
    </row>
    <row r="155" ht="14.25" customHeight="1">
      <c r="E155" s="152"/>
      <c r="F155" s="152"/>
      <c r="G155" s="152"/>
      <c r="H155" s="152"/>
      <c r="I155" s="152"/>
      <c r="J155" s="152"/>
      <c r="K155" s="152"/>
      <c r="L155" s="152"/>
      <c r="M155" s="152"/>
      <c r="N155" s="152"/>
    </row>
    <row r="156" ht="14.25" customHeight="1">
      <c r="E156" s="152"/>
      <c r="F156" s="152"/>
      <c r="G156" s="152"/>
      <c r="H156" s="152"/>
      <c r="I156" s="152"/>
      <c r="J156" s="152"/>
      <c r="K156" s="152"/>
      <c r="L156" s="152"/>
      <c r="M156" s="152"/>
      <c r="N156" s="152"/>
    </row>
    <row r="157" ht="14.25" customHeight="1">
      <c r="E157" s="152"/>
      <c r="F157" s="152"/>
      <c r="G157" s="152"/>
      <c r="H157" s="152"/>
      <c r="I157" s="152"/>
      <c r="J157" s="152"/>
      <c r="K157" s="152"/>
      <c r="L157" s="152"/>
      <c r="M157" s="152"/>
      <c r="N157" s="152"/>
    </row>
    <row r="158" ht="14.25" customHeight="1">
      <c r="E158" s="152"/>
      <c r="F158" s="152"/>
      <c r="G158" s="152"/>
      <c r="H158" s="152"/>
      <c r="I158" s="152"/>
      <c r="J158" s="152"/>
      <c r="K158" s="152"/>
      <c r="L158" s="152"/>
      <c r="M158" s="152"/>
      <c r="N158" s="152"/>
    </row>
    <row r="159" ht="14.25" customHeight="1">
      <c r="E159" s="152"/>
      <c r="F159" s="152"/>
      <c r="G159" s="152"/>
      <c r="H159" s="152"/>
      <c r="I159" s="152"/>
      <c r="J159" s="152"/>
      <c r="K159" s="152"/>
      <c r="L159" s="152"/>
      <c r="M159" s="152"/>
      <c r="N159" s="152"/>
    </row>
    <row r="160" ht="14.25" customHeight="1">
      <c r="E160" s="152"/>
      <c r="F160" s="152"/>
      <c r="G160" s="152"/>
      <c r="H160" s="152"/>
      <c r="I160" s="152"/>
      <c r="J160" s="152"/>
      <c r="K160" s="152"/>
      <c r="L160" s="152"/>
      <c r="M160" s="152"/>
      <c r="N160" s="152"/>
    </row>
    <row r="161" ht="14.25" customHeight="1">
      <c r="E161" s="152"/>
      <c r="F161" s="152"/>
      <c r="G161" s="152"/>
      <c r="H161" s="152"/>
      <c r="I161" s="152"/>
      <c r="J161" s="152"/>
      <c r="K161" s="152"/>
      <c r="L161" s="152"/>
      <c r="M161" s="152"/>
      <c r="N161" s="152"/>
    </row>
    <row r="162" ht="14.25" customHeight="1">
      <c r="E162" s="152"/>
      <c r="F162" s="152"/>
      <c r="G162" s="152"/>
      <c r="H162" s="152"/>
      <c r="I162" s="152"/>
      <c r="J162" s="152"/>
      <c r="K162" s="152"/>
      <c r="L162" s="152"/>
      <c r="M162" s="152"/>
      <c r="N162" s="152"/>
    </row>
    <row r="163" ht="14.25" customHeight="1">
      <c r="E163" s="152"/>
      <c r="F163" s="152"/>
      <c r="G163" s="152"/>
      <c r="H163" s="152"/>
      <c r="I163" s="152"/>
      <c r="J163" s="152"/>
      <c r="K163" s="152"/>
      <c r="L163" s="152"/>
      <c r="M163" s="152"/>
      <c r="N163" s="152"/>
    </row>
    <row r="164" ht="14.25" customHeight="1">
      <c r="E164" s="152"/>
      <c r="F164" s="152"/>
      <c r="G164" s="152"/>
      <c r="H164" s="152"/>
      <c r="I164" s="152"/>
      <c r="J164" s="152"/>
      <c r="K164" s="152"/>
      <c r="L164" s="152"/>
      <c r="M164" s="152"/>
      <c r="N164" s="152"/>
    </row>
    <row r="165" ht="14.25" customHeight="1">
      <c r="E165" s="152"/>
      <c r="F165" s="152"/>
      <c r="G165" s="152"/>
      <c r="H165" s="152"/>
      <c r="I165" s="152"/>
      <c r="J165" s="152"/>
      <c r="K165" s="152"/>
      <c r="L165" s="152"/>
      <c r="M165" s="152"/>
      <c r="N165" s="152"/>
    </row>
    <row r="166" ht="14.25" customHeight="1">
      <c r="E166" s="152"/>
      <c r="F166" s="152"/>
      <c r="G166" s="152"/>
      <c r="H166" s="152"/>
      <c r="I166" s="152"/>
      <c r="J166" s="152"/>
      <c r="K166" s="152"/>
      <c r="L166" s="152"/>
      <c r="M166" s="152"/>
      <c r="N166" s="152"/>
    </row>
    <row r="167" ht="14.25" customHeight="1">
      <c r="E167" s="152"/>
      <c r="F167" s="152"/>
      <c r="G167" s="152"/>
      <c r="H167" s="152"/>
      <c r="I167" s="152"/>
      <c r="J167" s="152"/>
      <c r="K167" s="152"/>
      <c r="L167" s="152"/>
      <c r="M167" s="152"/>
      <c r="N167" s="152"/>
    </row>
    <row r="168" ht="14.25" customHeight="1">
      <c r="E168" s="152"/>
      <c r="F168" s="152"/>
      <c r="G168" s="152"/>
      <c r="H168" s="152"/>
      <c r="I168" s="152"/>
      <c r="J168" s="152"/>
      <c r="K168" s="152"/>
      <c r="L168" s="152"/>
      <c r="M168" s="152"/>
      <c r="N168" s="152"/>
    </row>
    <row r="169" ht="14.25" customHeight="1">
      <c r="E169" s="152"/>
      <c r="F169" s="152"/>
      <c r="G169" s="152"/>
      <c r="H169" s="152"/>
      <c r="I169" s="152"/>
      <c r="J169" s="152"/>
      <c r="K169" s="152"/>
      <c r="L169" s="152"/>
      <c r="M169" s="152"/>
      <c r="N169" s="152"/>
    </row>
    <row r="170" ht="14.25" customHeight="1">
      <c r="E170" s="152"/>
      <c r="F170" s="152"/>
      <c r="G170" s="152"/>
      <c r="H170" s="152"/>
      <c r="I170" s="152"/>
      <c r="J170" s="152"/>
      <c r="K170" s="152"/>
      <c r="L170" s="152"/>
      <c r="M170" s="152"/>
      <c r="N170" s="152"/>
    </row>
    <row r="171" ht="14.25" customHeight="1">
      <c r="E171" s="152"/>
      <c r="F171" s="152"/>
      <c r="G171" s="152"/>
      <c r="H171" s="152"/>
      <c r="I171" s="152"/>
      <c r="J171" s="152"/>
      <c r="K171" s="152"/>
      <c r="L171" s="152"/>
      <c r="M171" s="152"/>
      <c r="N171" s="152"/>
    </row>
    <row r="172" ht="14.25" customHeight="1">
      <c r="E172" s="152"/>
      <c r="F172" s="152"/>
      <c r="G172" s="152"/>
      <c r="H172" s="152"/>
      <c r="I172" s="152"/>
      <c r="J172" s="152"/>
      <c r="K172" s="152"/>
      <c r="L172" s="152"/>
      <c r="M172" s="152"/>
      <c r="N172" s="152"/>
    </row>
    <row r="173" ht="14.25" customHeight="1">
      <c r="E173" s="152"/>
      <c r="F173" s="152"/>
      <c r="G173" s="152"/>
      <c r="H173" s="152"/>
      <c r="I173" s="152"/>
      <c r="J173" s="152"/>
      <c r="K173" s="152"/>
      <c r="L173" s="152"/>
      <c r="M173" s="152"/>
      <c r="N173" s="152"/>
    </row>
    <row r="174" ht="14.25" customHeight="1">
      <c r="E174" s="152"/>
      <c r="F174" s="152"/>
      <c r="G174" s="152"/>
      <c r="H174" s="152"/>
      <c r="I174" s="152"/>
      <c r="J174" s="152"/>
      <c r="K174" s="152"/>
      <c r="L174" s="152"/>
      <c r="M174" s="152"/>
      <c r="N174" s="152"/>
    </row>
    <row r="175" ht="14.25" customHeight="1">
      <c r="E175" s="152"/>
      <c r="F175" s="152"/>
      <c r="G175" s="152"/>
      <c r="H175" s="152"/>
      <c r="I175" s="152"/>
      <c r="J175" s="152"/>
      <c r="K175" s="152"/>
      <c r="L175" s="152"/>
      <c r="M175" s="152"/>
      <c r="N175" s="152"/>
    </row>
    <row r="176" ht="14.25" customHeight="1">
      <c r="E176" s="152"/>
      <c r="F176" s="152"/>
      <c r="G176" s="152"/>
      <c r="H176" s="152"/>
      <c r="I176" s="152"/>
      <c r="J176" s="152"/>
      <c r="K176" s="152"/>
      <c r="L176" s="152"/>
      <c r="M176" s="152"/>
      <c r="N176" s="152"/>
    </row>
    <row r="177" ht="14.25" customHeight="1">
      <c r="E177" s="152"/>
      <c r="F177" s="152"/>
      <c r="G177" s="152"/>
      <c r="H177" s="152"/>
      <c r="I177" s="152"/>
      <c r="J177" s="152"/>
      <c r="K177" s="152"/>
      <c r="L177" s="152"/>
      <c r="M177" s="152"/>
      <c r="N177" s="152"/>
    </row>
    <row r="178" ht="14.25" customHeight="1">
      <c r="E178" s="152"/>
      <c r="F178" s="152"/>
      <c r="G178" s="152"/>
      <c r="H178" s="152"/>
      <c r="I178" s="152"/>
      <c r="J178" s="152"/>
      <c r="K178" s="152"/>
      <c r="L178" s="152"/>
      <c r="M178" s="152"/>
      <c r="N178" s="152"/>
    </row>
    <row r="179" ht="14.25" customHeight="1">
      <c r="E179" s="152"/>
      <c r="F179" s="152"/>
      <c r="G179" s="152"/>
      <c r="H179" s="152"/>
      <c r="I179" s="152"/>
      <c r="J179" s="152"/>
      <c r="K179" s="152"/>
      <c r="L179" s="152"/>
      <c r="M179" s="152"/>
      <c r="N179" s="152"/>
    </row>
    <row r="180" ht="14.25" customHeight="1">
      <c r="E180" s="152"/>
      <c r="F180" s="152"/>
      <c r="G180" s="152"/>
      <c r="H180" s="152"/>
      <c r="I180" s="152"/>
      <c r="J180" s="152"/>
      <c r="K180" s="152"/>
      <c r="L180" s="152"/>
      <c r="M180" s="152"/>
      <c r="N180" s="152"/>
    </row>
    <row r="181" ht="14.25" customHeight="1">
      <c r="E181" s="152"/>
      <c r="F181" s="152"/>
      <c r="G181" s="152"/>
      <c r="H181" s="152"/>
      <c r="I181" s="152"/>
      <c r="J181" s="152"/>
      <c r="K181" s="152"/>
      <c r="L181" s="152"/>
      <c r="M181" s="152"/>
      <c r="N181" s="152"/>
    </row>
    <row r="182" ht="14.25" customHeight="1">
      <c r="E182" s="152"/>
      <c r="F182" s="152"/>
      <c r="G182" s="152"/>
      <c r="H182" s="152"/>
      <c r="I182" s="152"/>
      <c r="J182" s="152"/>
      <c r="K182" s="152"/>
      <c r="L182" s="152"/>
      <c r="M182" s="152"/>
      <c r="N182" s="152"/>
    </row>
    <row r="183" ht="14.25" customHeight="1">
      <c r="E183" s="152"/>
      <c r="F183" s="152"/>
      <c r="G183" s="152"/>
      <c r="H183" s="152"/>
      <c r="I183" s="152"/>
      <c r="J183" s="152"/>
      <c r="K183" s="152"/>
      <c r="L183" s="152"/>
      <c r="M183" s="152"/>
      <c r="N183" s="152"/>
    </row>
    <row r="184" ht="14.25" customHeight="1">
      <c r="E184" s="152"/>
      <c r="F184" s="152"/>
      <c r="G184" s="152"/>
      <c r="H184" s="152"/>
      <c r="I184" s="152"/>
      <c r="J184" s="152"/>
      <c r="K184" s="152"/>
      <c r="L184" s="152"/>
      <c r="M184" s="152"/>
      <c r="N184" s="152"/>
    </row>
    <row r="185" ht="14.25" customHeight="1">
      <c r="E185" s="152"/>
      <c r="F185" s="152"/>
      <c r="G185" s="152"/>
      <c r="H185" s="152"/>
      <c r="I185" s="152"/>
      <c r="J185" s="152"/>
      <c r="K185" s="152"/>
      <c r="L185" s="152"/>
      <c r="M185" s="152"/>
      <c r="N185" s="152"/>
    </row>
    <row r="186" ht="14.25" customHeight="1">
      <c r="E186" s="152"/>
      <c r="F186" s="152"/>
      <c r="G186" s="152"/>
      <c r="H186" s="152"/>
      <c r="I186" s="152"/>
      <c r="J186" s="152"/>
      <c r="K186" s="152"/>
      <c r="L186" s="152"/>
      <c r="M186" s="152"/>
      <c r="N186" s="152"/>
    </row>
    <row r="187" ht="14.25" customHeight="1">
      <c r="E187" s="152"/>
      <c r="F187" s="152"/>
      <c r="G187" s="152"/>
      <c r="H187" s="152"/>
      <c r="I187" s="152"/>
      <c r="J187" s="152"/>
      <c r="K187" s="152"/>
      <c r="L187" s="152"/>
      <c r="M187" s="152"/>
      <c r="N187" s="152"/>
    </row>
    <row r="188" ht="14.25" customHeight="1">
      <c r="E188" s="152"/>
      <c r="F188" s="152"/>
      <c r="G188" s="152"/>
      <c r="H188" s="152"/>
      <c r="I188" s="152"/>
      <c r="J188" s="152"/>
      <c r="K188" s="152"/>
      <c r="L188" s="152"/>
      <c r="M188" s="152"/>
      <c r="N188" s="152"/>
    </row>
    <row r="189" ht="14.25" customHeight="1">
      <c r="E189" s="152"/>
      <c r="F189" s="152"/>
      <c r="G189" s="152"/>
      <c r="H189" s="152"/>
      <c r="I189" s="152"/>
      <c r="J189" s="152"/>
      <c r="K189" s="152"/>
      <c r="L189" s="152"/>
      <c r="M189" s="152"/>
      <c r="N189" s="152"/>
    </row>
    <row r="190" ht="14.25" customHeight="1">
      <c r="E190" s="152"/>
      <c r="F190" s="152"/>
      <c r="G190" s="152"/>
      <c r="H190" s="152"/>
      <c r="I190" s="152"/>
      <c r="J190" s="152"/>
      <c r="K190" s="152"/>
      <c r="L190" s="152"/>
      <c r="M190" s="152"/>
      <c r="N190" s="152"/>
    </row>
    <row r="191" ht="14.25" customHeight="1">
      <c r="E191" s="152"/>
      <c r="F191" s="152"/>
      <c r="G191" s="152"/>
      <c r="H191" s="152"/>
      <c r="I191" s="152"/>
      <c r="J191" s="152"/>
      <c r="K191" s="152"/>
      <c r="L191" s="152"/>
      <c r="M191" s="152"/>
      <c r="N191" s="152"/>
    </row>
    <row r="192" ht="14.25" customHeight="1">
      <c r="E192" s="152"/>
      <c r="F192" s="152"/>
      <c r="G192" s="152"/>
      <c r="H192" s="152"/>
      <c r="I192" s="152"/>
      <c r="J192" s="152"/>
      <c r="K192" s="152"/>
      <c r="L192" s="152"/>
      <c r="M192" s="152"/>
      <c r="N192" s="152"/>
    </row>
    <row r="193" ht="14.25" customHeight="1">
      <c r="E193" s="152"/>
      <c r="F193" s="152"/>
      <c r="G193" s="152"/>
      <c r="H193" s="152"/>
      <c r="I193" s="152"/>
      <c r="J193" s="152"/>
      <c r="K193" s="152"/>
      <c r="L193" s="152"/>
      <c r="M193" s="152"/>
      <c r="N193" s="152"/>
    </row>
    <row r="194" ht="14.25" customHeight="1">
      <c r="E194" s="152"/>
      <c r="F194" s="152"/>
      <c r="G194" s="152"/>
      <c r="H194" s="152"/>
      <c r="I194" s="152"/>
      <c r="J194" s="152"/>
      <c r="K194" s="152"/>
      <c r="L194" s="152"/>
      <c r="M194" s="152"/>
      <c r="N194" s="152"/>
    </row>
    <row r="195" ht="14.25" customHeight="1">
      <c r="E195" s="152"/>
      <c r="F195" s="152"/>
      <c r="G195" s="152"/>
      <c r="H195" s="152"/>
      <c r="I195" s="152"/>
      <c r="J195" s="152"/>
      <c r="K195" s="152"/>
      <c r="L195" s="152"/>
      <c r="M195" s="152"/>
      <c r="N195" s="152"/>
    </row>
    <row r="196" ht="14.25" customHeight="1">
      <c r="E196" s="152"/>
      <c r="F196" s="152"/>
      <c r="G196" s="152"/>
      <c r="H196" s="152"/>
      <c r="I196" s="152"/>
      <c r="J196" s="152"/>
      <c r="K196" s="152"/>
      <c r="L196" s="152"/>
      <c r="M196" s="152"/>
      <c r="N196" s="152"/>
    </row>
    <row r="197" ht="14.25" customHeight="1">
      <c r="E197" s="152"/>
      <c r="F197" s="152"/>
      <c r="G197" s="152"/>
      <c r="H197" s="152"/>
      <c r="I197" s="152"/>
      <c r="J197" s="152"/>
      <c r="K197" s="152"/>
      <c r="L197" s="152"/>
      <c r="M197" s="152"/>
      <c r="N197" s="152"/>
    </row>
    <row r="198" ht="14.25" customHeight="1">
      <c r="E198" s="152"/>
      <c r="F198" s="152"/>
      <c r="G198" s="152"/>
      <c r="H198" s="152"/>
      <c r="I198" s="152"/>
      <c r="J198" s="152"/>
      <c r="K198" s="152"/>
      <c r="L198" s="152"/>
      <c r="M198" s="152"/>
      <c r="N198" s="152"/>
    </row>
    <row r="199" ht="14.25" customHeight="1">
      <c r="E199" s="152"/>
      <c r="F199" s="152"/>
      <c r="G199" s="152"/>
      <c r="H199" s="152"/>
      <c r="I199" s="152"/>
      <c r="J199" s="152"/>
      <c r="K199" s="152"/>
      <c r="L199" s="152"/>
      <c r="M199" s="152"/>
      <c r="N199" s="152"/>
    </row>
    <row r="200" ht="14.25" customHeight="1">
      <c r="E200" s="152"/>
      <c r="F200" s="152"/>
      <c r="G200" s="152"/>
      <c r="H200" s="152"/>
      <c r="I200" s="152"/>
      <c r="J200" s="152"/>
      <c r="K200" s="152"/>
      <c r="L200" s="152"/>
      <c r="M200" s="152"/>
      <c r="N200" s="152"/>
    </row>
    <row r="201" ht="14.25" customHeight="1">
      <c r="E201" s="152"/>
      <c r="F201" s="152"/>
      <c r="G201" s="152"/>
      <c r="H201" s="152"/>
      <c r="I201" s="152"/>
      <c r="J201" s="152"/>
      <c r="K201" s="152"/>
      <c r="L201" s="152"/>
      <c r="M201" s="152"/>
      <c r="N201" s="152"/>
    </row>
    <row r="202" ht="14.25" customHeight="1">
      <c r="E202" s="152"/>
      <c r="F202" s="152"/>
      <c r="G202" s="152"/>
      <c r="H202" s="152"/>
      <c r="I202" s="152"/>
      <c r="J202" s="152"/>
      <c r="K202" s="152"/>
      <c r="L202" s="152"/>
      <c r="M202" s="152"/>
      <c r="N202" s="152"/>
    </row>
    <row r="203" ht="14.25" customHeight="1">
      <c r="E203" s="152"/>
      <c r="F203" s="152"/>
      <c r="G203" s="152"/>
      <c r="H203" s="152"/>
      <c r="I203" s="152"/>
      <c r="J203" s="152"/>
      <c r="K203" s="152"/>
      <c r="L203" s="152"/>
      <c r="M203" s="152"/>
      <c r="N203" s="152"/>
    </row>
    <row r="204" ht="14.25" customHeight="1">
      <c r="E204" s="152"/>
      <c r="F204" s="152"/>
      <c r="G204" s="152"/>
      <c r="H204" s="152"/>
      <c r="I204" s="152"/>
      <c r="J204" s="152"/>
      <c r="K204" s="152"/>
      <c r="L204" s="152"/>
      <c r="M204" s="152"/>
      <c r="N204" s="152"/>
    </row>
    <row r="205" ht="14.25" customHeight="1">
      <c r="E205" s="152"/>
      <c r="F205" s="152"/>
      <c r="G205" s="152"/>
      <c r="H205" s="152"/>
      <c r="I205" s="152"/>
      <c r="J205" s="152"/>
      <c r="K205" s="152"/>
      <c r="L205" s="152"/>
      <c r="M205" s="152"/>
      <c r="N205" s="152"/>
    </row>
    <row r="206" ht="14.25" customHeight="1">
      <c r="E206" s="152"/>
      <c r="F206" s="152"/>
      <c r="G206" s="152"/>
      <c r="H206" s="152"/>
      <c r="I206" s="152"/>
      <c r="J206" s="152"/>
      <c r="K206" s="152"/>
      <c r="L206" s="152"/>
      <c r="M206" s="152"/>
      <c r="N206" s="152"/>
    </row>
    <row r="207" ht="14.25" customHeight="1">
      <c r="E207" s="152"/>
      <c r="F207" s="152"/>
      <c r="G207" s="152"/>
      <c r="H207" s="152"/>
      <c r="I207" s="152"/>
      <c r="J207" s="152"/>
      <c r="K207" s="152"/>
      <c r="L207" s="152"/>
      <c r="M207" s="152"/>
      <c r="N207" s="152"/>
    </row>
    <row r="208" ht="14.25" customHeight="1">
      <c r="E208" s="152"/>
      <c r="F208" s="152"/>
      <c r="G208" s="152"/>
      <c r="H208" s="152"/>
      <c r="I208" s="152"/>
      <c r="J208" s="152"/>
      <c r="K208" s="152"/>
      <c r="L208" s="152"/>
      <c r="M208" s="152"/>
      <c r="N208" s="152"/>
    </row>
    <row r="209" ht="14.25" customHeight="1">
      <c r="E209" s="152"/>
      <c r="F209" s="152"/>
      <c r="G209" s="152"/>
      <c r="H209" s="152"/>
      <c r="I209" s="152"/>
      <c r="J209" s="152"/>
      <c r="K209" s="152"/>
      <c r="L209" s="152"/>
      <c r="M209" s="152"/>
      <c r="N209" s="152"/>
    </row>
    <row r="210" ht="14.25" customHeight="1">
      <c r="E210" s="152"/>
      <c r="F210" s="152"/>
      <c r="G210" s="152"/>
      <c r="H210" s="152"/>
      <c r="I210" s="152"/>
      <c r="J210" s="152"/>
      <c r="K210" s="152"/>
      <c r="L210" s="152"/>
      <c r="M210" s="152"/>
      <c r="N210" s="152"/>
    </row>
    <row r="211" ht="14.25" customHeight="1">
      <c r="E211" s="152"/>
      <c r="F211" s="152"/>
      <c r="G211" s="152"/>
      <c r="H211" s="152"/>
      <c r="I211" s="152"/>
      <c r="J211" s="152"/>
      <c r="K211" s="152"/>
      <c r="L211" s="152"/>
      <c r="M211" s="152"/>
      <c r="N211" s="152"/>
    </row>
    <row r="212" ht="14.25" customHeight="1">
      <c r="E212" s="152"/>
      <c r="F212" s="152"/>
      <c r="G212" s="152"/>
      <c r="H212" s="152"/>
      <c r="I212" s="152"/>
      <c r="J212" s="152"/>
      <c r="K212" s="152"/>
      <c r="L212" s="152"/>
      <c r="M212" s="152"/>
      <c r="N212" s="152"/>
    </row>
    <row r="213" ht="14.25" customHeight="1">
      <c r="E213" s="152"/>
      <c r="F213" s="152"/>
      <c r="G213" s="152"/>
      <c r="H213" s="152"/>
      <c r="I213" s="152"/>
      <c r="J213" s="152"/>
      <c r="K213" s="152"/>
      <c r="L213" s="152"/>
      <c r="M213" s="152"/>
      <c r="N213" s="152"/>
    </row>
    <row r="214" ht="14.25" customHeight="1">
      <c r="E214" s="152"/>
      <c r="F214" s="152"/>
      <c r="G214" s="152"/>
      <c r="H214" s="152"/>
      <c r="I214" s="152"/>
      <c r="J214" s="152"/>
      <c r="K214" s="152"/>
      <c r="L214" s="152"/>
      <c r="M214" s="152"/>
      <c r="N214" s="152"/>
    </row>
    <row r="215" ht="14.25" customHeight="1">
      <c r="E215" s="152"/>
      <c r="F215" s="152"/>
      <c r="G215" s="152"/>
      <c r="H215" s="152"/>
      <c r="I215" s="152"/>
      <c r="J215" s="152"/>
      <c r="K215" s="152"/>
      <c r="L215" s="152"/>
      <c r="M215" s="152"/>
      <c r="N215" s="152"/>
    </row>
    <row r="216" ht="14.25" customHeight="1">
      <c r="E216" s="152"/>
      <c r="F216" s="152"/>
      <c r="G216" s="152"/>
      <c r="H216" s="152"/>
      <c r="I216" s="152"/>
      <c r="J216" s="152"/>
      <c r="K216" s="152"/>
      <c r="L216" s="152"/>
      <c r="M216" s="152"/>
      <c r="N216" s="152"/>
    </row>
    <row r="217" ht="14.25" customHeight="1">
      <c r="E217" s="152"/>
      <c r="F217" s="152"/>
      <c r="G217" s="152"/>
      <c r="H217" s="152"/>
      <c r="I217" s="152"/>
      <c r="J217" s="152"/>
      <c r="K217" s="152"/>
      <c r="L217" s="152"/>
      <c r="M217" s="152"/>
      <c r="N217" s="152"/>
    </row>
    <row r="218" ht="14.25" customHeight="1">
      <c r="E218" s="152"/>
      <c r="F218" s="152"/>
      <c r="G218" s="152"/>
      <c r="H218" s="152"/>
      <c r="I218" s="152"/>
      <c r="J218" s="152"/>
      <c r="K218" s="152"/>
      <c r="L218" s="152"/>
      <c r="M218" s="152"/>
      <c r="N218" s="152"/>
    </row>
    <row r="219" ht="14.25" customHeight="1">
      <c r="E219" s="152"/>
      <c r="F219" s="152"/>
      <c r="G219" s="152"/>
      <c r="H219" s="152"/>
      <c r="I219" s="152"/>
      <c r="J219" s="152"/>
      <c r="K219" s="152"/>
      <c r="L219" s="152"/>
      <c r="M219" s="152"/>
      <c r="N219" s="152"/>
    </row>
    <row r="220" ht="14.25" customHeight="1">
      <c r="E220" s="152"/>
      <c r="F220" s="152"/>
      <c r="G220" s="152"/>
      <c r="H220" s="152"/>
      <c r="I220" s="152"/>
      <c r="J220" s="152"/>
      <c r="K220" s="152"/>
      <c r="L220" s="152"/>
      <c r="M220" s="152"/>
      <c r="N220" s="152"/>
    </row>
    <row r="221" ht="14.25" customHeight="1">
      <c r="E221" s="152"/>
      <c r="F221" s="152"/>
      <c r="G221" s="152"/>
      <c r="H221" s="152"/>
      <c r="I221" s="152"/>
      <c r="J221" s="152"/>
      <c r="K221" s="152"/>
      <c r="L221" s="152"/>
      <c r="M221" s="152"/>
      <c r="N221" s="152"/>
    </row>
    <row r="222" ht="14.25" customHeight="1">
      <c r="E222" s="152"/>
      <c r="F222" s="152"/>
      <c r="G222" s="152"/>
      <c r="H222" s="152"/>
      <c r="I222" s="152"/>
      <c r="J222" s="152"/>
      <c r="K222" s="152"/>
      <c r="L222" s="152"/>
      <c r="M222" s="152"/>
      <c r="N222" s="152"/>
    </row>
    <row r="223" ht="14.25" customHeight="1">
      <c r="E223" s="152"/>
      <c r="F223" s="152"/>
      <c r="G223" s="152"/>
      <c r="H223" s="152"/>
      <c r="I223" s="152"/>
      <c r="J223" s="152"/>
      <c r="K223" s="152"/>
      <c r="L223" s="152"/>
      <c r="M223" s="152"/>
      <c r="N223" s="152"/>
    </row>
    <row r="224" ht="14.25" customHeight="1">
      <c r="E224" s="152"/>
      <c r="F224" s="152"/>
      <c r="G224" s="152"/>
      <c r="H224" s="152"/>
      <c r="I224" s="152"/>
      <c r="J224" s="152"/>
      <c r="K224" s="152"/>
      <c r="L224" s="152"/>
      <c r="M224" s="152"/>
      <c r="N224" s="152"/>
    </row>
    <row r="225" ht="14.25" customHeight="1">
      <c r="E225" s="152"/>
      <c r="F225" s="152"/>
      <c r="G225" s="152"/>
      <c r="H225" s="152"/>
      <c r="I225" s="152"/>
      <c r="J225" s="152"/>
      <c r="K225" s="152"/>
      <c r="L225" s="152"/>
      <c r="M225" s="152"/>
      <c r="N225" s="152"/>
    </row>
    <row r="226" ht="14.25" customHeight="1">
      <c r="E226" s="152"/>
      <c r="F226" s="152"/>
      <c r="G226" s="152"/>
      <c r="H226" s="152"/>
      <c r="I226" s="152"/>
      <c r="J226" s="152"/>
      <c r="K226" s="152"/>
      <c r="L226" s="152"/>
      <c r="M226" s="152"/>
      <c r="N226" s="152"/>
    </row>
    <row r="227" ht="14.25" customHeight="1">
      <c r="E227" s="152"/>
      <c r="F227" s="152"/>
      <c r="G227" s="152"/>
      <c r="H227" s="152"/>
      <c r="I227" s="152"/>
      <c r="J227" s="152"/>
      <c r="K227" s="152"/>
      <c r="L227" s="152"/>
      <c r="M227" s="152"/>
      <c r="N227" s="152"/>
    </row>
    <row r="228" ht="14.25" customHeight="1">
      <c r="E228" s="152"/>
      <c r="F228" s="152"/>
      <c r="G228" s="152"/>
      <c r="H228" s="152"/>
      <c r="I228" s="152"/>
      <c r="J228" s="152"/>
      <c r="K228" s="152"/>
      <c r="L228" s="152"/>
      <c r="M228" s="152"/>
      <c r="N228" s="152"/>
    </row>
    <row r="229" ht="14.25" customHeight="1">
      <c r="E229" s="152"/>
      <c r="F229" s="152"/>
      <c r="G229" s="152"/>
      <c r="H229" s="152"/>
      <c r="I229" s="152"/>
      <c r="J229" s="152"/>
      <c r="K229" s="152"/>
      <c r="L229" s="152"/>
      <c r="M229" s="152"/>
      <c r="N229" s="152"/>
    </row>
    <row r="230" ht="14.25" customHeight="1">
      <c r="E230" s="152"/>
      <c r="F230" s="152"/>
      <c r="G230" s="152"/>
      <c r="H230" s="152"/>
      <c r="I230" s="152"/>
      <c r="J230" s="152"/>
      <c r="K230" s="152"/>
      <c r="L230" s="152"/>
      <c r="M230" s="152"/>
      <c r="N230" s="152"/>
    </row>
    <row r="231" ht="14.25" customHeight="1">
      <c r="E231" s="152"/>
      <c r="F231" s="152"/>
      <c r="G231" s="152"/>
      <c r="H231" s="152"/>
      <c r="I231" s="152"/>
      <c r="J231" s="152"/>
      <c r="K231" s="152"/>
      <c r="L231" s="152"/>
      <c r="M231" s="152"/>
      <c r="N231" s="152"/>
    </row>
    <row r="232" ht="14.25" customHeight="1">
      <c r="E232" s="152"/>
      <c r="F232" s="152"/>
      <c r="G232" s="152"/>
      <c r="H232" s="152"/>
      <c r="I232" s="152"/>
      <c r="J232" s="152"/>
      <c r="K232" s="152"/>
      <c r="L232" s="152"/>
      <c r="M232" s="152"/>
      <c r="N232" s="152"/>
    </row>
    <row r="233" ht="14.25" customHeight="1">
      <c r="E233" s="152"/>
      <c r="F233" s="152"/>
      <c r="G233" s="152"/>
      <c r="H233" s="152"/>
      <c r="I233" s="152"/>
      <c r="J233" s="152"/>
      <c r="K233" s="152"/>
      <c r="L233" s="152"/>
      <c r="M233" s="152"/>
      <c r="N233" s="152"/>
    </row>
    <row r="234" ht="14.25" customHeight="1">
      <c r="E234" s="152"/>
      <c r="F234" s="152"/>
      <c r="G234" s="152"/>
      <c r="H234" s="152"/>
      <c r="I234" s="152"/>
      <c r="J234" s="152"/>
      <c r="K234" s="152"/>
      <c r="L234" s="152"/>
      <c r="M234" s="152"/>
      <c r="N234" s="152"/>
    </row>
    <row r="235" ht="14.25" customHeight="1">
      <c r="E235" s="152"/>
      <c r="F235" s="152"/>
      <c r="G235" s="152"/>
      <c r="H235" s="152"/>
      <c r="I235" s="152"/>
      <c r="J235" s="152"/>
      <c r="K235" s="152"/>
      <c r="L235" s="152"/>
      <c r="M235" s="152"/>
      <c r="N235" s="152"/>
    </row>
    <row r="236" ht="14.25" customHeight="1">
      <c r="E236" s="152"/>
      <c r="F236" s="152"/>
      <c r="G236" s="152"/>
      <c r="H236" s="152"/>
      <c r="I236" s="152"/>
      <c r="J236" s="152"/>
      <c r="K236" s="152"/>
      <c r="L236" s="152"/>
      <c r="M236" s="152"/>
      <c r="N236" s="152"/>
    </row>
    <row r="237" ht="14.25" customHeight="1">
      <c r="E237" s="152"/>
      <c r="F237" s="152"/>
      <c r="G237" s="152"/>
      <c r="H237" s="152"/>
      <c r="I237" s="152"/>
      <c r="J237" s="152"/>
      <c r="K237" s="152"/>
      <c r="L237" s="152"/>
      <c r="M237" s="152"/>
      <c r="N237" s="152"/>
    </row>
    <row r="238" ht="14.25" customHeight="1">
      <c r="E238" s="152"/>
      <c r="F238" s="152"/>
      <c r="G238" s="152"/>
      <c r="H238" s="152"/>
      <c r="I238" s="152"/>
      <c r="J238" s="152"/>
      <c r="K238" s="152"/>
      <c r="L238" s="152"/>
      <c r="M238" s="152"/>
      <c r="N238" s="152"/>
    </row>
    <row r="239" ht="14.25" customHeight="1">
      <c r="E239" s="152"/>
      <c r="F239" s="152"/>
      <c r="G239" s="152"/>
      <c r="H239" s="152"/>
      <c r="I239" s="152"/>
      <c r="J239" s="152"/>
      <c r="K239" s="152"/>
      <c r="L239" s="152"/>
      <c r="M239" s="152"/>
      <c r="N239" s="152"/>
    </row>
    <row r="240" ht="14.25" customHeight="1">
      <c r="E240" s="152"/>
      <c r="F240" s="152"/>
      <c r="G240" s="152"/>
      <c r="H240" s="152"/>
      <c r="I240" s="152"/>
      <c r="J240" s="152"/>
      <c r="K240" s="152"/>
      <c r="L240" s="152"/>
      <c r="M240" s="152"/>
      <c r="N240" s="152"/>
    </row>
    <row r="241" ht="14.25" customHeight="1">
      <c r="E241" s="152"/>
      <c r="F241" s="152"/>
      <c r="G241" s="152"/>
      <c r="H241" s="152"/>
      <c r="I241" s="152"/>
      <c r="J241" s="152"/>
      <c r="K241" s="152"/>
      <c r="L241" s="152"/>
      <c r="M241" s="152"/>
      <c r="N241" s="152"/>
    </row>
    <row r="242" ht="14.25" customHeight="1">
      <c r="E242" s="152"/>
      <c r="F242" s="152"/>
      <c r="G242" s="152"/>
      <c r="H242" s="152"/>
      <c r="I242" s="152"/>
      <c r="J242" s="152"/>
      <c r="K242" s="152"/>
      <c r="L242" s="152"/>
      <c r="M242" s="152"/>
      <c r="N242" s="152"/>
    </row>
    <row r="243" ht="14.25" customHeight="1">
      <c r="E243" s="152"/>
      <c r="F243" s="152"/>
      <c r="G243" s="152"/>
      <c r="H243" s="152"/>
      <c r="I243" s="152"/>
      <c r="J243" s="152"/>
      <c r="K243" s="152"/>
      <c r="L243" s="152"/>
      <c r="M243" s="152"/>
      <c r="N243" s="152"/>
    </row>
    <row r="244" ht="14.25" customHeight="1">
      <c r="E244" s="152"/>
      <c r="F244" s="152"/>
      <c r="G244" s="152"/>
      <c r="H244" s="152"/>
      <c r="I244" s="152"/>
      <c r="J244" s="152"/>
      <c r="K244" s="152"/>
      <c r="L244" s="152"/>
      <c r="M244" s="152"/>
      <c r="N244" s="152"/>
    </row>
    <row r="245" ht="14.25" customHeight="1">
      <c r="E245" s="152"/>
      <c r="F245" s="152"/>
      <c r="G245" s="152"/>
      <c r="H245" s="152"/>
      <c r="I245" s="152"/>
      <c r="J245" s="152"/>
      <c r="K245" s="152"/>
      <c r="L245" s="152"/>
      <c r="M245" s="152"/>
      <c r="N245" s="152"/>
    </row>
    <row r="246" ht="14.25" customHeight="1">
      <c r="E246" s="152"/>
      <c r="F246" s="152"/>
      <c r="G246" s="152"/>
      <c r="H246" s="152"/>
      <c r="I246" s="152"/>
      <c r="J246" s="152"/>
      <c r="K246" s="152"/>
      <c r="L246" s="152"/>
      <c r="M246" s="152"/>
      <c r="N246" s="152"/>
    </row>
    <row r="247" ht="14.25" customHeight="1">
      <c r="E247" s="152"/>
      <c r="F247" s="152"/>
      <c r="G247" s="152"/>
      <c r="H247" s="152"/>
      <c r="I247" s="152"/>
      <c r="J247" s="152"/>
      <c r="K247" s="152"/>
      <c r="L247" s="152"/>
      <c r="M247" s="152"/>
      <c r="N247" s="152"/>
    </row>
    <row r="248" ht="14.25" customHeight="1">
      <c r="E248" s="152"/>
      <c r="F248" s="152"/>
      <c r="G248" s="152"/>
      <c r="H248" s="152"/>
      <c r="I248" s="152"/>
      <c r="J248" s="152"/>
      <c r="K248" s="152"/>
      <c r="L248" s="152"/>
      <c r="M248" s="152"/>
      <c r="N248" s="152"/>
    </row>
    <row r="249" ht="14.25" customHeight="1">
      <c r="E249" s="152"/>
      <c r="F249" s="152"/>
      <c r="G249" s="152"/>
      <c r="H249" s="152"/>
      <c r="I249" s="152"/>
      <c r="J249" s="152"/>
      <c r="K249" s="152"/>
      <c r="L249" s="152"/>
      <c r="M249" s="152"/>
      <c r="N249" s="152"/>
    </row>
    <row r="250" ht="14.25" customHeight="1">
      <c r="E250" s="152"/>
      <c r="F250" s="152"/>
      <c r="G250" s="152"/>
      <c r="H250" s="152"/>
      <c r="I250" s="152"/>
      <c r="J250" s="152"/>
      <c r="K250" s="152"/>
      <c r="L250" s="152"/>
      <c r="M250" s="152"/>
      <c r="N250" s="152"/>
    </row>
    <row r="251" ht="14.25" customHeight="1">
      <c r="E251" s="152"/>
      <c r="F251" s="152"/>
      <c r="G251" s="152"/>
      <c r="H251" s="152"/>
      <c r="I251" s="152"/>
      <c r="J251" s="152"/>
      <c r="K251" s="152"/>
      <c r="L251" s="152"/>
      <c r="M251" s="152"/>
      <c r="N251" s="152"/>
    </row>
    <row r="252" ht="14.25" customHeight="1">
      <c r="E252" s="152"/>
      <c r="F252" s="152"/>
      <c r="G252" s="152"/>
      <c r="H252" s="152"/>
      <c r="I252" s="152"/>
      <c r="J252" s="152"/>
      <c r="K252" s="152"/>
      <c r="L252" s="152"/>
      <c r="M252" s="152"/>
      <c r="N252" s="152"/>
    </row>
    <row r="253" ht="14.25" customHeight="1">
      <c r="E253" s="152"/>
      <c r="F253" s="152"/>
      <c r="G253" s="152"/>
      <c r="H253" s="152"/>
      <c r="I253" s="152"/>
      <c r="J253" s="152"/>
      <c r="K253" s="152"/>
      <c r="L253" s="152"/>
      <c r="M253" s="152"/>
      <c r="N253" s="152"/>
    </row>
    <row r="254" ht="14.25" customHeight="1">
      <c r="E254" s="152"/>
      <c r="F254" s="152"/>
      <c r="G254" s="152"/>
      <c r="H254" s="152"/>
      <c r="I254" s="152"/>
      <c r="J254" s="152"/>
      <c r="K254" s="152"/>
      <c r="L254" s="152"/>
      <c r="M254" s="152"/>
      <c r="N254" s="152"/>
    </row>
    <row r="255" ht="14.25" customHeight="1">
      <c r="E255" s="152"/>
      <c r="F255" s="152"/>
      <c r="G255" s="152"/>
      <c r="H255" s="152"/>
      <c r="I255" s="152"/>
      <c r="J255" s="152"/>
      <c r="K255" s="152"/>
      <c r="L255" s="152"/>
      <c r="M255" s="152"/>
      <c r="N255" s="152"/>
    </row>
    <row r="256" ht="14.25" customHeight="1">
      <c r="E256" s="152"/>
      <c r="F256" s="152"/>
      <c r="G256" s="152"/>
      <c r="H256" s="152"/>
      <c r="I256" s="152"/>
      <c r="J256" s="152"/>
      <c r="K256" s="152"/>
      <c r="L256" s="152"/>
      <c r="M256" s="152"/>
      <c r="N256" s="152"/>
    </row>
    <row r="257" ht="14.25" customHeight="1">
      <c r="E257" s="152"/>
      <c r="F257" s="152"/>
      <c r="G257" s="152"/>
      <c r="H257" s="152"/>
      <c r="I257" s="152"/>
      <c r="J257" s="152"/>
      <c r="K257" s="152"/>
      <c r="L257" s="152"/>
      <c r="M257" s="152"/>
      <c r="N257" s="152"/>
    </row>
    <row r="258" ht="14.25" customHeight="1">
      <c r="E258" s="152"/>
      <c r="F258" s="152"/>
      <c r="G258" s="152"/>
      <c r="H258" s="152"/>
      <c r="I258" s="152"/>
      <c r="J258" s="152"/>
      <c r="K258" s="152"/>
      <c r="L258" s="152"/>
      <c r="M258" s="152"/>
      <c r="N258" s="152"/>
    </row>
    <row r="259" ht="14.25" customHeight="1">
      <c r="E259" s="152"/>
      <c r="F259" s="152"/>
      <c r="G259" s="152"/>
      <c r="H259" s="152"/>
      <c r="I259" s="152"/>
      <c r="J259" s="152"/>
      <c r="K259" s="152"/>
      <c r="L259" s="152"/>
      <c r="M259" s="152"/>
      <c r="N259" s="152"/>
    </row>
    <row r="260" ht="14.25" customHeight="1">
      <c r="E260" s="152"/>
      <c r="F260" s="152"/>
      <c r="G260" s="152"/>
      <c r="H260" s="152"/>
      <c r="I260" s="152"/>
      <c r="J260" s="152"/>
      <c r="K260" s="152"/>
      <c r="L260" s="152"/>
      <c r="M260" s="152"/>
      <c r="N260" s="152"/>
    </row>
    <row r="261" ht="14.25" customHeight="1">
      <c r="E261" s="152"/>
      <c r="F261" s="152"/>
      <c r="G261" s="152"/>
      <c r="H261" s="152"/>
      <c r="I261" s="152"/>
      <c r="J261" s="152"/>
      <c r="K261" s="152"/>
      <c r="L261" s="152"/>
      <c r="M261" s="152"/>
      <c r="N261" s="152"/>
    </row>
    <row r="262" ht="14.25" customHeight="1">
      <c r="E262" s="152"/>
      <c r="F262" s="152"/>
      <c r="G262" s="152"/>
      <c r="H262" s="152"/>
      <c r="I262" s="152"/>
      <c r="J262" s="152"/>
      <c r="K262" s="152"/>
      <c r="L262" s="152"/>
      <c r="M262" s="152"/>
      <c r="N262" s="152"/>
    </row>
    <row r="263" ht="14.25" customHeight="1">
      <c r="E263" s="152"/>
      <c r="F263" s="152"/>
      <c r="G263" s="152"/>
      <c r="H263" s="152"/>
      <c r="I263" s="152"/>
      <c r="J263" s="152"/>
      <c r="K263" s="152"/>
      <c r="L263" s="152"/>
      <c r="M263" s="152"/>
      <c r="N263" s="152"/>
    </row>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1">
    <mergeCell ref="J7:M7"/>
    <mergeCell ref="N7:N8"/>
    <mergeCell ref="O7:O8"/>
    <mergeCell ref="A7:A8"/>
    <mergeCell ref="B7:B8"/>
    <mergeCell ref="C7:C8"/>
    <mergeCell ref="D7:D8"/>
    <mergeCell ref="E7:E8"/>
    <mergeCell ref="F7:H7"/>
    <mergeCell ref="I7:I8"/>
    <mergeCell ref="B63:E63"/>
  </mergeCells>
  <dataValidations>
    <dataValidation type="list" allowBlank="1" showErrorMessage="1" sqref="J10:N41 E10:E56 J42:M56">
      <formula1>$A$4:$A$5</formula1>
    </dataValidation>
  </dataValidations>
  <hyperlinks>
    <hyperlink display="&lt;&lt;&lt; Daftar Tabel" location="'Daftar Tabel'!A1" ref="P1"/>
  </hyperlinks>
  <printOptions/>
  <pageMargins bottom="0.75" footer="0.0" header="0.0" left="0.7" right="0.7" top="0.75"/>
  <pageSetup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9.0" topLeftCell="A10" activePane="bottomLeft" state="frozen"/>
      <selection activeCell="B11" sqref="B11" pane="bottomLeft"/>
    </sheetView>
  </sheetViews>
  <sheetFormatPr customHeight="1" defaultColWidth="12.63" defaultRowHeight="15.0"/>
  <cols>
    <col customWidth="1" min="1" max="1" width="5.75"/>
    <col customWidth="1" min="2" max="2" width="30.88"/>
    <col customWidth="1" min="3" max="3" width="8.25"/>
    <col customWidth="1" min="4" max="4" width="10.25"/>
    <col customWidth="1" min="5" max="5" width="7.75"/>
    <col customWidth="1" min="6" max="6" width="8.25"/>
    <col customWidth="1" min="7" max="7" width="7.75"/>
    <col customWidth="1" min="8" max="8" width="8.25"/>
    <col customWidth="1" min="9" max="13" width="7.75"/>
    <col customWidth="1" min="14" max="14" width="8.75"/>
    <col customWidth="1" min="15" max="15" width="8.88"/>
    <col customWidth="1" min="16" max="16" width="12.75"/>
    <col customWidth="1" min="17" max="26" width="7.75"/>
  </cols>
  <sheetData>
    <row r="1" ht="14.25" customHeight="1">
      <c r="A1" s="56" t="s">
        <v>146</v>
      </c>
      <c r="B1" s="4"/>
      <c r="C1" s="4"/>
      <c r="D1" s="4"/>
      <c r="E1" s="81"/>
      <c r="F1" s="81"/>
      <c r="G1" s="81"/>
      <c r="H1" s="81"/>
      <c r="I1" s="81"/>
      <c r="J1" s="81"/>
      <c r="K1" s="152"/>
      <c r="L1" s="152"/>
      <c r="M1" s="152"/>
      <c r="N1" s="152"/>
      <c r="P1" s="61" t="s">
        <v>205</v>
      </c>
    </row>
    <row r="2" ht="15.0" hidden="1" customHeight="1">
      <c r="A2" s="108"/>
      <c r="B2" s="4"/>
      <c r="C2" s="4"/>
      <c r="D2" s="4"/>
      <c r="E2" s="81"/>
      <c r="F2" s="81"/>
      <c r="G2" s="81"/>
      <c r="H2" s="81"/>
      <c r="I2" s="81"/>
      <c r="J2" s="81"/>
      <c r="K2" s="152"/>
      <c r="L2" s="152"/>
      <c r="M2" s="152"/>
      <c r="N2" s="152"/>
      <c r="P2" s="224"/>
    </row>
    <row r="3" ht="15.0" hidden="1" customHeight="1">
      <c r="A3" s="108" t="s">
        <v>228</v>
      </c>
      <c r="B3" s="4"/>
      <c r="C3" s="4"/>
      <c r="D3" s="4"/>
      <c r="E3" s="81"/>
      <c r="F3" s="81"/>
      <c r="G3" s="81"/>
      <c r="H3" s="81"/>
      <c r="I3" s="81"/>
      <c r="J3" s="81"/>
      <c r="K3" s="152"/>
      <c r="L3" s="152"/>
      <c r="M3" s="152"/>
      <c r="N3" s="152"/>
      <c r="P3" s="224"/>
    </row>
    <row r="4" ht="15.0" hidden="1" customHeight="1">
      <c r="A4" s="108"/>
      <c r="B4" s="4"/>
      <c r="C4" s="4"/>
      <c r="D4" s="4"/>
      <c r="E4" s="81"/>
      <c r="F4" s="81"/>
      <c r="G4" s="81"/>
      <c r="H4" s="81"/>
      <c r="I4" s="81"/>
      <c r="J4" s="81"/>
      <c r="K4" s="152"/>
      <c r="L4" s="152"/>
      <c r="M4" s="152"/>
      <c r="N4" s="152"/>
      <c r="P4" s="224"/>
    </row>
    <row r="5" ht="15.0" hidden="1" customHeight="1">
      <c r="A5" s="108" t="s">
        <v>229</v>
      </c>
      <c r="B5" s="4"/>
      <c r="C5" s="4"/>
      <c r="D5" s="4"/>
      <c r="E5" s="81"/>
      <c r="F5" s="81"/>
      <c r="G5" s="81"/>
      <c r="H5" s="81"/>
      <c r="I5" s="81"/>
      <c r="J5" s="81"/>
      <c r="K5" s="152"/>
      <c r="L5" s="152"/>
      <c r="M5" s="152"/>
      <c r="N5" s="152"/>
      <c r="P5" s="224"/>
    </row>
    <row r="6" ht="14.25" customHeight="1">
      <c r="E6" s="152"/>
      <c r="F6" s="152"/>
      <c r="G6" s="152"/>
      <c r="H6" s="152"/>
      <c r="I6" s="152"/>
      <c r="J6" s="152"/>
      <c r="K6" s="152"/>
      <c r="L6" s="152"/>
      <c r="M6" s="152"/>
      <c r="N6" s="152"/>
    </row>
    <row r="7" ht="28.5" customHeight="1">
      <c r="A7" s="62" t="s">
        <v>230</v>
      </c>
      <c r="B7" s="62" t="s">
        <v>1852</v>
      </c>
      <c r="C7" s="363" t="s">
        <v>1853</v>
      </c>
      <c r="D7" s="365"/>
      <c r="E7" s="63" t="s">
        <v>1854</v>
      </c>
      <c r="F7" s="64"/>
      <c r="G7" s="294"/>
      <c r="H7" s="63" t="s">
        <v>1855</v>
      </c>
      <c r="I7" s="64"/>
      <c r="J7" s="65"/>
      <c r="K7" s="63" t="s">
        <v>1856</v>
      </c>
      <c r="L7" s="64"/>
      <c r="M7" s="65"/>
      <c r="N7" s="264"/>
      <c r="O7" s="264"/>
    </row>
    <row r="8" ht="13.5" customHeight="1">
      <c r="A8" s="66"/>
      <c r="B8" s="66"/>
      <c r="C8" s="67" t="s">
        <v>1857</v>
      </c>
      <c r="D8" s="67" t="s">
        <v>724</v>
      </c>
      <c r="E8" s="67" t="s">
        <v>691</v>
      </c>
      <c r="F8" s="67" t="s">
        <v>692</v>
      </c>
      <c r="G8" s="67" t="s">
        <v>693</v>
      </c>
      <c r="H8" s="67" t="s">
        <v>691</v>
      </c>
      <c r="I8" s="67" t="s">
        <v>692</v>
      </c>
      <c r="J8" s="67" t="s">
        <v>693</v>
      </c>
      <c r="K8" s="67" t="s">
        <v>691</v>
      </c>
      <c r="L8" s="67" t="s">
        <v>692</v>
      </c>
      <c r="M8" s="67" t="s">
        <v>693</v>
      </c>
    </row>
    <row r="9" ht="14.25" customHeight="1">
      <c r="A9" s="68">
        <v>1.0</v>
      </c>
      <c r="B9" s="68">
        <v>2.0</v>
      </c>
      <c r="C9" s="68">
        <v>3.0</v>
      </c>
      <c r="D9" s="68">
        <v>4.0</v>
      </c>
      <c r="E9" s="68">
        <v>5.0</v>
      </c>
      <c r="F9" s="68">
        <v>6.0</v>
      </c>
      <c r="G9" s="68">
        <v>7.0</v>
      </c>
      <c r="H9" s="68">
        <v>8.0</v>
      </c>
      <c r="I9" s="68">
        <v>9.0</v>
      </c>
      <c r="J9" s="68">
        <v>10.0</v>
      </c>
      <c r="K9" s="68">
        <v>11.0</v>
      </c>
      <c r="L9" s="68">
        <v>12.0</v>
      </c>
      <c r="M9" s="68">
        <v>13.0</v>
      </c>
      <c r="N9" s="386"/>
      <c r="O9" s="386"/>
    </row>
    <row r="10" ht="14.25" customHeight="1">
      <c r="A10" s="387">
        <v>1.0</v>
      </c>
      <c r="B10" s="376" t="s">
        <v>732</v>
      </c>
      <c r="C10" s="375" t="s">
        <v>1483</v>
      </c>
      <c r="D10" s="375" t="s">
        <v>718</v>
      </c>
      <c r="E10" s="388"/>
      <c r="F10" s="370"/>
      <c r="G10" s="370"/>
      <c r="H10" s="370"/>
      <c r="I10" s="389"/>
      <c r="J10" s="389"/>
      <c r="K10" s="390"/>
      <c r="L10" s="390"/>
      <c r="M10" s="390"/>
      <c r="N10" s="391"/>
      <c r="O10" s="392"/>
      <c r="P10" s="222"/>
      <c r="Q10" s="222"/>
      <c r="R10" s="222"/>
      <c r="S10" s="222"/>
      <c r="T10" s="222"/>
      <c r="U10" s="222"/>
      <c r="V10" s="222"/>
      <c r="W10" s="222"/>
      <c r="X10" s="222"/>
      <c r="Y10" s="222"/>
      <c r="Z10" s="222"/>
    </row>
    <row r="11" ht="14.25" customHeight="1">
      <c r="A11" s="387">
        <v>2.0</v>
      </c>
      <c r="B11" s="376" t="s">
        <v>741</v>
      </c>
      <c r="C11" s="375" t="s">
        <v>1483</v>
      </c>
      <c r="D11" s="376" t="s">
        <v>717</v>
      </c>
      <c r="E11" s="393">
        <v>2.0</v>
      </c>
      <c r="F11" s="368">
        <v>1.0</v>
      </c>
      <c r="G11" s="368">
        <v>1.0</v>
      </c>
      <c r="H11" s="370"/>
      <c r="I11" s="389"/>
      <c r="J11" s="389"/>
      <c r="K11" s="390"/>
      <c r="L11" s="390"/>
      <c r="M11" s="390"/>
      <c r="N11" s="391"/>
      <c r="O11" s="392"/>
      <c r="P11" s="222"/>
      <c r="Q11" s="222"/>
      <c r="R11" s="222"/>
      <c r="S11" s="222"/>
      <c r="T11" s="222"/>
      <c r="U11" s="222"/>
      <c r="V11" s="222"/>
      <c r="W11" s="222"/>
      <c r="X11" s="222"/>
      <c r="Y11" s="222"/>
      <c r="Z11" s="222"/>
    </row>
    <row r="12" ht="14.25" customHeight="1">
      <c r="A12" s="387">
        <v>3.0</v>
      </c>
      <c r="B12" s="376" t="s">
        <v>749</v>
      </c>
      <c r="C12" s="375" t="s">
        <v>1483</v>
      </c>
      <c r="D12" s="376" t="s">
        <v>717</v>
      </c>
      <c r="E12" s="388"/>
      <c r="F12" s="368">
        <v>2.0</v>
      </c>
      <c r="G12" s="370"/>
      <c r="H12" s="370"/>
      <c r="I12" s="389"/>
      <c r="J12" s="389"/>
      <c r="K12" s="390"/>
      <c r="L12" s="390"/>
      <c r="M12" s="390"/>
      <c r="N12" s="391"/>
      <c r="O12" s="392"/>
      <c r="P12" s="222"/>
      <c r="Q12" s="222"/>
      <c r="R12" s="222"/>
      <c r="S12" s="222"/>
      <c r="T12" s="222"/>
      <c r="U12" s="222"/>
      <c r="V12" s="222"/>
      <c r="W12" s="222"/>
      <c r="X12" s="222"/>
      <c r="Y12" s="222"/>
      <c r="Z12" s="222"/>
    </row>
    <row r="13" ht="14.25" customHeight="1">
      <c r="A13" s="387">
        <v>4.0</v>
      </c>
      <c r="B13" s="376" t="s">
        <v>759</v>
      </c>
      <c r="C13" s="375" t="s">
        <v>1483</v>
      </c>
      <c r="D13" s="376" t="s">
        <v>716</v>
      </c>
      <c r="E13" s="393">
        <v>1.0</v>
      </c>
      <c r="F13" s="368">
        <v>2.0</v>
      </c>
      <c r="G13" s="368">
        <v>1.0</v>
      </c>
      <c r="H13" s="370"/>
      <c r="I13" s="389"/>
      <c r="J13" s="389"/>
      <c r="K13" s="390"/>
      <c r="L13" s="390"/>
      <c r="M13" s="390"/>
      <c r="N13" s="391"/>
      <c r="O13" s="392"/>
      <c r="P13" s="222"/>
      <c r="Q13" s="222"/>
      <c r="R13" s="222"/>
      <c r="S13" s="222"/>
      <c r="T13" s="222"/>
      <c r="U13" s="222"/>
      <c r="V13" s="222"/>
      <c r="W13" s="222"/>
      <c r="X13" s="222"/>
      <c r="Y13" s="222"/>
      <c r="Z13" s="222"/>
    </row>
    <row r="14" ht="14.25" customHeight="1">
      <c r="A14" s="387">
        <v>5.0</v>
      </c>
      <c r="B14" s="376" t="s">
        <v>768</v>
      </c>
      <c r="C14" s="375" t="s">
        <v>1483</v>
      </c>
      <c r="D14" s="376" t="s">
        <v>718</v>
      </c>
      <c r="E14" s="393">
        <v>1.0</v>
      </c>
      <c r="F14" s="370"/>
      <c r="G14" s="368">
        <v>1.0</v>
      </c>
      <c r="H14" s="370"/>
      <c r="I14" s="389"/>
      <c r="J14" s="389"/>
      <c r="K14" s="390"/>
      <c r="L14" s="390"/>
      <c r="M14" s="390"/>
      <c r="N14" s="391"/>
      <c r="O14" s="392"/>
      <c r="P14" s="222"/>
      <c r="Q14" s="222"/>
      <c r="R14" s="222"/>
      <c r="S14" s="222"/>
      <c r="T14" s="222"/>
      <c r="U14" s="222"/>
      <c r="V14" s="222"/>
      <c r="W14" s="222"/>
      <c r="X14" s="222"/>
      <c r="Y14" s="222"/>
      <c r="Z14" s="222"/>
    </row>
    <row r="15" ht="14.25" customHeight="1">
      <c r="A15" s="387">
        <v>6.0</v>
      </c>
      <c r="B15" s="376" t="s">
        <v>775</v>
      </c>
      <c r="C15" s="375" t="s">
        <v>1483</v>
      </c>
      <c r="D15" s="376" t="s">
        <v>718</v>
      </c>
      <c r="E15" s="393">
        <v>2.0</v>
      </c>
      <c r="F15" s="368">
        <v>4.0</v>
      </c>
      <c r="G15" s="370"/>
      <c r="H15" s="370"/>
      <c r="I15" s="389"/>
      <c r="J15" s="389"/>
      <c r="K15" s="390"/>
      <c r="L15" s="390"/>
      <c r="M15" s="390"/>
      <c r="N15" s="391"/>
      <c r="O15" s="392"/>
      <c r="P15" s="222"/>
      <c r="Q15" s="222"/>
      <c r="R15" s="222"/>
      <c r="S15" s="222"/>
      <c r="T15" s="222"/>
      <c r="U15" s="222"/>
      <c r="V15" s="222"/>
      <c r="W15" s="222"/>
      <c r="X15" s="222"/>
      <c r="Y15" s="222"/>
      <c r="Z15" s="222"/>
    </row>
    <row r="16" ht="14.25" customHeight="1">
      <c r="A16" s="387">
        <v>7.0</v>
      </c>
      <c r="B16" s="376" t="s">
        <v>955</v>
      </c>
      <c r="C16" s="375" t="s">
        <v>1483</v>
      </c>
      <c r="D16" s="375" t="s">
        <v>718</v>
      </c>
      <c r="E16" s="388"/>
      <c r="F16" s="370"/>
      <c r="G16" s="370"/>
      <c r="H16" s="370"/>
      <c r="I16" s="389"/>
      <c r="J16" s="389"/>
      <c r="K16" s="390"/>
      <c r="L16" s="390"/>
      <c r="M16" s="390"/>
      <c r="N16" s="391"/>
      <c r="O16" s="392"/>
      <c r="P16" s="222"/>
      <c r="Q16" s="222"/>
      <c r="R16" s="222"/>
      <c r="S16" s="222"/>
      <c r="T16" s="222"/>
      <c r="U16" s="222"/>
      <c r="V16" s="222"/>
      <c r="W16" s="222"/>
      <c r="X16" s="222"/>
      <c r="Y16" s="222"/>
      <c r="Z16" s="222"/>
    </row>
    <row r="17" ht="14.25" customHeight="1">
      <c r="A17" s="387">
        <v>8.0</v>
      </c>
      <c r="B17" s="376" t="s">
        <v>789</v>
      </c>
      <c r="C17" s="375" t="s">
        <v>1483</v>
      </c>
      <c r="D17" s="376" t="s">
        <v>718</v>
      </c>
      <c r="E17" s="393">
        <v>2.0</v>
      </c>
      <c r="F17" s="370"/>
      <c r="G17" s="368">
        <v>1.0</v>
      </c>
      <c r="H17" s="370"/>
      <c r="I17" s="389"/>
      <c r="J17" s="389"/>
      <c r="K17" s="390"/>
      <c r="L17" s="390"/>
      <c r="M17" s="390"/>
      <c r="N17" s="391"/>
      <c r="O17" s="392"/>
      <c r="P17" s="222"/>
      <c r="Q17" s="222"/>
      <c r="R17" s="222"/>
      <c r="S17" s="222"/>
      <c r="T17" s="222"/>
      <c r="U17" s="222"/>
      <c r="V17" s="222"/>
      <c r="W17" s="222"/>
      <c r="X17" s="222"/>
      <c r="Y17" s="222"/>
      <c r="Z17" s="222"/>
    </row>
    <row r="18" ht="14.25" customHeight="1">
      <c r="A18" s="387">
        <v>9.0</v>
      </c>
      <c r="B18" s="376" t="s">
        <v>797</v>
      </c>
      <c r="C18" s="375" t="s">
        <v>1483</v>
      </c>
      <c r="D18" s="376" t="s">
        <v>718</v>
      </c>
      <c r="E18" s="388"/>
      <c r="F18" s="368">
        <v>3.0</v>
      </c>
      <c r="G18" s="368">
        <v>1.0</v>
      </c>
      <c r="H18" s="370"/>
      <c r="I18" s="389"/>
      <c r="J18" s="389"/>
      <c r="K18" s="390"/>
      <c r="L18" s="390"/>
      <c r="M18" s="390"/>
      <c r="N18" s="391"/>
      <c r="O18" s="392"/>
      <c r="P18" s="222"/>
      <c r="Q18" s="222"/>
      <c r="R18" s="222"/>
      <c r="S18" s="222"/>
      <c r="T18" s="222"/>
      <c r="U18" s="222"/>
      <c r="V18" s="222"/>
      <c r="W18" s="222"/>
      <c r="X18" s="222"/>
      <c r="Y18" s="222"/>
      <c r="Z18" s="222"/>
    </row>
    <row r="19" ht="14.25" customHeight="1">
      <c r="A19" s="387">
        <v>10.0</v>
      </c>
      <c r="B19" s="376" t="s">
        <v>805</v>
      </c>
      <c r="C19" s="375" t="s">
        <v>1483</v>
      </c>
      <c r="D19" s="376" t="s">
        <v>718</v>
      </c>
      <c r="E19" s="388"/>
      <c r="F19" s="370"/>
      <c r="G19" s="370"/>
      <c r="H19" s="370"/>
      <c r="I19" s="389"/>
      <c r="J19" s="389"/>
      <c r="K19" s="390"/>
      <c r="L19" s="390"/>
      <c r="M19" s="390"/>
      <c r="N19" s="391"/>
      <c r="O19" s="394"/>
      <c r="P19" s="222"/>
      <c r="Q19" s="222"/>
      <c r="R19" s="222"/>
      <c r="S19" s="222"/>
      <c r="T19" s="222"/>
      <c r="U19" s="222"/>
      <c r="V19" s="222"/>
      <c r="W19" s="222"/>
      <c r="X19" s="222"/>
      <c r="Y19" s="222"/>
      <c r="Z19" s="222"/>
    </row>
    <row r="20" ht="14.25" customHeight="1">
      <c r="A20" s="387">
        <v>11.0</v>
      </c>
      <c r="B20" s="395" t="s">
        <v>812</v>
      </c>
      <c r="C20" s="375" t="s">
        <v>1483</v>
      </c>
      <c r="D20" s="376" t="s">
        <v>718</v>
      </c>
      <c r="E20" s="388"/>
      <c r="F20" s="370"/>
      <c r="G20" s="368">
        <v>1.0</v>
      </c>
      <c r="H20" s="370"/>
      <c r="I20" s="389"/>
      <c r="J20" s="389"/>
      <c r="K20" s="390"/>
      <c r="L20" s="390"/>
      <c r="M20" s="390"/>
      <c r="N20" s="391"/>
      <c r="O20" s="394"/>
      <c r="P20" s="222"/>
      <c r="Q20" s="222"/>
      <c r="R20" s="222"/>
      <c r="S20" s="222"/>
      <c r="T20" s="222"/>
      <c r="U20" s="222"/>
      <c r="V20" s="222"/>
      <c r="W20" s="222"/>
      <c r="X20" s="222"/>
      <c r="Y20" s="222"/>
      <c r="Z20" s="222"/>
    </row>
    <row r="21" ht="14.25" customHeight="1">
      <c r="A21" s="387">
        <v>12.0</v>
      </c>
      <c r="B21" s="395" t="s">
        <v>819</v>
      </c>
      <c r="C21" s="375" t="s">
        <v>1483</v>
      </c>
      <c r="D21" s="376" t="s">
        <v>717</v>
      </c>
      <c r="E21" s="393">
        <v>1.0</v>
      </c>
      <c r="F21" s="370"/>
      <c r="G21" s="368">
        <v>1.0</v>
      </c>
      <c r="H21" s="370"/>
      <c r="I21" s="91"/>
      <c r="J21" s="389"/>
      <c r="K21" s="390"/>
      <c r="L21" s="390"/>
      <c r="M21" s="390"/>
      <c r="N21" s="391"/>
      <c r="O21" s="392"/>
      <c r="P21" s="222"/>
      <c r="Q21" s="222"/>
      <c r="R21" s="222"/>
      <c r="S21" s="222"/>
      <c r="T21" s="222"/>
      <c r="U21" s="222"/>
      <c r="V21" s="222"/>
      <c r="W21" s="222"/>
      <c r="X21" s="222"/>
      <c r="Y21" s="222"/>
      <c r="Z21" s="222"/>
    </row>
    <row r="22" ht="14.25" customHeight="1">
      <c r="A22" s="387">
        <v>13.0</v>
      </c>
      <c r="B22" s="395" t="s">
        <v>823</v>
      </c>
      <c r="C22" s="375" t="s">
        <v>1483</v>
      </c>
      <c r="D22" s="376" t="s">
        <v>718</v>
      </c>
      <c r="E22" s="388"/>
      <c r="F22" s="370"/>
      <c r="G22" s="370"/>
      <c r="H22" s="381"/>
      <c r="I22" s="389"/>
      <c r="J22" s="389"/>
      <c r="K22" s="390"/>
      <c r="L22" s="390"/>
      <c r="M22" s="390"/>
      <c r="N22" s="391"/>
      <c r="O22" s="392"/>
      <c r="P22" s="222"/>
      <c r="Q22" s="222"/>
      <c r="R22" s="222"/>
      <c r="S22" s="222"/>
      <c r="T22" s="222"/>
      <c r="U22" s="222"/>
      <c r="V22" s="222"/>
      <c r="W22" s="222"/>
      <c r="X22" s="222"/>
      <c r="Y22" s="222"/>
      <c r="Z22" s="222"/>
    </row>
    <row r="23" ht="14.25" customHeight="1">
      <c r="A23" s="387">
        <v>14.0</v>
      </c>
      <c r="B23" s="395" t="s">
        <v>982</v>
      </c>
      <c r="C23" s="375" t="s">
        <v>1483</v>
      </c>
      <c r="D23" s="376" t="s">
        <v>718</v>
      </c>
      <c r="E23" s="388"/>
      <c r="F23" s="370"/>
      <c r="G23" s="370"/>
      <c r="H23" s="396"/>
      <c r="I23" s="389"/>
      <c r="J23" s="389"/>
      <c r="K23" s="390"/>
      <c r="L23" s="390"/>
      <c r="M23" s="390"/>
      <c r="N23" s="391"/>
      <c r="O23" s="392"/>
      <c r="P23" s="222"/>
      <c r="Q23" s="222"/>
      <c r="R23" s="222"/>
      <c r="S23" s="222"/>
      <c r="T23" s="222"/>
      <c r="U23" s="222"/>
      <c r="V23" s="222"/>
      <c r="W23" s="222"/>
      <c r="X23" s="222"/>
      <c r="Y23" s="222"/>
      <c r="Z23" s="222"/>
    </row>
    <row r="24" ht="14.25" customHeight="1">
      <c r="A24" s="387">
        <v>15.0</v>
      </c>
      <c r="B24" s="395" t="s">
        <v>831</v>
      </c>
      <c r="C24" s="375" t="s">
        <v>1483</v>
      </c>
      <c r="D24" s="376" t="s">
        <v>718</v>
      </c>
      <c r="E24" s="393">
        <v>1.0</v>
      </c>
      <c r="F24" s="370"/>
      <c r="G24" s="368">
        <v>1.0</v>
      </c>
      <c r="H24" s="381"/>
      <c r="I24" s="389"/>
      <c r="J24" s="389"/>
      <c r="K24" s="370"/>
      <c r="L24" s="370"/>
      <c r="M24" s="370"/>
      <c r="N24" s="391"/>
      <c r="O24" s="392"/>
      <c r="P24" s="222"/>
      <c r="Q24" s="222"/>
      <c r="R24" s="222"/>
      <c r="S24" s="222"/>
      <c r="T24" s="222"/>
      <c r="U24" s="222"/>
      <c r="V24" s="222"/>
      <c r="W24" s="222"/>
      <c r="X24" s="222"/>
      <c r="Y24" s="222"/>
      <c r="Z24" s="222"/>
    </row>
    <row r="25" ht="14.25" customHeight="1">
      <c r="A25" s="387">
        <v>16.0</v>
      </c>
      <c r="B25" s="395" t="s">
        <v>839</v>
      </c>
      <c r="C25" s="375" t="s">
        <v>1483</v>
      </c>
      <c r="D25" s="376" t="s">
        <v>717</v>
      </c>
      <c r="E25" s="393">
        <v>2.0</v>
      </c>
      <c r="F25" s="368">
        <v>3.0</v>
      </c>
      <c r="G25" s="370"/>
      <c r="H25" s="396"/>
      <c r="I25" s="91"/>
      <c r="J25" s="389"/>
      <c r="K25" s="370"/>
      <c r="L25" s="370"/>
      <c r="M25" s="370"/>
      <c r="N25" s="391"/>
      <c r="O25" s="392"/>
      <c r="P25" s="222"/>
      <c r="Q25" s="222"/>
      <c r="R25" s="222"/>
      <c r="S25" s="222"/>
      <c r="T25" s="222"/>
      <c r="U25" s="222"/>
      <c r="V25" s="222"/>
      <c r="W25" s="222"/>
      <c r="X25" s="222"/>
      <c r="Y25" s="222"/>
      <c r="Z25" s="222"/>
    </row>
    <row r="26" ht="14.25" customHeight="1">
      <c r="A26" s="387">
        <v>17.0</v>
      </c>
      <c r="B26" s="395" t="s">
        <v>847</v>
      </c>
      <c r="C26" s="375" t="s">
        <v>1483</v>
      </c>
      <c r="D26" s="376" t="s">
        <v>718</v>
      </c>
      <c r="E26" s="393">
        <v>2.0</v>
      </c>
      <c r="F26" s="381"/>
      <c r="G26" s="368">
        <v>1.0</v>
      </c>
      <c r="H26" s="396"/>
      <c r="I26" s="91"/>
      <c r="J26" s="389"/>
      <c r="K26" s="389"/>
      <c r="L26" s="389"/>
      <c r="M26" s="389"/>
      <c r="N26" s="391"/>
      <c r="O26" s="392"/>
      <c r="P26" s="222"/>
      <c r="Q26" s="222"/>
      <c r="R26" s="222"/>
      <c r="S26" s="222"/>
      <c r="T26" s="222"/>
      <c r="U26" s="222"/>
      <c r="V26" s="222"/>
      <c r="W26" s="222"/>
      <c r="X26" s="222"/>
      <c r="Y26" s="222"/>
      <c r="Z26" s="222"/>
    </row>
    <row r="27" ht="14.25" customHeight="1">
      <c r="A27" s="387">
        <v>18.0</v>
      </c>
      <c r="B27" s="395" t="s">
        <v>853</v>
      </c>
      <c r="C27" s="375" t="s">
        <v>1483</v>
      </c>
      <c r="D27" s="395" t="s">
        <v>716</v>
      </c>
      <c r="E27" s="388"/>
      <c r="F27" s="388"/>
      <c r="G27" s="370"/>
      <c r="H27" s="396"/>
      <c r="I27" s="389"/>
      <c r="J27" s="389"/>
      <c r="K27" s="389"/>
      <c r="L27" s="389"/>
      <c r="M27" s="389"/>
      <c r="N27" s="397"/>
      <c r="O27" s="392"/>
      <c r="P27" s="222"/>
      <c r="Q27" s="222"/>
      <c r="R27" s="222"/>
      <c r="S27" s="222"/>
      <c r="T27" s="222"/>
      <c r="U27" s="222"/>
      <c r="V27" s="222"/>
      <c r="W27" s="222"/>
      <c r="X27" s="222"/>
      <c r="Y27" s="222"/>
      <c r="Z27" s="222"/>
    </row>
    <row r="28" ht="14.25" customHeight="1">
      <c r="A28" s="387">
        <v>19.0</v>
      </c>
      <c r="B28" s="398" t="s">
        <v>857</v>
      </c>
      <c r="C28" s="375" t="s">
        <v>1483</v>
      </c>
      <c r="D28" s="376" t="s">
        <v>716</v>
      </c>
      <c r="E28" s="388"/>
      <c r="F28" s="370"/>
      <c r="G28" s="370"/>
      <c r="H28" s="370"/>
      <c r="I28" s="91"/>
      <c r="J28" s="389"/>
      <c r="K28" s="389"/>
      <c r="L28" s="389"/>
      <c r="M28" s="389"/>
      <c r="N28" s="391"/>
      <c r="O28" s="392"/>
      <c r="P28" s="222"/>
      <c r="Q28" s="222"/>
      <c r="R28" s="222"/>
      <c r="S28" s="222"/>
      <c r="T28" s="222"/>
      <c r="U28" s="222"/>
      <c r="V28" s="222"/>
      <c r="W28" s="222"/>
      <c r="X28" s="222"/>
      <c r="Y28" s="222"/>
      <c r="Z28" s="222"/>
    </row>
    <row r="29" ht="14.25" customHeight="1">
      <c r="A29" s="387">
        <v>20.0</v>
      </c>
      <c r="B29" s="398" t="s">
        <v>861</v>
      </c>
      <c r="C29" s="375" t="s">
        <v>1483</v>
      </c>
      <c r="D29" s="376" t="s">
        <v>718</v>
      </c>
      <c r="E29" s="388"/>
      <c r="F29" s="233">
        <v>6.0</v>
      </c>
      <c r="G29" s="368">
        <v>1.0</v>
      </c>
      <c r="H29" s="370"/>
      <c r="I29" s="91"/>
      <c r="J29" s="389"/>
      <c r="K29" s="389"/>
      <c r="L29" s="389"/>
      <c r="M29" s="389"/>
      <c r="N29" s="391"/>
      <c r="O29" s="392"/>
      <c r="P29" s="222"/>
      <c r="Q29" s="222"/>
      <c r="R29" s="222"/>
      <c r="S29" s="222"/>
      <c r="T29" s="222"/>
      <c r="U29" s="222"/>
      <c r="V29" s="222"/>
      <c r="W29" s="222"/>
      <c r="X29" s="222"/>
      <c r="Y29" s="222"/>
      <c r="Z29" s="222"/>
    </row>
    <row r="30" ht="14.25" customHeight="1">
      <c r="A30" s="387">
        <v>21.0</v>
      </c>
      <c r="B30" s="398" t="s">
        <v>868</v>
      </c>
      <c r="C30" s="375" t="s">
        <v>1483</v>
      </c>
      <c r="D30" s="376" t="s">
        <v>718</v>
      </c>
      <c r="E30" s="393">
        <v>1.0</v>
      </c>
      <c r="F30" s="368">
        <v>1.0</v>
      </c>
      <c r="G30" s="368">
        <v>4.0</v>
      </c>
      <c r="H30" s="384"/>
      <c r="I30" s="389"/>
      <c r="J30" s="389"/>
      <c r="K30" s="389"/>
      <c r="L30" s="389"/>
      <c r="M30" s="389"/>
      <c r="N30" s="391"/>
      <c r="O30" s="392"/>
      <c r="P30" s="222"/>
      <c r="Q30" s="222"/>
      <c r="R30" s="222"/>
      <c r="S30" s="222"/>
      <c r="T30" s="222"/>
      <c r="U30" s="222"/>
      <c r="V30" s="222"/>
      <c r="W30" s="222"/>
      <c r="X30" s="222"/>
      <c r="Y30" s="222"/>
      <c r="Z30" s="222"/>
    </row>
    <row r="31" ht="14.25" customHeight="1">
      <c r="A31" s="387">
        <v>22.0</v>
      </c>
      <c r="B31" s="398" t="s">
        <v>875</v>
      </c>
      <c r="C31" s="375" t="s">
        <v>1483</v>
      </c>
      <c r="D31" s="376" t="s">
        <v>718</v>
      </c>
      <c r="E31" s="388"/>
      <c r="F31" s="233">
        <v>1.0</v>
      </c>
      <c r="G31" s="370"/>
      <c r="H31" s="370"/>
      <c r="I31" s="91"/>
      <c r="J31" s="389"/>
      <c r="K31" s="389"/>
      <c r="L31" s="389"/>
      <c r="M31" s="389"/>
      <c r="N31" s="391"/>
      <c r="O31" s="392"/>
      <c r="P31" s="222"/>
      <c r="Q31" s="222"/>
      <c r="R31" s="222"/>
      <c r="S31" s="222"/>
      <c r="T31" s="222"/>
      <c r="U31" s="222"/>
      <c r="V31" s="222"/>
      <c r="W31" s="222"/>
      <c r="X31" s="222"/>
      <c r="Y31" s="222"/>
      <c r="Z31" s="222"/>
    </row>
    <row r="32" ht="14.25" customHeight="1">
      <c r="A32" s="387">
        <v>23.0</v>
      </c>
      <c r="B32" s="398" t="s">
        <v>884</v>
      </c>
      <c r="C32" s="375" t="s">
        <v>1483</v>
      </c>
      <c r="D32" s="376" t="s">
        <v>716</v>
      </c>
      <c r="E32" s="388"/>
      <c r="F32" s="381"/>
      <c r="G32" s="370"/>
      <c r="H32" s="370"/>
      <c r="I32" s="91"/>
      <c r="J32" s="389"/>
      <c r="K32" s="389"/>
      <c r="L32" s="389"/>
      <c r="M32" s="389"/>
      <c r="N32" s="391"/>
      <c r="O32" s="392"/>
      <c r="P32" s="222"/>
      <c r="Q32" s="222"/>
      <c r="R32" s="222"/>
      <c r="S32" s="222"/>
      <c r="T32" s="222"/>
      <c r="U32" s="222"/>
      <c r="V32" s="222"/>
      <c r="W32" s="222"/>
      <c r="X32" s="222"/>
      <c r="Y32" s="222"/>
      <c r="Z32" s="222"/>
    </row>
    <row r="33" ht="14.25" customHeight="1">
      <c r="A33" s="387">
        <v>24.0</v>
      </c>
      <c r="B33" s="398" t="s">
        <v>891</v>
      </c>
      <c r="C33" s="375" t="s">
        <v>1483</v>
      </c>
      <c r="D33" s="376" t="s">
        <v>717</v>
      </c>
      <c r="E33" s="388"/>
      <c r="F33" s="378"/>
      <c r="G33" s="378"/>
      <c r="H33" s="350"/>
      <c r="I33" s="389"/>
      <c r="J33" s="389"/>
      <c r="K33" s="389"/>
      <c r="L33" s="389"/>
      <c r="M33" s="389"/>
      <c r="N33" s="391"/>
      <c r="O33" s="392"/>
      <c r="P33" s="222"/>
      <c r="Q33" s="222"/>
      <c r="R33" s="222"/>
      <c r="S33" s="222"/>
      <c r="T33" s="222"/>
      <c r="U33" s="222"/>
      <c r="V33" s="222"/>
      <c r="W33" s="222"/>
      <c r="X33" s="222"/>
      <c r="Y33" s="222"/>
      <c r="Z33" s="222"/>
    </row>
    <row r="34" ht="14.25" customHeight="1">
      <c r="A34" s="387">
        <v>25.0</v>
      </c>
      <c r="B34" s="398" t="s">
        <v>899</v>
      </c>
      <c r="C34" s="375" t="s">
        <v>1483</v>
      </c>
      <c r="D34" s="376" t="s">
        <v>716</v>
      </c>
      <c r="E34" s="388"/>
      <c r="F34" s="357"/>
      <c r="G34" s="378"/>
      <c r="H34" s="378"/>
      <c r="I34" s="385"/>
      <c r="J34" s="389"/>
      <c r="K34" s="389"/>
      <c r="L34" s="389"/>
      <c r="M34" s="389"/>
      <c r="N34" s="391"/>
      <c r="O34" s="392"/>
      <c r="P34" s="222"/>
      <c r="Q34" s="222"/>
      <c r="R34" s="222"/>
      <c r="S34" s="222"/>
      <c r="T34" s="222"/>
      <c r="U34" s="222"/>
      <c r="V34" s="222"/>
      <c r="W34" s="222"/>
      <c r="X34" s="222"/>
      <c r="Y34" s="222"/>
      <c r="Z34" s="222"/>
    </row>
    <row r="35" ht="14.25" customHeight="1">
      <c r="A35" s="387">
        <v>26.0</v>
      </c>
      <c r="B35" s="398" t="s">
        <v>906</v>
      </c>
      <c r="C35" s="375" t="s">
        <v>1483</v>
      </c>
      <c r="D35" s="376" t="s">
        <v>718</v>
      </c>
      <c r="E35" s="393">
        <v>3.0</v>
      </c>
      <c r="F35" s="357"/>
      <c r="G35" s="379">
        <v>2.0</v>
      </c>
      <c r="H35" s="378"/>
      <c r="I35" s="91"/>
      <c r="J35" s="389"/>
      <c r="K35" s="389"/>
      <c r="L35" s="389"/>
      <c r="M35" s="389"/>
      <c r="N35" s="391"/>
      <c r="O35" s="392"/>
      <c r="P35" s="222"/>
      <c r="Q35" s="222"/>
      <c r="R35" s="222"/>
      <c r="S35" s="222"/>
      <c r="T35" s="222"/>
      <c r="U35" s="222"/>
      <c r="V35" s="222"/>
      <c r="W35" s="222"/>
      <c r="X35" s="222"/>
      <c r="Y35" s="222"/>
      <c r="Z35" s="222"/>
    </row>
    <row r="36" ht="14.25" customHeight="1">
      <c r="A36" s="387">
        <v>27.0</v>
      </c>
      <c r="B36" s="398" t="s">
        <v>915</v>
      </c>
      <c r="C36" s="375" t="s">
        <v>1483</v>
      </c>
      <c r="D36" s="376" t="s">
        <v>718</v>
      </c>
      <c r="E36" s="388"/>
      <c r="F36" s="357"/>
      <c r="G36" s="378"/>
      <c r="H36" s="378"/>
      <c r="I36" s="91"/>
      <c r="J36" s="389"/>
      <c r="K36" s="389"/>
      <c r="L36" s="389"/>
      <c r="M36" s="389"/>
      <c r="N36" s="391"/>
      <c r="O36" s="392"/>
      <c r="P36" s="222"/>
      <c r="Q36" s="222"/>
      <c r="R36" s="222"/>
      <c r="S36" s="222"/>
      <c r="T36" s="222"/>
      <c r="U36" s="222"/>
      <c r="V36" s="222"/>
      <c r="W36" s="222"/>
      <c r="X36" s="222"/>
      <c r="Y36" s="222"/>
      <c r="Z36" s="222"/>
    </row>
    <row r="37" ht="14.25" customHeight="1">
      <c r="A37" s="387">
        <v>28.0</v>
      </c>
      <c r="B37" s="398" t="s">
        <v>923</v>
      </c>
      <c r="C37" s="375" t="s">
        <v>1483</v>
      </c>
      <c r="D37" s="376" t="s">
        <v>718</v>
      </c>
      <c r="E37" s="393">
        <v>1.0</v>
      </c>
      <c r="F37" s="357"/>
      <c r="G37" s="379">
        <v>2.0</v>
      </c>
      <c r="H37" s="350"/>
      <c r="I37" s="389"/>
      <c r="J37" s="389"/>
      <c r="K37" s="389"/>
      <c r="L37" s="389"/>
      <c r="M37" s="389"/>
      <c r="N37" s="391"/>
      <c r="O37" s="392"/>
      <c r="P37" s="222"/>
      <c r="Q37" s="222"/>
      <c r="R37" s="222"/>
      <c r="S37" s="222"/>
      <c r="T37" s="222"/>
      <c r="U37" s="222"/>
      <c r="V37" s="222"/>
      <c r="W37" s="222"/>
      <c r="X37" s="222"/>
      <c r="Y37" s="222"/>
      <c r="Z37" s="222"/>
    </row>
    <row r="38" ht="14.25" customHeight="1">
      <c r="A38" s="387">
        <v>29.0</v>
      </c>
      <c r="B38" s="398" t="s">
        <v>931</v>
      </c>
      <c r="C38" s="375" t="s">
        <v>1483</v>
      </c>
      <c r="D38" s="376" t="s">
        <v>718</v>
      </c>
      <c r="E38" s="388"/>
      <c r="F38" s="357"/>
      <c r="G38" s="378"/>
      <c r="H38" s="378"/>
      <c r="I38" s="389"/>
      <c r="J38" s="389"/>
      <c r="K38" s="389"/>
      <c r="L38" s="389"/>
      <c r="M38" s="389"/>
      <c r="N38" s="391"/>
      <c r="O38" s="392"/>
      <c r="P38" s="222"/>
      <c r="Q38" s="222"/>
      <c r="R38" s="222"/>
      <c r="S38" s="222"/>
      <c r="T38" s="222"/>
      <c r="U38" s="222"/>
      <c r="V38" s="222"/>
      <c r="W38" s="222"/>
      <c r="X38" s="222"/>
      <c r="Y38" s="222"/>
      <c r="Z38" s="222"/>
    </row>
    <row r="39" ht="14.25" customHeight="1">
      <c r="A39" s="387">
        <v>30.0</v>
      </c>
      <c r="B39" s="398" t="s">
        <v>937</v>
      </c>
      <c r="C39" s="375" t="s">
        <v>1483</v>
      </c>
      <c r="D39" s="376" t="s">
        <v>718</v>
      </c>
      <c r="E39" s="388"/>
      <c r="F39" s="357"/>
      <c r="G39" s="379">
        <v>1.0</v>
      </c>
      <c r="H39" s="350"/>
      <c r="I39" s="91"/>
      <c r="J39" s="389"/>
      <c r="K39" s="389"/>
      <c r="L39" s="389"/>
      <c r="M39" s="389"/>
      <c r="N39" s="391"/>
      <c r="O39" s="392"/>
      <c r="P39" s="222"/>
      <c r="Q39" s="222"/>
      <c r="R39" s="222"/>
      <c r="S39" s="222"/>
      <c r="T39" s="222"/>
      <c r="U39" s="222"/>
      <c r="V39" s="222"/>
      <c r="W39" s="222"/>
      <c r="X39" s="222"/>
      <c r="Y39" s="222"/>
      <c r="Z39" s="222"/>
    </row>
    <row r="40" ht="14.25" customHeight="1">
      <c r="A40" s="387">
        <v>31.0</v>
      </c>
      <c r="B40" s="399"/>
      <c r="C40" s="400"/>
      <c r="D40" s="401"/>
      <c r="E40" s="388"/>
      <c r="F40" s="396"/>
      <c r="G40" s="370"/>
      <c r="H40" s="370"/>
      <c r="I40" s="389"/>
      <c r="J40" s="389"/>
      <c r="K40" s="389"/>
      <c r="L40" s="389"/>
      <c r="M40" s="389"/>
      <c r="N40" s="391"/>
      <c r="O40" s="392"/>
      <c r="P40" s="222"/>
      <c r="Q40" s="222"/>
      <c r="R40" s="222"/>
      <c r="S40" s="222"/>
      <c r="T40" s="222"/>
      <c r="U40" s="222"/>
      <c r="V40" s="222"/>
      <c r="W40" s="222"/>
      <c r="X40" s="222"/>
      <c r="Y40" s="222"/>
      <c r="Z40" s="222"/>
    </row>
    <row r="41" ht="14.25" customHeight="1">
      <c r="A41" s="387">
        <v>32.0</v>
      </c>
      <c r="B41" s="399"/>
      <c r="C41" s="400"/>
      <c r="D41" s="401"/>
      <c r="E41" s="388"/>
      <c r="F41" s="396"/>
      <c r="G41" s="370"/>
      <c r="H41" s="370"/>
      <c r="I41" s="389"/>
      <c r="J41" s="389"/>
      <c r="K41" s="389"/>
      <c r="L41" s="389"/>
      <c r="M41" s="389"/>
      <c r="N41" s="391"/>
      <c r="O41" s="392"/>
      <c r="P41" s="222"/>
      <c r="Q41" s="222"/>
      <c r="R41" s="222"/>
      <c r="S41" s="222"/>
      <c r="T41" s="222"/>
      <c r="U41" s="222"/>
      <c r="V41" s="222"/>
      <c r="W41" s="222"/>
      <c r="X41" s="222"/>
      <c r="Y41" s="222"/>
      <c r="Z41" s="222"/>
    </row>
    <row r="42" ht="14.25" customHeight="1">
      <c r="A42" s="387">
        <v>33.0</v>
      </c>
      <c r="B42" s="399"/>
      <c r="C42" s="400"/>
      <c r="D42" s="401"/>
      <c r="E42" s="388"/>
      <c r="F42" s="396"/>
      <c r="G42" s="370"/>
      <c r="H42" s="385"/>
      <c r="I42" s="91"/>
      <c r="J42" s="389"/>
      <c r="K42" s="389"/>
      <c r="L42" s="389"/>
      <c r="M42" s="389"/>
      <c r="N42" s="391"/>
      <c r="O42" s="392"/>
      <c r="P42" s="222"/>
      <c r="Q42" s="222"/>
      <c r="R42" s="222"/>
      <c r="S42" s="222"/>
      <c r="T42" s="222"/>
      <c r="U42" s="222"/>
      <c r="V42" s="222"/>
      <c r="W42" s="222"/>
      <c r="X42" s="222"/>
      <c r="Y42" s="222"/>
      <c r="Z42" s="222"/>
    </row>
    <row r="43" ht="14.25" customHeight="1">
      <c r="A43" s="387">
        <v>34.0</v>
      </c>
      <c r="B43" s="399"/>
      <c r="C43" s="400"/>
      <c r="D43" s="401"/>
      <c r="E43" s="388"/>
      <c r="F43" s="396"/>
      <c r="G43" s="370"/>
      <c r="H43" s="370"/>
      <c r="I43" s="91"/>
      <c r="J43" s="389"/>
      <c r="K43" s="389"/>
      <c r="L43" s="389"/>
      <c r="M43" s="389"/>
      <c r="N43" s="391"/>
      <c r="O43" s="392"/>
      <c r="P43" s="222"/>
      <c r="Q43" s="222"/>
      <c r="R43" s="222"/>
      <c r="S43" s="222"/>
      <c r="T43" s="222"/>
      <c r="U43" s="222"/>
      <c r="V43" s="222"/>
      <c r="W43" s="222"/>
      <c r="X43" s="222"/>
      <c r="Y43" s="222"/>
      <c r="Z43" s="222"/>
    </row>
    <row r="44" ht="14.25" customHeight="1">
      <c r="A44" s="387">
        <v>35.0</v>
      </c>
      <c r="B44" s="399"/>
      <c r="C44" s="400"/>
      <c r="D44" s="401"/>
      <c r="E44" s="388"/>
      <c r="F44" s="396"/>
      <c r="G44" s="370"/>
      <c r="H44" s="370"/>
      <c r="I44" s="91"/>
      <c r="J44" s="389"/>
      <c r="K44" s="389"/>
      <c r="L44" s="389"/>
      <c r="M44" s="389"/>
      <c r="N44" s="391"/>
      <c r="O44" s="392"/>
      <c r="P44" s="222"/>
      <c r="Q44" s="222"/>
      <c r="R44" s="222"/>
      <c r="S44" s="222"/>
      <c r="T44" s="222"/>
      <c r="U44" s="222"/>
      <c r="V44" s="222"/>
      <c r="W44" s="222"/>
      <c r="X44" s="222"/>
      <c r="Y44" s="222"/>
      <c r="Z44" s="222"/>
    </row>
    <row r="45" ht="14.25" customHeight="1">
      <c r="A45" s="387">
        <v>36.0</v>
      </c>
      <c r="B45" s="399"/>
      <c r="C45" s="400"/>
      <c r="D45" s="401"/>
      <c r="E45" s="388"/>
      <c r="F45" s="357"/>
      <c r="G45" s="378"/>
      <c r="H45" s="378"/>
      <c r="I45" s="389"/>
      <c r="J45" s="389"/>
      <c r="K45" s="389"/>
      <c r="L45" s="389"/>
      <c r="M45" s="389"/>
      <c r="N45" s="391"/>
      <c r="O45" s="392"/>
      <c r="P45" s="222"/>
      <c r="Q45" s="222"/>
      <c r="R45" s="222"/>
      <c r="S45" s="222"/>
      <c r="T45" s="222"/>
      <c r="U45" s="222"/>
      <c r="V45" s="222"/>
      <c r="W45" s="222"/>
      <c r="X45" s="222"/>
      <c r="Y45" s="222"/>
      <c r="Z45" s="222"/>
    </row>
    <row r="46" ht="14.25" customHeight="1">
      <c r="A46" s="387">
        <v>37.0</v>
      </c>
      <c r="B46" s="399"/>
      <c r="C46" s="400"/>
      <c r="D46" s="401"/>
      <c r="E46" s="388"/>
      <c r="F46" s="378"/>
      <c r="G46" s="378"/>
      <c r="H46" s="350"/>
      <c r="I46" s="91"/>
      <c r="J46" s="389"/>
      <c r="K46" s="389"/>
      <c r="L46" s="389"/>
      <c r="M46" s="389"/>
      <c r="N46" s="391"/>
      <c r="O46" s="392"/>
      <c r="P46" s="222"/>
      <c r="Q46" s="222"/>
      <c r="R46" s="222"/>
      <c r="S46" s="222"/>
      <c r="T46" s="222"/>
      <c r="U46" s="222"/>
      <c r="V46" s="222"/>
      <c r="W46" s="222"/>
      <c r="X46" s="222"/>
      <c r="Y46" s="222"/>
      <c r="Z46" s="222"/>
    </row>
    <row r="47" ht="14.25" customHeight="1">
      <c r="A47" s="387">
        <v>38.0</v>
      </c>
      <c r="B47" s="399"/>
      <c r="C47" s="400"/>
      <c r="D47" s="401"/>
      <c r="E47" s="388"/>
      <c r="F47" s="357"/>
      <c r="G47" s="378"/>
      <c r="H47" s="378"/>
      <c r="I47" s="389"/>
      <c r="J47" s="389"/>
      <c r="K47" s="389"/>
      <c r="L47" s="389"/>
      <c r="M47" s="389"/>
      <c r="N47" s="391"/>
      <c r="O47" s="392"/>
      <c r="P47" s="222"/>
      <c r="Q47" s="222"/>
      <c r="R47" s="222"/>
      <c r="S47" s="222"/>
      <c r="T47" s="222"/>
      <c r="U47" s="222"/>
      <c r="V47" s="222"/>
      <c r="W47" s="222"/>
      <c r="X47" s="222"/>
      <c r="Y47" s="222"/>
      <c r="Z47" s="222"/>
    </row>
    <row r="48" ht="14.25" customHeight="1">
      <c r="A48" s="387">
        <v>39.0</v>
      </c>
      <c r="B48" s="399"/>
      <c r="C48" s="400"/>
      <c r="D48" s="401"/>
      <c r="E48" s="388"/>
      <c r="F48" s="357"/>
      <c r="G48" s="378"/>
      <c r="H48" s="378"/>
      <c r="I48" s="91"/>
      <c r="J48" s="389"/>
      <c r="K48" s="389"/>
      <c r="L48" s="389"/>
      <c r="M48" s="389"/>
      <c r="N48" s="391"/>
      <c r="O48" s="392"/>
      <c r="P48" s="222"/>
      <c r="Q48" s="222"/>
      <c r="R48" s="222"/>
      <c r="S48" s="222"/>
      <c r="T48" s="222"/>
      <c r="U48" s="222"/>
      <c r="V48" s="222"/>
      <c r="W48" s="222"/>
      <c r="X48" s="222"/>
      <c r="Y48" s="222"/>
      <c r="Z48" s="222"/>
    </row>
    <row r="49" ht="14.25" customHeight="1">
      <c r="A49" s="387">
        <v>40.0</v>
      </c>
      <c r="B49" s="399"/>
      <c r="C49" s="400"/>
      <c r="D49" s="401"/>
      <c r="E49" s="388"/>
      <c r="F49" s="357"/>
      <c r="G49" s="378"/>
      <c r="H49" s="378"/>
      <c r="I49" s="389"/>
      <c r="J49" s="389"/>
      <c r="K49" s="389"/>
      <c r="L49" s="389"/>
      <c r="M49" s="389"/>
      <c r="N49" s="391"/>
      <c r="O49" s="392"/>
      <c r="P49" s="222"/>
      <c r="Q49" s="222"/>
      <c r="R49" s="222"/>
      <c r="S49" s="222"/>
      <c r="T49" s="222"/>
      <c r="U49" s="222"/>
      <c r="V49" s="222"/>
      <c r="W49" s="222"/>
      <c r="X49" s="222"/>
      <c r="Y49" s="222"/>
      <c r="Z49" s="222"/>
    </row>
    <row r="50" ht="14.25" customHeight="1">
      <c r="A50" s="387">
        <v>41.0</v>
      </c>
      <c r="B50" s="399"/>
      <c r="C50" s="400"/>
      <c r="D50" s="401"/>
      <c r="E50" s="388"/>
      <c r="F50" s="357"/>
      <c r="G50" s="378"/>
      <c r="H50" s="378"/>
      <c r="I50" s="389"/>
      <c r="J50" s="389"/>
      <c r="K50" s="389"/>
      <c r="L50" s="389"/>
      <c r="M50" s="389"/>
      <c r="N50" s="391"/>
      <c r="O50" s="392"/>
      <c r="P50" s="222"/>
      <c r="Q50" s="222"/>
      <c r="R50" s="222"/>
      <c r="S50" s="222"/>
      <c r="T50" s="222"/>
      <c r="U50" s="222"/>
      <c r="V50" s="222"/>
      <c r="W50" s="222"/>
      <c r="X50" s="222"/>
      <c r="Y50" s="222"/>
      <c r="Z50" s="222"/>
    </row>
    <row r="51" ht="14.25" customHeight="1">
      <c r="A51" s="387">
        <v>42.0</v>
      </c>
      <c r="B51" s="399"/>
      <c r="C51" s="400"/>
      <c r="D51" s="401"/>
      <c r="E51" s="388"/>
      <c r="F51" s="378"/>
      <c r="G51" s="378"/>
      <c r="H51" s="350"/>
      <c r="I51" s="91"/>
      <c r="J51" s="389"/>
      <c r="K51" s="389"/>
      <c r="L51" s="389"/>
      <c r="M51" s="389"/>
      <c r="N51" s="391"/>
      <c r="O51" s="392"/>
      <c r="P51" s="222"/>
      <c r="Q51" s="222"/>
      <c r="R51" s="222"/>
      <c r="S51" s="222"/>
      <c r="T51" s="222"/>
      <c r="U51" s="222"/>
      <c r="V51" s="222"/>
      <c r="W51" s="222"/>
      <c r="X51" s="222"/>
      <c r="Y51" s="222"/>
      <c r="Z51" s="222"/>
    </row>
    <row r="52" ht="14.25" customHeight="1">
      <c r="A52" s="387">
        <v>43.0</v>
      </c>
      <c r="B52" s="399"/>
      <c r="C52" s="400"/>
      <c r="D52" s="401"/>
      <c r="E52" s="388"/>
      <c r="F52" s="357"/>
      <c r="G52" s="378"/>
      <c r="H52" s="378"/>
      <c r="I52" s="91"/>
      <c r="J52" s="389"/>
      <c r="K52" s="389"/>
      <c r="L52" s="389"/>
      <c r="M52" s="389"/>
      <c r="N52" s="391"/>
      <c r="O52" s="392"/>
      <c r="P52" s="222"/>
      <c r="Q52" s="222"/>
      <c r="R52" s="222"/>
      <c r="S52" s="222"/>
      <c r="T52" s="222"/>
      <c r="U52" s="222"/>
      <c r="V52" s="222"/>
      <c r="W52" s="222"/>
      <c r="X52" s="222"/>
      <c r="Y52" s="222"/>
      <c r="Z52" s="222"/>
    </row>
    <row r="53" ht="14.25" customHeight="1">
      <c r="A53" s="387">
        <v>44.0</v>
      </c>
      <c r="B53" s="399"/>
      <c r="C53" s="400"/>
      <c r="D53" s="401"/>
      <c r="E53" s="388"/>
      <c r="F53" s="357"/>
      <c r="G53" s="378"/>
      <c r="H53" s="350"/>
      <c r="I53" s="91"/>
      <c r="J53" s="389"/>
      <c r="K53" s="389"/>
      <c r="L53" s="389"/>
      <c r="M53" s="389"/>
      <c r="N53" s="391"/>
      <c r="O53" s="392"/>
      <c r="P53" s="222"/>
      <c r="Q53" s="222"/>
      <c r="R53" s="222"/>
      <c r="S53" s="222"/>
      <c r="T53" s="222"/>
      <c r="U53" s="222"/>
      <c r="V53" s="222"/>
      <c r="W53" s="222"/>
      <c r="X53" s="222"/>
      <c r="Y53" s="222"/>
      <c r="Z53" s="222"/>
    </row>
    <row r="54" ht="14.25" customHeight="1">
      <c r="A54" s="387">
        <v>45.0</v>
      </c>
      <c r="B54" s="399"/>
      <c r="C54" s="400"/>
      <c r="D54" s="401"/>
      <c r="E54" s="388"/>
      <c r="F54" s="357"/>
      <c r="G54" s="378"/>
      <c r="H54" s="378"/>
      <c r="I54" s="389"/>
      <c r="J54" s="389"/>
      <c r="K54" s="389"/>
      <c r="L54" s="389"/>
      <c r="M54" s="389"/>
      <c r="N54" s="391"/>
      <c r="O54" s="392"/>
      <c r="P54" s="222"/>
      <c r="Q54" s="222"/>
      <c r="R54" s="222"/>
      <c r="S54" s="222"/>
      <c r="T54" s="222"/>
      <c r="U54" s="222"/>
      <c r="V54" s="222"/>
      <c r="W54" s="222"/>
      <c r="X54" s="222"/>
      <c r="Y54" s="222"/>
      <c r="Z54" s="222"/>
    </row>
    <row r="55" ht="14.25" customHeight="1">
      <c r="A55" s="387">
        <v>46.0</v>
      </c>
      <c r="B55" s="399"/>
      <c r="C55" s="400"/>
      <c r="D55" s="401"/>
      <c r="E55" s="388"/>
      <c r="F55" s="357"/>
      <c r="G55" s="378"/>
      <c r="H55" s="378"/>
      <c r="I55" s="389"/>
      <c r="J55" s="389"/>
      <c r="K55" s="389"/>
      <c r="L55" s="389"/>
      <c r="M55" s="389"/>
      <c r="N55" s="391"/>
      <c r="O55" s="392"/>
      <c r="P55" s="222"/>
      <c r="Q55" s="222"/>
      <c r="R55" s="222"/>
      <c r="S55" s="222"/>
      <c r="T55" s="222"/>
      <c r="U55" s="222"/>
      <c r="V55" s="222"/>
      <c r="W55" s="222"/>
      <c r="X55" s="222"/>
      <c r="Y55" s="222"/>
      <c r="Z55" s="222"/>
    </row>
    <row r="56" ht="14.25" customHeight="1">
      <c r="A56" s="387">
        <v>47.0</v>
      </c>
      <c r="B56" s="399"/>
      <c r="C56" s="400"/>
      <c r="D56" s="401"/>
      <c r="E56" s="388"/>
      <c r="F56" s="357"/>
      <c r="G56" s="378"/>
      <c r="H56" s="350"/>
      <c r="I56" s="91"/>
      <c r="J56" s="389"/>
      <c r="K56" s="389"/>
      <c r="L56" s="389"/>
      <c r="M56" s="389"/>
      <c r="N56" s="391"/>
      <c r="O56" s="392"/>
      <c r="P56" s="222"/>
      <c r="Q56" s="222"/>
      <c r="R56" s="222"/>
      <c r="S56" s="222"/>
      <c r="T56" s="222"/>
      <c r="U56" s="222"/>
      <c r="V56" s="222"/>
      <c r="W56" s="222"/>
      <c r="X56" s="222"/>
      <c r="Y56" s="222"/>
      <c r="Z56" s="222"/>
    </row>
    <row r="57" ht="14.25" customHeight="1">
      <c r="A57" s="387">
        <v>48.0</v>
      </c>
      <c r="B57" s="399"/>
      <c r="C57" s="400"/>
      <c r="D57" s="401"/>
      <c r="E57" s="388"/>
      <c r="F57" s="357"/>
      <c r="G57" s="378"/>
      <c r="H57" s="350"/>
      <c r="I57" s="91"/>
      <c r="J57" s="389"/>
      <c r="K57" s="389"/>
      <c r="L57" s="389"/>
      <c r="M57" s="389"/>
      <c r="N57" s="391"/>
      <c r="O57" s="392"/>
      <c r="P57" s="222"/>
      <c r="Q57" s="222"/>
      <c r="R57" s="222"/>
      <c r="S57" s="222"/>
      <c r="T57" s="222"/>
      <c r="U57" s="222"/>
      <c r="V57" s="222"/>
      <c r="W57" s="222"/>
      <c r="X57" s="222"/>
      <c r="Y57" s="222"/>
      <c r="Z57" s="222"/>
    </row>
    <row r="58" ht="14.25" customHeight="1">
      <c r="A58" s="387">
        <v>49.0</v>
      </c>
      <c r="B58" s="399"/>
      <c r="C58" s="400"/>
      <c r="D58" s="401"/>
      <c r="E58" s="388"/>
      <c r="F58" s="357"/>
      <c r="G58" s="378"/>
      <c r="H58" s="350"/>
      <c r="I58" s="389"/>
      <c r="J58" s="389"/>
      <c r="K58" s="389"/>
      <c r="L58" s="389"/>
      <c r="M58" s="389"/>
      <c r="N58" s="391"/>
      <c r="O58" s="392"/>
      <c r="P58" s="222"/>
      <c r="Q58" s="222"/>
      <c r="R58" s="222"/>
      <c r="S58" s="222"/>
      <c r="T58" s="222"/>
      <c r="U58" s="222"/>
      <c r="V58" s="222"/>
      <c r="W58" s="222"/>
      <c r="X58" s="222"/>
      <c r="Y58" s="222"/>
      <c r="Z58" s="222"/>
    </row>
    <row r="59" ht="14.25" customHeight="1">
      <c r="A59" s="387">
        <v>50.0</v>
      </c>
      <c r="B59" s="399"/>
      <c r="C59" s="400"/>
      <c r="D59" s="401"/>
      <c r="E59" s="385"/>
      <c r="F59" s="357"/>
      <c r="G59" s="378"/>
      <c r="H59" s="350"/>
      <c r="I59" s="389"/>
      <c r="J59" s="389"/>
      <c r="K59" s="389"/>
      <c r="L59" s="389"/>
      <c r="M59" s="389"/>
      <c r="N59" s="391"/>
      <c r="O59" s="392"/>
      <c r="P59" s="222"/>
      <c r="Q59" s="222"/>
      <c r="R59" s="222"/>
      <c r="S59" s="222"/>
      <c r="T59" s="222"/>
      <c r="U59" s="222"/>
      <c r="V59" s="222"/>
      <c r="W59" s="222"/>
      <c r="X59" s="222"/>
      <c r="Y59" s="222"/>
      <c r="Z59" s="222"/>
    </row>
    <row r="60" ht="14.25" customHeight="1">
      <c r="A60" s="387">
        <v>51.0</v>
      </c>
      <c r="B60" s="399"/>
      <c r="C60" s="400"/>
      <c r="D60" s="401"/>
      <c r="E60" s="388"/>
      <c r="F60" s="357"/>
      <c r="G60" s="378"/>
      <c r="H60" s="350"/>
      <c r="I60" s="389"/>
      <c r="J60" s="389"/>
      <c r="K60" s="389"/>
      <c r="L60" s="389"/>
      <c r="M60" s="389"/>
      <c r="N60" s="391"/>
      <c r="O60" s="392"/>
      <c r="P60" s="222"/>
      <c r="Q60" s="222"/>
      <c r="R60" s="222"/>
      <c r="S60" s="222"/>
      <c r="T60" s="222"/>
      <c r="U60" s="222"/>
      <c r="V60" s="222"/>
      <c r="W60" s="222"/>
      <c r="X60" s="222"/>
      <c r="Y60" s="222"/>
      <c r="Z60" s="222"/>
    </row>
    <row r="61" ht="14.25" customHeight="1">
      <c r="A61" s="387">
        <v>52.0</v>
      </c>
      <c r="B61" s="399"/>
      <c r="C61" s="402"/>
      <c r="D61" s="403"/>
      <c r="E61" s="388"/>
      <c r="F61" s="357"/>
      <c r="G61" s="378"/>
      <c r="H61" s="350"/>
      <c r="I61" s="91"/>
      <c r="J61" s="389"/>
      <c r="K61" s="389"/>
      <c r="L61" s="389"/>
      <c r="M61" s="389"/>
      <c r="N61" s="391"/>
      <c r="O61" s="392"/>
      <c r="P61" s="222"/>
      <c r="Q61" s="222"/>
      <c r="R61" s="222"/>
      <c r="S61" s="222"/>
      <c r="T61" s="222"/>
      <c r="U61" s="222"/>
      <c r="V61" s="222"/>
      <c r="W61" s="222"/>
      <c r="X61" s="222"/>
      <c r="Y61" s="222"/>
      <c r="Z61" s="222"/>
    </row>
    <row r="62" ht="14.25" customHeight="1">
      <c r="A62" s="387">
        <v>53.0</v>
      </c>
      <c r="B62" s="399"/>
      <c r="C62" s="402"/>
      <c r="D62" s="403"/>
      <c r="E62" s="388"/>
      <c r="F62" s="357"/>
      <c r="G62" s="378"/>
      <c r="H62" s="378"/>
      <c r="I62" s="91"/>
      <c r="J62" s="389"/>
      <c r="K62" s="389"/>
      <c r="L62" s="389"/>
      <c r="M62" s="389"/>
      <c r="N62" s="391"/>
      <c r="O62" s="392"/>
      <c r="P62" s="222"/>
      <c r="Q62" s="222"/>
      <c r="R62" s="222"/>
      <c r="S62" s="222"/>
      <c r="T62" s="222"/>
      <c r="U62" s="222"/>
      <c r="V62" s="222"/>
      <c r="W62" s="222"/>
      <c r="X62" s="222"/>
      <c r="Y62" s="222"/>
      <c r="Z62" s="222"/>
    </row>
    <row r="63" ht="14.25" customHeight="1">
      <c r="A63" s="387">
        <v>54.0</v>
      </c>
      <c r="B63" s="399"/>
      <c r="C63" s="402"/>
      <c r="D63" s="403"/>
      <c r="E63" s="388"/>
      <c r="F63" s="357"/>
      <c r="G63" s="378"/>
      <c r="H63" s="378"/>
      <c r="I63" s="91"/>
      <c r="J63" s="389"/>
      <c r="K63" s="389"/>
      <c r="L63" s="389"/>
      <c r="M63" s="389"/>
      <c r="N63" s="391"/>
      <c r="O63" s="392"/>
      <c r="P63" s="222"/>
      <c r="Q63" s="222"/>
      <c r="R63" s="222"/>
      <c r="S63" s="222"/>
      <c r="T63" s="222"/>
      <c r="U63" s="222"/>
      <c r="V63" s="222"/>
      <c r="W63" s="222"/>
      <c r="X63" s="222"/>
      <c r="Y63" s="222"/>
      <c r="Z63" s="222"/>
    </row>
    <row r="64" ht="14.25" customHeight="1">
      <c r="A64" s="387">
        <v>55.0</v>
      </c>
      <c r="B64" s="399"/>
      <c r="C64" s="402"/>
      <c r="D64" s="403"/>
      <c r="E64" s="388"/>
      <c r="F64" s="357"/>
      <c r="G64" s="378"/>
      <c r="H64" s="378"/>
      <c r="I64" s="91"/>
      <c r="J64" s="389"/>
      <c r="K64" s="389"/>
      <c r="L64" s="389"/>
      <c r="M64" s="389"/>
      <c r="N64" s="391"/>
      <c r="O64" s="392"/>
      <c r="P64" s="222"/>
      <c r="Q64" s="222"/>
      <c r="R64" s="222"/>
      <c r="S64" s="222"/>
      <c r="T64" s="222"/>
      <c r="U64" s="222"/>
      <c r="V64" s="222"/>
      <c r="W64" s="222"/>
      <c r="X64" s="222"/>
      <c r="Y64" s="222"/>
      <c r="Z64" s="222"/>
    </row>
    <row r="65" ht="14.25" customHeight="1">
      <c r="A65" s="387">
        <v>56.0</v>
      </c>
      <c r="B65" s="404"/>
      <c r="C65" s="405"/>
      <c r="D65" s="70"/>
      <c r="E65" s="388"/>
      <c r="F65" s="378"/>
      <c r="G65" s="378"/>
      <c r="H65" s="378"/>
      <c r="I65" s="384"/>
      <c r="J65" s="384"/>
      <c r="K65" s="384"/>
      <c r="L65" s="384"/>
      <c r="M65" s="384"/>
      <c r="N65" s="235"/>
      <c r="O65" s="254"/>
      <c r="P65" s="222"/>
      <c r="Q65" s="222"/>
      <c r="R65" s="222"/>
      <c r="S65" s="222"/>
      <c r="T65" s="222"/>
      <c r="U65" s="222"/>
      <c r="V65" s="222"/>
      <c r="W65" s="222"/>
      <c r="X65" s="222"/>
      <c r="Y65" s="222"/>
      <c r="Z65" s="222"/>
    </row>
    <row r="66" ht="14.25" customHeight="1">
      <c r="A66" s="387">
        <v>57.0</v>
      </c>
      <c r="B66" s="399"/>
      <c r="C66" s="402"/>
      <c r="D66" s="403"/>
      <c r="E66" s="385"/>
      <c r="F66" s="378"/>
      <c r="G66" s="350"/>
      <c r="H66" s="378"/>
      <c r="I66" s="384"/>
      <c r="J66" s="384"/>
      <c r="K66" s="384"/>
      <c r="L66" s="384"/>
      <c r="M66" s="384"/>
      <c r="N66" s="406"/>
      <c r="O66" s="407"/>
      <c r="P66" s="222"/>
      <c r="Q66" s="222"/>
      <c r="R66" s="222"/>
      <c r="S66" s="222"/>
      <c r="T66" s="222"/>
      <c r="U66" s="222"/>
      <c r="V66" s="222"/>
      <c r="W66" s="222"/>
      <c r="X66" s="222"/>
      <c r="Y66" s="222"/>
      <c r="Z66" s="222"/>
    </row>
    <row r="67" ht="14.25" customHeight="1">
      <c r="A67" s="387">
        <v>58.0</v>
      </c>
      <c r="B67" s="399"/>
      <c r="C67" s="402"/>
      <c r="D67" s="403"/>
      <c r="E67" s="388"/>
      <c r="F67" s="357"/>
      <c r="G67" s="378"/>
      <c r="H67" s="378"/>
      <c r="I67" s="389"/>
      <c r="J67" s="389"/>
      <c r="K67" s="389"/>
      <c r="L67" s="389"/>
      <c r="M67" s="389"/>
      <c r="N67" s="391"/>
      <c r="O67" s="392"/>
      <c r="P67" s="222"/>
      <c r="Q67" s="222"/>
      <c r="R67" s="222"/>
      <c r="S67" s="222"/>
      <c r="T67" s="222"/>
      <c r="U67" s="222"/>
      <c r="V67" s="222"/>
      <c r="W67" s="222"/>
      <c r="X67" s="222"/>
      <c r="Y67" s="222"/>
      <c r="Z67" s="222"/>
    </row>
    <row r="68" ht="14.25" customHeight="1">
      <c r="A68" s="387">
        <v>59.0</v>
      </c>
      <c r="B68" s="404"/>
      <c r="C68" s="408"/>
      <c r="D68" s="408"/>
      <c r="E68" s="409"/>
      <c r="F68" s="410"/>
      <c r="G68" s="411"/>
      <c r="H68" s="412"/>
      <c r="I68" s="413"/>
      <c r="J68" s="409"/>
      <c r="K68" s="409"/>
      <c r="L68" s="409"/>
      <c r="M68" s="409"/>
      <c r="N68" s="235"/>
      <c r="O68" s="254"/>
      <c r="P68" s="222"/>
      <c r="Q68" s="222"/>
      <c r="R68" s="222"/>
      <c r="S68" s="222"/>
      <c r="T68" s="222"/>
      <c r="U68" s="222"/>
      <c r="V68" s="222"/>
      <c r="W68" s="222"/>
      <c r="X68" s="222"/>
      <c r="Y68" s="222"/>
      <c r="Z68" s="222"/>
    </row>
    <row r="69" ht="14.25" customHeight="1">
      <c r="A69" s="414" t="s">
        <v>1851</v>
      </c>
      <c r="B69" s="65"/>
      <c r="C69" s="415">
        <f t="shared" ref="C69:M69" si="1">SUM(C10:C68)</f>
        <v>0</v>
      </c>
      <c r="D69" s="415">
        <f t="shared" si="1"/>
        <v>0</v>
      </c>
      <c r="E69" s="415">
        <f t="shared" si="1"/>
        <v>19</v>
      </c>
      <c r="F69" s="47">
        <f t="shared" si="1"/>
        <v>23</v>
      </c>
      <c r="G69" s="416">
        <f t="shared" si="1"/>
        <v>19</v>
      </c>
      <c r="H69" s="416">
        <f t="shared" si="1"/>
        <v>0</v>
      </c>
      <c r="I69" s="416">
        <f t="shared" si="1"/>
        <v>0</v>
      </c>
      <c r="J69" s="416">
        <f t="shared" si="1"/>
        <v>0</v>
      </c>
      <c r="K69" s="417">
        <f t="shared" si="1"/>
        <v>0</v>
      </c>
      <c r="L69" s="417">
        <f t="shared" si="1"/>
        <v>0</v>
      </c>
      <c r="M69" s="417">
        <f t="shared" si="1"/>
        <v>0</v>
      </c>
      <c r="N69" s="152"/>
      <c r="O69" s="106"/>
    </row>
    <row r="70" ht="14.25" customHeight="1">
      <c r="A70" s="414" t="s">
        <v>1858</v>
      </c>
      <c r="B70" s="65"/>
      <c r="C70" s="415" t="str">
        <f t="shared" ref="C70:M70" si="2">AVERAGE(C10:C68)</f>
        <v>#DIV/0!</v>
      </c>
      <c r="D70" s="415" t="str">
        <f t="shared" si="2"/>
        <v>#DIV/0!</v>
      </c>
      <c r="E70" s="418">
        <f t="shared" si="2"/>
        <v>1.583333333</v>
      </c>
      <c r="F70" s="418">
        <f t="shared" si="2"/>
        <v>2.555555556</v>
      </c>
      <c r="G70" s="418">
        <f t="shared" si="2"/>
        <v>1.357142857</v>
      </c>
      <c r="H70" s="418" t="str">
        <f t="shared" si="2"/>
        <v>#DIV/0!</v>
      </c>
      <c r="I70" s="418" t="str">
        <f t="shared" si="2"/>
        <v>#DIV/0!</v>
      </c>
      <c r="J70" s="418" t="str">
        <f t="shared" si="2"/>
        <v>#DIV/0!</v>
      </c>
      <c r="K70" s="419" t="str">
        <f t="shared" si="2"/>
        <v>#DIV/0!</v>
      </c>
      <c r="L70" s="419" t="str">
        <f t="shared" si="2"/>
        <v>#DIV/0!</v>
      </c>
      <c r="M70" s="419" t="str">
        <f t="shared" si="2"/>
        <v>#DIV/0!</v>
      </c>
      <c r="N70" s="152"/>
    </row>
    <row r="71" ht="14.25" customHeight="1">
      <c r="E71" s="152"/>
      <c r="F71" s="152"/>
      <c r="G71" s="152"/>
      <c r="H71" s="152"/>
      <c r="I71" s="152"/>
      <c r="J71" s="152"/>
      <c r="K71" s="152"/>
      <c r="L71" s="152"/>
      <c r="M71" s="152"/>
      <c r="N71" s="152"/>
    </row>
    <row r="72" ht="14.25" customHeight="1">
      <c r="E72" s="152"/>
      <c r="F72" s="152"/>
      <c r="G72" s="152"/>
      <c r="H72" s="152"/>
      <c r="I72" s="152"/>
      <c r="J72" s="152"/>
      <c r="K72" s="152"/>
      <c r="L72" s="152"/>
      <c r="M72" s="152"/>
      <c r="N72" s="152"/>
    </row>
    <row r="73" ht="14.25" customHeight="1">
      <c r="E73" s="152"/>
      <c r="F73" s="152"/>
      <c r="G73" s="152"/>
      <c r="H73" s="152"/>
      <c r="I73" s="152"/>
      <c r="J73" s="152"/>
      <c r="K73" s="152"/>
      <c r="L73" s="152"/>
      <c r="M73" s="152"/>
      <c r="N73" s="152"/>
    </row>
    <row r="74" ht="14.25" customHeight="1">
      <c r="E74" s="152"/>
      <c r="F74" s="152"/>
      <c r="G74" s="152"/>
      <c r="H74" s="152"/>
      <c r="I74" s="152"/>
      <c r="J74" s="152"/>
      <c r="K74" s="152"/>
      <c r="L74" s="152"/>
      <c r="M74" s="152"/>
      <c r="N74" s="152"/>
    </row>
    <row r="75" ht="14.25" customHeight="1">
      <c r="E75" s="152"/>
      <c r="F75" s="152"/>
      <c r="G75" s="152"/>
      <c r="H75" s="152"/>
      <c r="I75" s="152"/>
      <c r="J75" s="152"/>
      <c r="K75" s="152"/>
      <c r="L75" s="152"/>
      <c r="M75" s="152"/>
      <c r="N75" s="152"/>
    </row>
    <row r="76" ht="14.25" customHeight="1">
      <c r="E76" s="152"/>
      <c r="F76" s="152"/>
      <c r="G76" s="152"/>
      <c r="H76" s="152"/>
      <c r="I76" s="152"/>
      <c r="J76" s="152"/>
      <c r="K76" s="152"/>
      <c r="L76" s="152"/>
      <c r="M76" s="152"/>
      <c r="N76" s="152"/>
    </row>
    <row r="77" ht="14.25" customHeight="1">
      <c r="E77" s="152"/>
      <c r="F77" s="152"/>
      <c r="G77" s="152"/>
      <c r="H77" s="152"/>
      <c r="I77" s="152"/>
      <c r="J77" s="152"/>
      <c r="K77" s="152"/>
      <c r="L77" s="152"/>
      <c r="M77" s="152"/>
      <c r="N77" s="152"/>
    </row>
    <row r="78" ht="14.25" customHeight="1">
      <c r="E78" s="152"/>
      <c r="F78" s="152"/>
      <c r="G78" s="152"/>
      <c r="H78" s="152"/>
      <c r="I78" s="152"/>
      <c r="J78" s="152"/>
      <c r="K78" s="152"/>
      <c r="L78" s="152"/>
      <c r="M78" s="152"/>
      <c r="N78" s="152"/>
    </row>
    <row r="79" ht="14.25" customHeight="1">
      <c r="E79" s="152"/>
      <c r="F79" s="152"/>
      <c r="G79" s="152"/>
      <c r="H79" s="152"/>
      <c r="I79" s="152"/>
      <c r="J79" s="152"/>
      <c r="K79" s="152"/>
      <c r="L79" s="152"/>
      <c r="M79" s="152"/>
      <c r="N79" s="152"/>
    </row>
    <row r="80" ht="14.25" customHeight="1">
      <c r="E80" s="152"/>
      <c r="F80" s="152"/>
      <c r="G80" s="152"/>
      <c r="H80" s="152"/>
      <c r="I80" s="152"/>
      <c r="J80" s="152"/>
      <c r="K80" s="152"/>
      <c r="L80" s="152"/>
      <c r="M80" s="152"/>
      <c r="N80" s="152"/>
    </row>
    <row r="81" ht="14.25" customHeight="1">
      <c r="E81" s="152"/>
      <c r="F81" s="152"/>
      <c r="G81" s="152"/>
      <c r="H81" s="152"/>
      <c r="I81" s="152"/>
      <c r="J81" s="152"/>
      <c r="K81" s="152"/>
      <c r="L81" s="152"/>
      <c r="M81" s="152"/>
      <c r="N81" s="152"/>
    </row>
    <row r="82" ht="14.25" customHeight="1">
      <c r="E82" s="152"/>
      <c r="F82" s="152"/>
      <c r="G82" s="152"/>
      <c r="H82" s="152"/>
      <c r="I82" s="152"/>
      <c r="J82" s="152"/>
      <c r="K82" s="152"/>
      <c r="L82" s="152"/>
      <c r="M82" s="152"/>
      <c r="N82" s="152"/>
    </row>
    <row r="83" ht="14.25" customHeight="1">
      <c r="E83" s="152"/>
      <c r="F83" s="152"/>
      <c r="G83" s="152"/>
      <c r="H83" s="152"/>
      <c r="I83" s="152"/>
      <c r="J83" s="152"/>
      <c r="K83" s="152"/>
      <c r="L83" s="152"/>
      <c r="M83" s="152"/>
      <c r="N83" s="152"/>
    </row>
    <row r="84" ht="14.25" customHeight="1">
      <c r="E84" s="152"/>
      <c r="F84" s="152"/>
      <c r="G84" s="152"/>
      <c r="H84" s="152"/>
      <c r="I84" s="152"/>
      <c r="J84" s="152"/>
      <c r="K84" s="152"/>
      <c r="L84" s="152"/>
      <c r="M84" s="152"/>
      <c r="N84" s="152"/>
    </row>
    <row r="85" ht="14.25" customHeight="1">
      <c r="E85" s="152"/>
      <c r="F85" s="152"/>
      <c r="G85" s="152"/>
      <c r="H85" s="152"/>
      <c r="I85" s="152"/>
      <c r="J85" s="152"/>
      <c r="K85" s="152"/>
      <c r="L85" s="152"/>
      <c r="M85" s="152"/>
      <c r="N85" s="152"/>
    </row>
    <row r="86" ht="14.25" customHeight="1">
      <c r="E86" s="152"/>
      <c r="F86" s="152"/>
      <c r="G86" s="152"/>
      <c r="H86" s="152"/>
      <c r="I86" s="152"/>
      <c r="J86" s="152"/>
      <c r="K86" s="152"/>
      <c r="L86" s="152"/>
      <c r="M86" s="152"/>
      <c r="N86" s="152"/>
    </row>
    <row r="87" ht="14.25" customHeight="1">
      <c r="E87" s="152"/>
      <c r="F87" s="152"/>
      <c r="G87" s="152"/>
      <c r="H87" s="152"/>
      <c r="I87" s="152"/>
      <c r="J87" s="152"/>
      <c r="K87" s="152"/>
      <c r="L87" s="152"/>
      <c r="M87" s="152"/>
      <c r="N87" s="152"/>
    </row>
    <row r="88" ht="14.25" customHeight="1">
      <c r="E88" s="152"/>
      <c r="F88" s="152"/>
      <c r="G88" s="152"/>
      <c r="H88" s="152"/>
      <c r="I88" s="152"/>
      <c r="J88" s="152"/>
      <c r="K88" s="152"/>
      <c r="L88" s="152"/>
      <c r="M88" s="152"/>
      <c r="N88" s="152"/>
    </row>
    <row r="89" ht="14.25" customHeight="1">
      <c r="E89" s="152"/>
      <c r="F89" s="152"/>
      <c r="G89" s="152"/>
      <c r="H89" s="152"/>
      <c r="I89" s="152"/>
      <c r="J89" s="152"/>
      <c r="K89" s="152"/>
      <c r="L89" s="152"/>
      <c r="M89" s="152"/>
      <c r="N89" s="152"/>
    </row>
    <row r="90" ht="14.25" customHeight="1">
      <c r="E90" s="152"/>
      <c r="F90" s="152"/>
      <c r="G90" s="152"/>
      <c r="H90" s="152"/>
      <c r="I90" s="152"/>
      <c r="J90" s="152"/>
      <c r="K90" s="152"/>
      <c r="L90" s="152"/>
      <c r="M90" s="152"/>
      <c r="N90" s="152"/>
    </row>
    <row r="91" ht="14.25" customHeight="1">
      <c r="E91" s="152"/>
      <c r="F91" s="152"/>
      <c r="G91" s="152"/>
      <c r="H91" s="152"/>
      <c r="I91" s="152"/>
      <c r="J91" s="152"/>
      <c r="K91" s="152"/>
      <c r="L91" s="152"/>
      <c r="M91" s="152"/>
      <c r="N91" s="152"/>
    </row>
    <row r="92" ht="14.25" customHeight="1">
      <c r="E92" s="152"/>
      <c r="F92" s="152"/>
      <c r="G92" s="152"/>
      <c r="H92" s="152"/>
      <c r="I92" s="152"/>
      <c r="J92" s="152"/>
      <c r="K92" s="152"/>
      <c r="L92" s="152"/>
      <c r="M92" s="152"/>
      <c r="N92" s="152"/>
    </row>
    <row r="93" ht="14.25" customHeight="1">
      <c r="E93" s="152"/>
      <c r="F93" s="152"/>
      <c r="G93" s="152"/>
      <c r="H93" s="152"/>
      <c r="I93" s="152"/>
      <c r="J93" s="152"/>
      <c r="K93" s="152"/>
      <c r="L93" s="152"/>
      <c r="M93" s="152"/>
      <c r="N93" s="152"/>
    </row>
    <row r="94" ht="14.25" customHeight="1">
      <c r="E94" s="152"/>
      <c r="F94" s="152"/>
      <c r="G94" s="152"/>
      <c r="H94" s="152"/>
      <c r="I94" s="152"/>
      <c r="J94" s="152"/>
      <c r="K94" s="152"/>
      <c r="L94" s="152"/>
      <c r="M94" s="152"/>
      <c r="N94" s="152"/>
    </row>
    <row r="95" ht="14.25" customHeight="1">
      <c r="E95" s="152"/>
      <c r="F95" s="152"/>
      <c r="G95" s="152"/>
      <c r="H95" s="152"/>
      <c r="I95" s="152"/>
      <c r="J95" s="152"/>
      <c r="K95" s="152"/>
      <c r="L95" s="152"/>
      <c r="M95" s="152"/>
      <c r="N95" s="152"/>
    </row>
    <row r="96" ht="14.25" customHeight="1">
      <c r="E96" s="152"/>
      <c r="F96" s="152"/>
      <c r="G96" s="152"/>
      <c r="H96" s="152"/>
      <c r="I96" s="152"/>
      <c r="J96" s="152"/>
      <c r="K96" s="152"/>
      <c r="L96" s="152"/>
      <c r="M96" s="152"/>
      <c r="N96" s="152"/>
    </row>
    <row r="97" ht="14.25" customHeight="1">
      <c r="E97" s="152"/>
      <c r="F97" s="152"/>
      <c r="G97" s="152"/>
      <c r="H97" s="152"/>
      <c r="I97" s="152"/>
      <c r="J97" s="152"/>
      <c r="K97" s="152"/>
      <c r="L97" s="152"/>
      <c r="M97" s="152"/>
      <c r="N97" s="152"/>
    </row>
    <row r="98" ht="14.25" customHeight="1">
      <c r="E98" s="152"/>
      <c r="F98" s="152"/>
      <c r="G98" s="152"/>
      <c r="H98" s="152"/>
      <c r="I98" s="152"/>
      <c r="J98" s="152"/>
      <c r="K98" s="152"/>
      <c r="L98" s="152"/>
      <c r="M98" s="152"/>
      <c r="N98" s="152"/>
    </row>
    <row r="99" ht="14.25" customHeight="1">
      <c r="E99" s="152"/>
      <c r="F99" s="152"/>
      <c r="G99" s="152"/>
      <c r="H99" s="152"/>
      <c r="I99" s="152"/>
      <c r="J99" s="152"/>
      <c r="K99" s="152"/>
      <c r="L99" s="152"/>
      <c r="M99" s="152"/>
      <c r="N99" s="152"/>
    </row>
    <row r="100" ht="14.25" customHeight="1">
      <c r="E100" s="152"/>
      <c r="F100" s="152"/>
      <c r="G100" s="152"/>
      <c r="H100" s="152"/>
      <c r="I100" s="152"/>
      <c r="J100" s="152"/>
      <c r="K100" s="152"/>
      <c r="L100" s="152"/>
      <c r="M100" s="152"/>
      <c r="N100" s="152"/>
    </row>
    <row r="101" ht="14.25" customHeight="1">
      <c r="E101" s="152"/>
      <c r="F101" s="152"/>
      <c r="G101" s="152"/>
      <c r="H101" s="152"/>
      <c r="I101" s="152"/>
      <c r="J101" s="152"/>
      <c r="K101" s="152"/>
      <c r="L101" s="152"/>
      <c r="M101" s="152"/>
      <c r="N101" s="152"/>
    </row>
    <row r="102" ht="14.25" customHeight="1">
      <c r="E102" s="152"/>
      <c r="F102" s="152"/>
      <c r="G102" s="152"/>
      <c r="H102" s="152"/>
      <c r="I102" s="152"/>
      <c r="J102" s="152"/>
      <c r="K102" s="152"/>
      <c r="L102" s="152"/>
      <c r="M102" s="152"/>
      <c r="N102" s="152"/>
    </row>
    <row r="103" ht="14.25" customHeight="1">
      <c r="E103" s="152"/>
      <c r="F103" s="152"/>
      <c r="G103" s="152"/>
      <c r="H103" s="152"/>
      <c r="I103" s="152"/>
      <c r="J103" s="152"/>
      <c r="K103" s="152"/>
      <c r="L103" s="152"/>
      <c r="M103" s="152"/>
      <c r="N103" s="152"/>
    </row>
    <row r="104" ht="14.25" customHeight="1">
      <c r="E104" s="152"/>
      <c r="F104" s="152"/>
      <c r="G104" s="152"/>
      <c r="H104" s="152"/>
      <c r="I104" s="152"/>
      <c r="J104" s="152"/>
      <c r="K104" s="152"/>
      <c r="L104" s="152"/>
      <c r="M104" s="152"/>
      <c r="N104" s="152"/>
    </row>
    <row r="105" ht="14.25" customHeight="1">
      <c r="E105" s="152"/>
      <c r="F105" s="152"/>
      <c r="G105" s="152"/>
      <c r="H105" s="152"/>
      <c r="I105" s="152"/>
      <c r="J105" s="152"/>
      <c r="K105" s="152"/>
      <c r="L105" s="152"/>
      <c r="M105" s="152"/>
      <c r="N105" s="152"/>
    </row>
    <row r="106" ht="14.25" customHeight="1">
      <c r="E106" s="152"/>
      <c r="F106" s="152"/>
      <c r="G106" s="152"/>
      <c r="H106" s="152"/>
      <c r="I106" s="152"/>
      <c r="J106" s="152"/>
      <c r="K106" s="152"/>
      <c r="L106" s="152"/>
      <c r="M106" s="152"/>
      <c r="N106" s="152"/>
    </row>
    <row r="107" ht="14.25" customHeight="1">
      <c r="E107" s="152"/>
      <c r="F107" s="152"/>
      <c r="G107" s="152"/>
      <c r="H107" s="152"/>
      <c r="I107" s="152"/>
      <c r="J107" s="152"/>
      <c r="K107" s="152"/>
      <c r="L107" s="152"/>
      <c r="M107" s="152"/>
      <c r="N107" s="152"/>
    </row>
    <row r="108" ht="14.25" customHeight="1">
      <c r="E108" s="152"/>
      <c r="F108" s="152"/>
      <c r="G108" s="152"/>
      <c r="H108" s="152"/>
      <c r="I108" s="152"/>
      <c r="J108" s="152"/>
      <c r="K108" s="152"/>
      <c r="L108" s="152"/>
      <c r="M108" s="152"/>
      <c r="N108" s="152"/>
    </row>
    <row r="109" ht="14.25" customHeight="1">
      <c r="E109" s="152"/>
      <c r="F109" s="152"/>
      <c r="G109" s="152"/>
      <c r="H109" s="152"/>
      <c r="I109" s="152"/>
      <c r="J109" s="152"/>
      <c r="K109" s="152"/>
      <c r="L109" s="152"/>
      <c r="M109" s="152"/>
      <c r="N109" s="152"/>
    </row>
    <row r="110" ht="14.25" customHeight="1">
      <c r="E110" s="152"/>
      <c r="F110" s="152"/>
      <c r="G110" s="152"/>
      <c r="H110" s="152"/>
      <c r="I110" s="152"/>
      <c r="J110" s="152"/>
      <c r="K110" s="152"/>
      <c r="L110" s="152"/>
      <c r="M110" s="152"/>
      <c r="N110" s="152"/>
    </row>
    <row r="111" ht="14.25" customHeight="1">
      <c r="E111" s="152"/>
      <c r="F111" s="152"/>
      <c r="G111" s="152"/>
      <c r="H111" s="152"/>
      <c r="I111" s="152"/>
      <c r="J111" s="152"/>
      <c r="K111" s="152"/>
      <c r="L111" s="152"/>
      <c r="M111" s="152"/>
      <c r="N111" s="152"/>
    </row>
    <row r="112" ht="14.25" customHeight="1">
      <c r="E112" s="152"/>
      <c r="F112" s="152"/>
      <c r="G112" s="152"/>
      <c r="H112" s="152"/>
      <c r="I112" s="152"/>
      <c r="J112" s="152"/>
      <c r="K112" s="152"/>
      <c r="L112" s="152"/>
      <c r="M112" s="152"/>
      <c r="N112" s="152"/>
    </row>
    <row r="113" ht="14.25" customHeight="1">
      <c r="E113" s="152"/>
      <c r="F113" s="152"/>
      <c r="G113" s="152"/>
      <c r="H113" s="152"/>
      <c r="I113" s="152"/>
      <c r="J113" s="152"/>
      <c r="K113" s="152"/>
      <c r="L113" s="152"/>
      <c r="M113" s="152"/>
      <c r="N113" s="152"/>
    </row>
    <row r="114" ht="14.25" customHeight="1">
      <c r="E114" s="152"/>
      <c r="F114" s="152"/>
      <c r="G114" s="152"/>
      <c r="H114" s="152"/>
      <c r="I114" s="152"/>
      <c r="J114" s="152"/>
      <c r="K114" s="152"/>
      <c r="L114" s="152"/>
      <c r="M114" s="152"/>
      <c r="N114" s="152"/>
    </row>
    <row r="115" ht="14.25" customHeight="1">
      <c r="E115" s="152"/>
      <c r="F115" s="152"/>
      <c r="G115" s="152"/>
      <c r="H115" s="152"/>
      <c r="I115" s="152"/>
      <c r="J115" s="152"/>
      <c r="K115" s="152"/>
      <c r="L115" s="152"/>
      <c r="M115" s="152"/>
      <c r="N115" s="152"/>
    </row>
    <row r="116" ht="14.25" customHeight="1">
      <c r="E116" s="152"/>
      <c r="F116" s="152"/>
      <c r="G116" s="152"/>
      <c r="H116" s="152"/>
      <c r="I116" s="152"/>
      <c r="J116" s="152"/>
      <c r="K116" s="152"/>
      <c r="L116" s="152"/>
      <c r="M116" s="152"/>
      <c r="N116" s="152"/>
    </row>
    <row r="117" ht="14.25" customHeight="1">
      <c r="E117" s="152"/>
      <c r="F117" s="152"/>
      <c r="G117" s="152"/>
      <c r="H117" s="152"/>
      <c r="I117" s="152"/>
      <c r="J117" s="152"/>
      <c r="K117" s="152"/>
      <c r="L117" s="152"/>
      <c r="M117" s="152"/>
      <c r="N117" s="152"/>
    </row>
    <row r="118" ht="14.25" customHeight="1">
      <c r="E118" s="152"/>
      <c r="F118" s="152"/>
      <c r="G118" s="152"/>
      <c r="H118" s="152"/>
      <c r="I118" s="152"/>
      <c r="J118" s="152"/>
      <c r="K118" s="152"/>
      <c r="L118" s="152"/>
      <c r="M118" s="152"/>
      <c r="N118" s="152"/>
    </row>
    <row r="119" ht="14.25" customHeight="1">
      <c r="E119" s="152"/>
      <c r="F119" s="152"/>
      <c r="G119" s="152"/>
      <c r="H119" s="152"/>
      <c r="I119" s="152"/>
      <c r="J119" s="152"/>
      <c r="K119" s="152"/>
      <c r="L119" s="152"/>
      <c r="M119" s="152"/>
      <c r="N119" s="152"/>
    </row>
    <row r="120" ht="14.25" customHeight="1">
      <c r="E120" s="152"/>
      <c r="F120" s="152"/>
      <c r="G120" s="152"/>
      <c r="H120" s="152"/>
      <c r="I120" s="152"/>
      <c r="J120" s="152"/>
      <c r="K120" s="152"/>
      <c r="L120" s="152"/>
      <c r="M120" s="152"/>
      <c r="N120" s="152"/>
    </row>
    <row r="121" ht="14.25" customHeight="1">
      <c r="E121" s="152"/>
      <c r="F121" s="152"/>
      <c r="G121" s="152"/>
      <c r="H121" s="152"/>
      <c r="I121" s="152"/>
      <c r="J121" s="152"/>
      <c r="K121" s="152"/>
      <c r="L121" s="152"/>
      <c r="M121" s="152"/>
      <c r="N121" s="152"/>
    </row>
    <row r="122" ht="14.25" customHeight="1">
      <c r="E122" s="152"/>
      <c r="F122" s="152"/>
      <c r="G122" s="152"/>
      <c r="H122" s="152"/>
      <c r="I122" s="152"/>
      <c r="J122" s="152"/>
      <c r="K122" s="152"/>
      <c r="L122" s="152"/>
      <c r="M122" s="152"/>
      <c r="N122" s="152"/>
    </row>
    <row r="123" ht="14.25" customHeight="1">
      <c r="E123" s="152"/>
      <c r="F123" s="152"/>
      <c r="G123" s="152"/>
      <c r="H123" s="152"/>
      <c r="I123" s="152"/>
      <c r="J123" s="152"/>
      <c r="K123" s="152"/>
      <c r="L123" s="152"/>
      <c r="M123" s="152"/>
      <c r="N123" s="152"/>
    </row>
    <row r="124" ht="14.25" customHeight="1">
      <c r="E124" s="152"/>
      <c r="F124" s="152"/>
      <c r="G124" s="152"/>
      <c r="H124" s="152"/>
      <c r="I124" s="152"/>
      <c r="J124" s="152"/>
      <c r="K124" s="152"/>
      <c r="L124" s="152"/>
      <c r="M124" s="152"/>
      <c r="N124" s="152"/>
    </row>
    <row r="125" ht="14.25" customHeight="1">
      <c r="E125" s="152"/>
      <c r="F125" s="152"/>
      <c r="G125" s="152"/>
      <c r="H125" s="152"/>
      <c r="I125" s="152"/>
      <c r="J125" s="152"/>
      <c r="K125" s="152"/>
      <c r="L125" s="152"/>
      <c r="M125" s="152"/>
      <c r="N125" s="152"/>
    </row>
    <row r="126" ht="14.25" customHeight="1">
      <c r="E126" s="152"/>
      <c r="F126" s="152"/>
      <c r="G126" s="152"/>
      <c r="H126" s="152"/>
      <c r="I126" s="152"/>
      <c r="J126" s="152"/>
      <c r="K126" s="152"/>
      <c r="L126" s="152"/>
      <c r="M126" s="152"/>
      <c r="N126" s="152"/>
    </row>
    <row r="127" ht="14.25" customHeight="1">
      <c r="E127" s="152"/>
      <c r="F127" s="152"/>
      <c r="G127" s="152"/>
      <c r="H127" s="152"/>
      <c r="I127" s="152"/>
      <c r="J127" s="152"/>
      <c r="K127" s="152"/>
      <c r="L127" s="152"/>
      <c r="M127" s="152"/>
      <c r="N127" s="152"/>
    </row>
    <row r="128" ht="14.25" customHeight="1">
      <c r="E128" s="152"/>
      <c r="F128" s="152"/>
      <c r="G128" s="152"/>
      <c r="H128" s="152"/>
      <c r="I128" s="152"/>
      <c r="J128" s="152"/>
      <c r="K128" s="152"/>
      <c r="L128" s="152"/>
      <c r="M128" s="152"/>
      <c r="N128" s="152"/>
    </row>
    <row r="129" ht="14.25" customHeight="1">
      <c r="E129" s="152"/>
      <c r="F129" s="152"/>
      <c r="G129" s="152"/>
      <c r="H129" s="152"/>
      <c r="I129" s="152"/>
      <c r="J129" s="152"/>
      <c r="K129" s="152"/>
      <c r="L129" s="152"/>
      <c r="M129" s="152"/>
      <c r="N129" s="152"/>
    </row>
    <row r="130" ht="14.25" customHeight="1">
      <c r="E130" s="152"/>
      <c r="F130" s="152"/>
      <c r="G130" s="152"/>
      <c r="H130" s="152"/>
      <c r="I130" s="152"/>
      <c r="J130" s="152"/>
      <c r="K130" s="152"/>
      <c r="L130" s="152"/>
      <c r="M130" s="152"/>
      <c r="N130" s="152"/>
    </row>
    <row r="131" ht="14.25" customHeight="1">
      <c r="E131" s="152"/>
      <c r="F131" s="152"/>
      <c r="G131" s="152"/>
      <c r="H131" s="152"/>
      <c r="I131" s="152"/>
      <c r="J131" s="152"/>
      <c r="K131" s="152"/>
      <c r="L131" s="152"/>
      <c r="M131" s="152"/>
      <c r="N131" s="152"/>
    </row>
    <row r="132" ht="14.25" customHeight="1">
      <c r="E132" s="152"/>
      <c r="F132" s="152"/>
      <c r="G132" s="152"/>
      <c r="H132" s="152"/>
      <c r="I132" s="152"/>
      <c r="J132" s="152"/>
      <c r="K132" s="152"/>
      <c r="L132" s="152"/>
      <c r="M132" s="152"/>
      <c r="N132" s="152"/>
    </row>
    <row r="133" ht="14.25" customHeight="1">
      <c r="E133" s="152"/>
      <c r="F133" s="152"/>
      <c r="G133" s="152"/>
      <c r="H133" s="152"/>
      <c r="I133" s="152"/>
      <c r="J133" s="152"/>
      <c r="K133" s="152"/>
      <c r="L133" s="152"/>
      <c r="M133" s="152"/>
      <c r="N133" s="152"/>
    </row>
    <row r="134" ht="14.25" customHeight="1">
      <c r="E134" s="152"/>
      <c r="F134" s="152"/>
      <c r="G134" s="152"/>
      <c r="H134" s="152"/>
      <c r="I134" s="152"/>
      <c r="J134" s="152"/>
      <c r="K134" s="152"/>
      <c r="L134" s="152"/>
      <c r="M134" s="152"/>
      <c r="N134" s="152"/>
    </row>
    <row r="135" ht="14.25" customHeight="1">
      <c r="E135" s="152"/>
      <c r="F135" s="152"/>
      <c r="G135" s="152"/>
      <c r="H135" s="152"/>
      <c r="I135" s="152"/>
      <c r="J135" s="152"/>
      <c r="K135" s="152"/>
      <c r="L135" s="152"/>
      <c r="M135" s="152"/>
      <c r="N135" s="152"/>
    </row>
    <row r="136" ht="14.25" customHeight="1">
      <c r="E136" s="152"/>
      <c r="F136" s="152"/>
      <c r="G136" s="152"/>
      <c r="H136" s="152"/>
      <c r="I136" s="152"/>
      <c r="J136" s="152"/>
      <c r="K136" s="152"/>
      <c r="L136" s="152"/>
      <c r="M136" s="152"/>
      <c r="N136" s="152"/>
    </row>
    <row r="137" ht="14.25" customHeight="1">
      <c r="E137" s="152"/>
      <c r="F137" s="152"/>
      <c r="G137" s="152"/>
      <c r="H137" s="152"/>
      <c r="I137" s="152"/>
      <c r="J137" s="152"/>
      <c r="K137" s="152"/>
      <c r="L137" s="152"/>
      <c r="M137" s="152"/>
      <c r="N137" s="152"/>
    </row>
    <row r="138" ht="14.25" customHeight="1">
      <c r="E138" s="152"/>
      <c r="F138" s="152"/>
      <c r="G138" s="152"/>
      <c r="H138" s="152"/>
      <c r="I138" s="152"/>
      <c r="J138" s="152"/>
      <c r="K138" s="152"/>
      <c r="L138" s="152"/>
      <c r="M138" s="152"/>
      <c r="N138" s="152"/>
    </row>
    <row r="139" ht="14.25" customHeight="1">
      <c r="E139" s="152"/>
      <c r="F139" s="152"/>
      <c r="G139" s="152"/>
      <c r="H139" s="152"/>
      <c r="I139" s="152"/>
      <c r="J139" s="152"/>
      <c r="K139" s="152"/>
      <c r="L139" s="152"/>
      <c r="M139" s="152"/>
      <c r="N139" s="152"/>
    </row>
    <row r="140" ht="14.25" customHeight="1">
      <c r="E140" s="152"/>
      <c r="F140" s="152"/>
      <c r="G140" s="152"/>
      <c r="H140" s="152"/>
      <c r="I140" s="152"/>
      <c r="J140" s="152"/>
      <c r="K140" s="152"/>
      <c r="L140" s="152"/>
      <c r="M140" s="152"/>
      <c r="N140" s="152"/>
    </row>
    <row r="141" ht="14.25" customHeight="1">
      <c r="E141" s="152"/>
      <c r="F141" s="152"/>
      <c r="G141" s="152"/>
      <c r="H141" s="152"/>
      <c r="I141" s="152"/>
      <c r="J141" s="152"/>
      <c r="K141" s="152"/>
      <c r="L141" s="152"/>
      <c r="M141" s="152"/>
      <c r="N141" s="152"/>
    </row>
    <row r="142" ht="14.25" customHeight="1">
      <c r="E142" s="152"/>
      <c r="F142" s="152"/>
      <c r="G142" s="152"/>
      <c r="H142" s="152"/>
      <c r="I142" s="152"/>
      <c r="J142" s="152"/>
      <c r="K142" s="152"/>
      <c r="L142" s="152"/>
      <c r="M142" s="152"/>
      <c r="N142" s="152"/>
    </row>
    <row r="143" ht="14.25" customHeight="1">
      <c r="E143" s="152"/>
      <c r="F143" s="152"/>
      <c r="G143" s="152"/>
      <c r="H143" s="152"/>
      <c r="I143" s="152"/>
      <c r="J143" s="152"/>
      <c r="K143" s="152"/>
      <c r="L143" s="152"/>
      <c r="M143" s="152"/>
      <c r="N143" s="152"/>
    </row>
    <row r="144" ht="14.25" customHeight="1">
      <c r="E144" s="152"/>
      <c r="F144" s="152"/>
      <c r="G144" s="152"/>
      <c r="H144" s="152"/>
      <c r="I144" s="152"/>
      <c r="J144" s="152"/>
      <c r="K144" s="152"/>
      <c r="L144" s="152"/>
      <c r="M144" s="152"/>
      <c r="N144" s="152"/>
    </row>
    <row r="145" ht="14.25" customHeight="1">
      <c r="E145" s="152"/>
      <c r="F145" s="152"/>
      <c r="G145" s="152"/>
      <c r="H145" s="152"/>
      <c r="I145" s="152"/>
      <c r="J145" s="152"/>
      <c r="K145" s="152"/>
      <c r="L145" s="152"/>
      <c r="M145" s="152"/>
      <c r="N145" s="152"/>
    </row>
    <row r="146" ht="14.25" customHeight="1">
      <c r="E146" s="152"/>
      <c r="F146" s="152"/>
      <c r="G146" s="152"/>
      <c r="H146" s="152"/>
      <c r="I146" s="152"/>
      <c r="J146" s="152"/>
      <c r="K146" s="152"/>
      <c r="L146" s="152"/>
      <c r="M146" s="152"/>
      <c r="N146" s="152"/>
    </row>
    <row r="147" ht="14.25" customHeight="1">
      <c r="E147" s="152"/>
      <c r="F147" s="152"/>
      <c r="G147" s="152"/>
      <c r="H147" s="152"/>
      <c r="I147" s="152"/>
      <c r="J147" s="152"/>
      <c r="K147" s="152"/>
      <c r="L147" s="152"/>
      <c r="M147" s="152"/>
      <c r="N147" s="152"/>
    </row>
    <row r="148" ht="14.25" customHeight="1">
      <c r="E148" s="152"/>
      <c r="F148" s="152"/>
      <c r="G148" s="152"/>
      <c r="H148" s="152"/>
      <c r="I148" s="152"/>
      <c r="J148" s="152"/>
      <c r="K148" s="152"/>
      <c r="L148" s="152"/>
      <c r="M148" s="152"/>
      <c r="N148" s="152"/>
    </row>
    <row r="149" ht="14.25" customHeight="1">
      <c r="E149" s="152"/>
      <c r="F149" s="152"/>
      <c r="G149" s="152"/>
      <c r="H149" s="152"/>
      <c r="I149" s="152"/>
      <c r="J149" s="152"/>
      <c r="K149" s="152"/>
      <c r="L149" s="152"/>
      <c r="M149" s="152"/>
      <c r="N149" s="152"/>
    </row>
    <row r="150" ht="14.25" customHeight="1">
      <c r="E150" s="152"/>
      <c r="F150" s="152"/>
      <c r="G150" s="152"/>
      <c r="H150" s="152"/>
      <c r="I150" s="152"/>
      <c r="J150" s="152"/>
      <c r="K150" s="152"/>
      <c r="L150" s="152"/>
      <c r="M150" s="152"/>
      <c r="N150" s="152"/>
    </row>
    <row r="151" ht="14.25" customHeight="1">
      <c r="E151" s="152"/>
      <c r="F151" s="152"/>
      <c r="G151" s="152"/>
      <c r="H151" s="152"/>
      <c r="I151" s="152"/>
      <c r="J151" s="152"/>
      <c r="K151" s="152"/>
      <c r="L151" s="152"/>
      <c r="M151" s="152"/>
      <c r="N151" s="152"/>
    </row>
    <row r="152" ht="14.25" customHeight="1">
      <c r="E152" s="152"/>
      <c r="F152" s="152"/>
      <c r="G152" s="152"/>
      <c r="H152" s="152"/>
      <c r="I152" s="152"/>
      <c r="J152" s="152"/>
      <c r="K152" s="152"/>
      <c r="L152" s="152"/>
      <c r="M152" s="152"/>
      <c r="N152" s="152"/>
    </row>
    <row r="153" ht="14.25" customHeight="1">
      <c r="E153" s="152"/>
      <c r="F153" s="152"/>
      <c r="G153" s="152"/>
      <c r="H153" s="152"/>
      <c r="I153" s="152"/>
      <c r="J153" s="152"/>
      <c r="K153" s="152"/>
      <c r="L153" s="152"/>
      <c r="M153" s="152"/>
      <c r="N153" s="152"/>
    </row>
    <row r="154" ht="14.25" customHeight="1">
      <c r="E154" s="152"/>
      <c r="F154" s="152"/>
      <c r="G154" s="152"/>
      <c r="H154" s="152"/>
      <c r="I154" s="152"/>
      <c r="J154" s="152"/>
      <c r="K154" s="152"/>
      <c r="L154" s="152"/>
      <c r="M154" s="152"/>
      <c r="N154" s="152"/>
    </row>
    <row r="155" ht="14.25" customHeight="1">
      <c r="E155" s="152"/>
      <c r="F155" s="152"/>
      <c r="G155" s="152"/>
      <c r="H155" s="152"/>
      <c r="I155" s="152"/>
      <c r="J155" s="152"/>
      <c r="K155" s="152"/>
      <c r="L155" s="152"/>
      <c r="M155" s="152"/>
      <c r="N155" s="152"/>
    </row>
    <row r="156" ht="14.25" customHeight="1">
      <c r="E156" s="152"/>
      <c r="F156" s="152"/>
      <c r="G156" s="152"/>
      <c r="H156" s="152"/>
      <c r="I156" s="152"/>
      <c r="J156" s="152"/>
      <c r="K156" s="152"/>
      <c r="L156" s="152"/>
      <c r="M156" s="152"/>
      <c r="N156" s="152"/>
    </row>
    <row r="157" ht="14.25" customHeight="1">
      <c r="E157" s="152"/>
      <c r="F157" s="152"/>
      <c r="G157" s="152"/>
      <c r="H157" s="152"/>
      <c r="I157" s="152"/>
      <c r="J157" s="152"/>
      <c r="K157" s="152"/>
      <c r="L157" s="152"/>
      <c r="M157" s="152"/>
      <c r="N157" s="152"/>
    </row>
    <row r="158" ht="14.25" customHeight="1">
      <c r="E158" s="152"/>
      <c r="F158" s="152"/>
      <c r="G158" s="152"/>
      <c r="H158" s="152"/>
      <c r="I158" s="152"/>
      <c r="J158" s="152"/>
      <c r="K158" s="152"/>
      <c r="L158" s="152"/>
      <c r="M158" s="152"/>
      <c r="N158" s="152"/>
    </row>
    <row r="159" ht="14.25" customHeight="1">
      <c r="E159" s="152"/>
      <c r="F159" s="152"/>
      <c r="G159" s="152"/>
      <c r="H159" s="152"/>
      <c r="I159" s="152"/>
      <c r="J159" s="152"/>
      <c r="K159" s="152"/>
      <c r="L159" s="152"/>
      <c r="M159" s="152"/>
      <c r="N159" s="152"/>
    </row>
    <row r="160" ht="14.25" customHeight="1">
      <c r="E160" s="152"/>
      <c r="F160" s="152"/>
      <c r="G160" s="152"/>
      <c r="H160" s="152"/>
      <c r="I160" s="152"/>
      <c r="J160" s="152"/>
      <c r="K160" s="152"/>
      <c r="L160" s="152"/>
      <c r="M160" s="152"/>
      <c r="N160" s="152"/>
    </row>
    <row r="161" ht="14.25" customHeight="1">
      <c r="E161" s="152"/>
      <c r="F161" s="152"/>
      <c r="G161" s="152"/>
      <c r="H161" s="152"/>
      <c r="I161" s="152"/>
      <c r="J161" s="152"/>
      <c r="K161" s="152"/>
      <c r="L161" s="152"/>
      <c r="M161" s="152"/>
      <c r="N161" s="152"/>
    </row>
    <row r="162" ht="14.25" customHeight="1">
      <c r="E162" s="152"/>
      <c r="F162" s="152"/>
      <c r="G162" s="152"/>
      <c r="H162" s="152"/>
      <c r="I162" s="152"/>
      <c r="J162" s="152"/>
      <c r="K162" s="152"/>
      <c r="L162" s="152"/>
      <c r="M162" s="152"/>
      <c r="N162" s="152"/>
    </row>
    <row r="163" ht="14.25" customHeight="1">
      <c r="E163" s="152"/>
      <c r="F163" s="152"/>
      <c r="G163" s="152"/>
      <c r="H163" s="152"/>
      <c r="I163" s="152"/>
      <c r="J163" s="152"/>
      <c r="K163" s="152"/>
      <c r="L163" s="152"/>
      <c r="M163" s="152"/>
      <c r="N163" s="152"/>
    </row>
    <row r="164" ht="14.25" customHeight="1">
      <c r="E164" s="152"/>
      <c r="F164" s="152"/>
      <c r="G164" s="152"/>
      <c r="H164" s="152"/>
      <c r="I164" s="152"/>
      <c r="J164" s="152"/>
      <c r="K164" s="152"/>
      <c r="L164" s="152"/>
      <c r="M164" s="152"/>
      <c r="N164" s="152"/>
    </row>
    <row r="165" ht="14.25" customHeight="1">
      <c r="E165" s="152"/>
      <c r="F165" s="152"/>
      <c r="G165" s="152"/>
      <c r="H165" s="152"/>
      <c r="I165" s="152"/>
      <c r="J165" s="152"/>
      <c r="K165" s="152"/>
      <c r="L165" s="152"/>
      <c r="M165" s="152"/>
      <c r="N165" s="152"/>
    </row>
    <row r="166" ht="14.25" customHeight="1">
      <c r="E166" s="152"/>
      <c r="F166" s="152"/>
      <c r="G166" s="152"/>
      <c r="H166" s="152"/>
      <c r="I166" s="152"/>
      <c r="J166" s="152"/>
      <c r="K166" s="152"/>
      <c r="L166" s="152"/>
      <c r="M166" s="152"/>
      <c r="N166" s="152"/>
    </row>
    <row r="167" ht="14.25" customHeight="1">
      <c r="E167" s="152"/>
      <c r="F167" s="152"/>
      <c r="G167" s="152"/>
      <c r="H167" s="152"/>
      <c r="I167" s="152"/>
      <c r="J167" s="152"/>
      <c r="K167" s="152"/>
      <c r="L167" s="152"/>
      <c r="M167" s="152"/>
      <c r="N167" s="152"/>
    </row>
    <row r="168" ht="14.25" customHeight="1">
      <c r="E168" s="152"/>
      <c r="F168" s="152"/>
      <c r="G168" s="152"/>
      <c r="H168" s="152"/>
      <c r="I168" s="152"/>
      <c r="J168" s="152"/>
      <c r="K168" s="152"/>
      <c r="L168" s="152"/>
      <c r="M168" s="152"/>
      <c r="N168" s="152"/>
    </row>
    <row r="169" ht="14.25" customHeight="1">
      <c r="E169" s="152"/>
      <c r="F169" s="152"/>
      <c r="G169" s="152"/>
      <c r="H169" s="152"/>
      <c r="I169" s="152"/>
      <c r="J169" s="152"/>
      <c r="K169" s="152"/>
      <c r="L169" s="152"/>
      <c r="M169" s="152"/>
      <c r="N169" s="152"/>
    </row>
    <row r="170" ht="14.25" customHeight="1">
      <c r="E170" s="152"/>
      <c r="F170" s="152"/>
      <c r="G170" s="152"/>
      <c r="H170" s="152"/>
      <c r="I170" s="152"/>
      <c r="J170" s="152"/>
      <c r="K170" s="152"/>
      <c r="L170" s="152"/>
      <c r="M170" s="152"/>
      <c r="N170" s="152"/>
    </row>
    <row r="171" ht="14.25" customHeight="1">
      <c r="E171" s="152"/>
      <c r="F171" s="152"/>
      <c r="G171" s="152"/>
      <c r="H171" s="152"/>
      <c r="I171" s="152"/>
      <c r="J171" s="152"/>
      <c r="K171" s="152"/>
      <c r="L171" s="152"/>
      <c r="M171" s="152"/>
      <c r="N171" s="152"/>
    </row>
    <row r="172" ht="14.25" customHeight="1">
      <c r="E172" s="152"/>
      <c r="F172" s="152"/>
      <c r="G172" s="152"/>
      <c r="H172" s="152"/>
      <c r="I172" s="152"/>
      <c r="J172" s="152"/>
      <c r="K172" s="152"/>
      <c r="L172" s="152"/>
      <c r="M172" s="152"/>
      <c r="N172" s="152"/>
    </row>
    <row r="173" ht="14.25" customHeight="1">
      <c r="E173" s="152"/>
      <c r="F173" s="152"/>
      <c r="G173" s="152"/>
      <c r="H173" s="152"/>
      <c r="I173" s="152"/>
      <c r="J173" s="152"/>
      <c r="K173" s="152"/>
      <c r="L173" s="152"/>
      <c r="M173" s="152"/>
      <c r="N173" s="152"/>
    </row>
    <row r="174" ht="14.25" customHeight="1">
      <c r="E174" s="152"/>
      <c r="F174" s="152"/>
      <c r="G174" s="152"/>
      <c r="H174" s="152"/>
      <c r="I174" s="152"/>
      <c r="J174" s="152"/>
      <c r="K174" s="152"/>
      <c r="L174" s="152"/>
      <c r="M174" s="152"/>
      <c r="N174" s="152"/>
    </row>
    <row r="175" ht="14.25" customHeight="1">
      <c r="E175" s="152"/>
      <c r="F175" s="152"/>
      <c r="G175" s="152"/>
      <c r="H175" s="152"/>
      <c r="I175" s="152"/>
      <c r="J175" s="152"/>
      <c r="K175" s="152"/>
      <c r="L175" s="152"/>
      <c r="M175" s="152"/>
      <c r="N175" s="152"/>
    </row>
    <row r="176" ht="14.25" customHeight="1">
      <c r="E176" s="152"/>
      <c r="F176" s="152"/>
      <c r="G176" s="152"/>
      <c r="H176" s="152"/>
      <c r="I176" s="152"/>
      <c r="J176" s="152"/>
      <c r="K176" s="152"/>
      <c r="L176" s="152"/>
      <c r="M176" s="152"/>
      <c r="N176" s="152"/>
    </row>
    <row r="177" ht="14.25" customHeight="1">
      <c r="E177" s="152"/>
      <c r="F177" s="152"/>
      <c r="G177" s="152"/>
      <c r="H177" s="152"/>
      <c r="I177" s="152"/>
      <c r="J177" s="152"/>
      <c r="K177" s="152"/>
      <c r="L177" s="152"/>
      <c r="M177" s="152"/>
      <c r="N177" s="152"/>
    </row>
    <row r="178" ht="14.25" customHeight="1">
      <c r="E178" s="152"/>
      <c r="F178" s="152"/>
      <c r="G178" s="152"/>
      <c r="H178" s="152"/>
      <c r="I178" s="152"/>
      <c r="J178" s="152"/>
      <c r="K178" s="152"/>
      <c r="L178" s="152"/>
      <c r="M178" s="152"/>
      <c r="N178" s="152"/>
    </row>
    <row r="179" ht="14.25" customHeight="1">
      <c r="E179" s="152"/>
      <c r="F179" s="152"/>
      <c r="G179" s="152"/>
      <c r="H179" s="152"/>
      <c r="I179" s="152"/>
      <c r="J179" s="152"/>
      <c r="K179" s="152"/>
      <c r="L179" s="152"/>
      <c r="M179" s="152"/>
      <c r="N179" s="152"/>
    </row>
    <row r="180" ht="14.25" customHeight="1">
      <c r="E180" s="152"/>
      <c r="F180" s="152"/>
      <c r="G180" s="152"/>
      <c r="H180" s="152"/>
      <c r="I180" s="152"/>
      <c r="J180" s="152"/>
      <c r="K180" s="152"/>
      <c r="L180" s="152"/>
      <c r="M180" s="152"/>
      <c r="N180" s="152"/>
    </row>
    <row r="181" ht="14.25" customHeight="1">
      <c r="E181" s="152"/>
      <c r="F181" s="152"/>
      <c r="G181" s="152"/>
      <c r="H181" s="152"/>
      <c r="I181" s="152"/>
      <c r="J181" s="152"/>
      <c r="K181" s="152"/>
      <c r="L181" s="152"/>
      <c r="M181" s="152"/>
      <c r="N181" s="152"/>
    </row>
    <row r="182" ht="14.25" customHeight="1">
      <c r="E182" s="152"/>
      <c r="F182" s="152"/>
      <c r="G182" s="152"/>
      <c r="H182" s="152"/>
      <c r="I182" s="152"/>
      <c r="J182" s="152"/>
      <c r="K182" s="152"/>
      <c r="L182" s="152"/>
      <c r="M182" s="152"/>
      <c r="N182" s="152"/>
    </row>
    <row r="183" ht="14.25" customHeight="1">
      <c r="E183" s="152"/>
      <c r="F183" s="152"/>
      <c r="G183" s="152"/>
      <c r="H183" s="152"/>
      <c r="I183" s="152"/>
      <c r="J183" s="152"/>
      <c r="K183" s="152"/>
      <c r="L183" s="152"/>
      <c r="M183" s="152"/>
      <c r="N183" s="152"/>
    </row>
    <row r="184" ht="14.25" customHeight="1">
      <c r="E184" s="152"/>
      <c r="F184" s="152"/>
      <c r="G184" s="152"/>
      <c r="H184" s="152"/>
      <c r="I184" s="152"/>
      <c r="J184" s="152"/>
      <c r="K184" s="152"/>
      <c r="L184" s="152"/>
      <c r="M184" s="152"/>
      <c r="N184" s="152"/>
    </row>
    <row r="185" ht="14.25" customHeight="1">
      <c r="E185" s="152"/>
      <c r="F185" s="152"/>
      <c r="G185" s="152"/>
      <c r="H185" s="152"/>
      <c r="I185" s="152"/>
      <c r="J185" s="152"/>
      <c r="K185" s="152"/>
      <c r="L185" s="152"/>
      <c r="M185" s="152"/>
      <c r="N185" s="152"/>
    </row>
    <row r="186" ht="14.25" customHeight="1">
      <c r="E186" s="152"/>
      <c r="F186" s="152"/>
      <c r="G186" s="152"/>
      <c r="H186" s="152"/>
      <c r="I186" s="152"/>
      <c r="J186" s="152"/>
      <c r="K186" s="152"/>
      <c r="L186" s="152"/>
      <c r="M186" s="152"/>
      <c r="N186" s="152"/>
    </row>
    <row r="187" ht="14.25" customHeight="1">
      <c r="E187" s="152"/>
      <c r="F187" s="152"/>
      <c r="G187" s="152"/>
      <c r="H187" s="152"/>
      <c r="I187" s="152"/>
      <c r="J187" s="152"/>
      <c r="K187" s="152"/>
      <c r="L187" s="152"/>
      <c r="M187" s="152"/>
      <c r="N187" s="152"/>
    </row>
    <row r="188" ht="14.25" customHeight="1">
      <c r="E188" s="152"/>
      <c r="F188" s="152"/>
      <c r="G188" s="152"/>
      <c r="H188" s="152"/>
      <c r="I188" s="152"/>
      <c r="J188" s="152"/>
      <c r="K188" s="152"/>
      <c r="L188" s="152"/>
      <c r="M188" s="152"/>
      <c r="N188" s="152"/>
    </row>
    <row r="189" ht="14.25" customHeight="1">
      <c r="E189" s="152"/>
      <c r="F189" s="152"/>
      <c r="G189" s="152"/>
      <c r="H189" s="152"/>
      <c r="I189" s="152"/>
      <c r="J189" s="152"/>
      <c r="K189" s="152"/>
      <c r="L189" s="152"/>
      <c r="M189" s="152"/>
      <c r="N189" s="152"/>
    </row>
    <row r="190" ht="14.25" customHeight="1">
      <c r="E190" s="152"/>
      <c r="F190" s="152"/>
      <c r="G190" s="152"/>
      <c r="H190" s="152"/>
      <c r="I190" s="152"/>
      <c r="J190" s="152"/>
      <c r="K190" s="152"/>
      <c r="L190" s="152"/>
      <c r="M190" s="152"/>
      <c r="N190" s="152"/>
    </row>
    <row r="191" ht="14.25" customHeight="1">
      <c r="E191" s="152"/>
      <c r="F191" s="152"/>
      <c r="G191" s="152"/>
      <c r="H191" s="152"/>
      <c r="I191" s="152"/>
      <c r="J191" s="152"/>
      <c r="K191" s="152"/>
      <c r="L191" s="152"/>
      <c r="M191" s="152"/>
      <c r="N191" s="152"/>
    </row>
    <row r="192" ht="14.25" customHeight="1">
      <c r="E192" s="152"/>
      <c r="F192" s="152"/>
      <c r="G192" s="152"/>
      <c r="H192" s="152"/>
      <c r="I192" s="152"/>
      <c r="J192" s="152"/>
      <c r="K192" s="152"/>
      <c r="L192" s="152"/>
      <c r="M192" s="152"/>
      <c r="N192" s="152"/>
    </row>
    <row r="193" ht="14.25" customHeight="1">
      <c r="E193" s="152"/>
      <c r="F193" s="152"/>
      <c r="G193" s="152"/>
      <c r="H193" s="152"/>
      <c r="I193" s="152"/>
      <c r="J193" s="152"/>
      <c r="K193" s="152"/>
      <c r="L193" s="152"/>
      <c r="M193" s="152"/>
      <c r="N193" s="152"/>
    </row>
    <row r="194" ht="14.25" customHeight="1">
      <c r="E194" s="152"/>
      <c r="F194" s="152"/>
      <c r="G194" s="152"/>
      <c r="H194" s="152"/>
      <c r="I194" s="152"/>
      <c r="J194" s="152"/>
      <c r="K194" s="152"/>
      <c r="L194" s="152"/>
      <c r="M194" s="152"/>
      <c r="N194" s="152"/>
    </row>
    <row r="195" ht="14.25" customHeight="1">
      <c r="E195" s="152"/>
      <c r="F195" s="152"/>
      <c r="G195" s="152"/>
      <c r="H195" s="152"/>
      <c r="I195" s="152"/>
      <c r="J195" s="152"/>
      <c r="K195" s="152"/>
      <c r="L195" s="152"/>
      <c r="M195" s="152"/>
      <c r="N195" s="152"/>
    </row>
    <row r="196" ht="14.25" customHeight="1">
      <c r="E196" s="152"/>
      <c r="F196" s="152"/>
      <c r="G196" s="152"/>
      <c r="H196" s="152"/>
      <c r="I196" s="152"/>
      <c r="J196" s="152"/>
      <c r="K196" s="152"/>
      <c r="L196" s="152"/>
      <c r="M196" s="152"/>
      <c r="N196" s="152"/>
    </row>
    <row r="197" ht="14.25" customHeight="1">
      <c r="E197" s="152"/>
      <c r="F197" s="152"/>
      <c r="G197" s="152"/>
      <c r="H197" s="152"/>
      <c r="I197" s="152"/>
      <c r="J197" s="152"/>
      <c r="K197" s="152"/>
      <c r="L197" s="152"/>
      <c r="M197" s="152"/>
      <c r="N197" s="152"/>
    </row>
    <row r="198" ht="14.25" customHeight="1">
      <c r="E198" s="152"/>
      <c r="F198" s="152"/>
      <c r="G198" s="152"/>
      <c r="H198" s="152"/>
      <c r="I198" s="152"/>
      <c r="J198" s="152"/>
      <c r="K198" s="152"/>
      <c r="L198" s="152"/>
      <c r="M198" s="152"/>
      <c r="N198" s="152"/>
    </row>
    <row r="199" ht="14.25" customHeight="1">
      <c r="E199" s="152"/>
      <c r="F199" s="152"/>
      <c r="G199" s="152"/>
      <c r="H199" s="152"/>
      <c r="I199" s="152"/>
      <c r="J199" s="152"/>
      <c r="K199" s="152"/>
      <c r="L199" s="152"/>
      <c r="M199" s="152"/>
      <c r="N199" s="152"/>
    </row>
    <row r="200" ht="14.25" customHeight="1">
      <c r="E200" s="152"/>
      <c r="F200" s="152"/>
      <c r="G200" s="152"/>
      <c r="H200" s="152"/>
      <c r="I200" s="152"/>
      <c r="J200" s="152"/>
      <c r="K200" s="152"/>
      <c r="L200" s="152"/>
      <c r="M200" s="152"/>
      <c r="N200" s="152"/>
    </row>
    <row r="201" ht="14.25" customHeight="1">
      <c r="E201" s="152"/>
      <c r="F201" s="152"/>
      <c r="G201" s="152"/>
      <c r="H201" s="152"/>
      <c r="I201" s="152"/>
      <c r="J201" s="152"/>
      <c r="K201" s="152"/>
      <c r="L201" s="152"/>
      <c r="M201" s="152"/>
      <c r="N201" s="152"/>
    </row>
    <row r="202" ht="14.25" customHeight="1">
      <c r="E202" s="152"/>
      <c r="F202" s="152"/>
      <c r="G202" s="152"/>
      <c r="H202" s="152"/>
      <c r="I202" s="152"/>
      <c r="J202" s="152"/>
      <c r="K202" s="152"/>
      <c r="L202" s="152"/>
      <c r="M202" s="152"/>
      <c r="N202" s="152"/>
    </row>
    <row r="203" ht="14.25" customHeight="1">
      <c r="E203" s="152"/>
      <c r="F203" s="152"/>
      <c r="G203" s="152"/>
      <c r="H203" s="152"/>
      <c r="I203" s="152"/>
      <c r="J203" s="152"/>
      <c r="K203" s="152"/>
      <c r="L203" s="152"/>
      <c r="M203" s="152"/>
      <c r="N203" s="152"/>
    </row>
    <row r="204" ht="14.25" customHeight="1">
      <c r="E204" s="152"/>
      <c r="F204" s="152"/>
      <c r="G204" s="152"/>
      <c r="H204" s="152"/>
      <c r="I204" s="152"/>
      <c r="J204" s="152"/>
      <c r="K204" s="152"/>
      <c r="L204" s="152"/>
      <c r="M204" s="152"/>
      <c r="N204" s="152"/>
    </row>
    <row r="205" ht="14.25" customHeight="1">
      <c r="E205" s="152"/>
      <c r="F205" s="152"/>
      <c r="G205" s="152"/>
      <c r="H205" s="152"/>
      <c r="I205" s="152"/>
      <c r="J205" s="152"/>
      <c r="K205" s="152"/>
      <c r="L205" s="152"/>
      <c r="M205" s="152"/>
      <c r="N205" s="152"/>
    </row>
    <row r="206" ht="14.25" customHeight="1">
      <c r="E206" s="152"/>
      <c r="F206" s="152"/>
      <c r="G206" s="152"/>
      <c r="H206" s="152"/>
      <c r="I206" s="152"/>
      <c r="J206" s="152"/>
      <c r="K206" s="152"/>
      <c r="L206" s="152"/>
      <c r="M206" s="152"/>
      <c r="N206" s="152"/>
    </row>
    <row r="207" ht="14.25" customHeight="1">
      <c r="E207" s="152"/>
      <c r="F207" s="152"/>
      <c r="G207" s="152"/>
      <c r="H207" s="152"/>
      <c r="I207" s="152"/>
      <c r="J207" s="152"/>
      <c r="K207" s="152"/>
      <c r="L207" s="152"/>
      <c r="M207" s="152"/>
      <c r="N207" s="152"/>
    </row>
    <row r="208" ht="14.25" customHeight="1">
      <c r="E208" s="152"/>
      <c r="F208" s="152"/>
      <c r="G208" s="152"/>
      <c r="H208" s="152"/>
      <c r="I208" s="152"/>
      <c r="J208" s="152"/>
      <c r="K208" s="152"/>
      <c r="L208" s="152"/>
      <c r="M208" s="152"/>
      <c r="N208" s="152"/>
    </row>
    <row r="209" ht="14.25" customHeight="1">
      <c r="E209" s="152"/>
      <c r="F209" s="152"/>
      <c r="G209" s="152"/>
      <c r="H209" s="152"/>
      <c r="I209" s="152"/>
      <c r="J209" s="152"/>
      <c r="K209" s="152"/>
      <c r="L209" s="152"/>
      <c r="M209" s="152"/>
      <c r="N209" s="152"/>
    </row>
    <row r="210" ht="14.25" customHeight="1">
      <c r="E210" s="152"/>
      <c r="F210" s="152"/>
      <c r="G210" s="152"/>
      <c r="H210" s="152"/>
      <c r="I210" s="152"/>
      <c r="J210" s="152"/>
      <c r="K210" s="152"/>
      <c r="L210" s="152"/>
      <c r="M210" s="152"/>
      <c r="N210" s="152"/>
    </row>
    <row r="211" ht="14.25" customHeight="1">
      <c r="E211" s="152"/>
      <c r="F211" s="152"/>
      <c r="G211" s="152"/>
      <c r="H211" s="152"/>
      <c r="I211" s="152"/>
      <c r="J211" s="152"/>
      <c r="K211" s="152"/>
      <c r="L211" s="152"/>
      <c r="M211" s="152"/>
      <c r="N211" s="152"/>
    </row>
    <row r="212" ht="14.25" customHeight="1">
      <c r="E212" s="152"/>
      <c r="F212" s="152"/>
      <c r="G212" s="152"/>
      <c r="H212" s="152"/>
      <c r="I212" s="152"/>
      <c r="J212" s="152"/>
      <c r="K212" s="152"/>
      <c r="L212" s="152"/>
      <c r="M212" s="152"/>
      <c r="N212" s="152"/>
    </row>
    <row r="213" ht="14.25" customHeight="1">
      <c r="E213" s="152"/>
      <c r="F213" s="152"/>
      <c r="G213" s="152"/>
      <c r="H213" s="152"/>
      <c r="I213" s="152"/>
      <c r="J213" s="152"/>
      <c r="K213" s="152"/>
      <c r="L213" s="152"/>
      <c r="M213" s="152"/>
      <c r="N213" s="152"/>
    </row>
    <row r="214" ht="14.25" customHeight="1">
      <c r="E214" s="152"/>
      <c r="F214" s="152"/>
      <c r="G214" s="152"/>
      <c r="H214" s="152"/>
      <c r="I214" s="152"/>
      <c r="J214" s="152"/>
      <c r="K214" s="152"/>
      <c r="L214" s="152"/>
      <c r="M214" s="152"/>
      <c r="N214" s="152"/>
    </row>
    <row r="215" ht="14.25" customHeight="1">
      <c r="E215" s="152"/>
      <c r="F215" s="152"/>
      <c r="G215" s="152"/>
      <c r="H215" s="152"/>
      <c r="I215" s="152"/>
      <c r="J215" s="152"/>
      <c r="K215" s="152"/>
      <c r="L215" s="152"/>
      <c r="M215" s="152"/>
      <c r="N215" s="152"/>
    </row>
    <row r="216" ht="14.25" customHeight="1">
      <c r="E216" s="152"/>
      <c r="F216" s="152"/>
      <c r="G216" s="152"/>
      <c r="H216" s="152"/>
      <c r="I216" s="152"/>
      <c r="J216" s="152"/>
      <c r="K216" s="152"/>
      <c r="L216" s="152"/>
      <c r="M216" s="152"/>
      <c r="N216" s="152"/>
    </row>
    <row r="217" ht="14.25" customHeight="1">
      <c r="E217" s="152"/>
      <c r="F217" s="152"/>
      <c r="G217" s="152"/>
      <c r="H217" s="152"/>
      <c r="I217" s="152"/>
      <c r="J217" s="152"/>
      <c r="K217" s="152"/>
      <c r="L217" s="152"/>
      <c r="M217" s="152"/>
      <c r="N217" s="152"/>
    </row>
    <row r="218" ht="14.25" customHeight="1">
      <c r="E218" s="152"/>
      <c r="F218" s="152"/>
      <c r="G218" s="152"/>
      <c r="H218" s="152"/>
      <c r="I218" s="152"/>
      <c r="J218" s="152"/>
      <c r="K218" s="152"/>
      <c r="L218" s="152"/>
      <c r="M218" s="152"/>
      <c r="N218" s="152"/>
    </row>
    <row r="219" ht="14.25" customHeight="1">
      <c r="E219" s="152"/>
      <c r="F219" s="152"/>
      <c r="G219" s="152"/>
      <c r="H219" s="152"/>
      <c r="I219" s="152"/>
      <c r="J219" s="152"/>
      <c r="K219" s="152"/>
      <c r="L219" s="152"/>
      <c r="M219" s="152"/>
      <c r="N219" s="152"/>
    </row>
    <row r="220" ht="14.25" customHeight="1">
      <c r="E220" s="152"/>
      <c r="F220" s="152"/>
      <c r="G220" s="152"/>
      <c r="H220" s="152"/>
      <c r="I220" s="152"/>
      <c r="J220" s="152"/>
      <c r="K220" s="152"/>
      <c r="L220" s="152"/>
      <c r="M220" s="152"/>
      <c r="N220" s="152"/>
    </row>
    <row r="221" ht="14.25" customHeight="1">
      <c r="E221" s="152"/>
      <c r="F221" s="152"/>
      <c r="G221" s="152"/>
      <c r="H221" s="152"/>
      <c r="I221" s="152"/>
      <c r="J221" s="152"/>
      <c r="K221" s="152"/>
      <c r="L221" s="152"/>
      <c r="M221" s="152"/>
      <c r="N221" s="152"/>
    </row>
    <row r="222" ht="14.25" customHeight="1">
      <c r="E222" s="152"/>
      <c r="F222" s="152"/>
      <c r="G222" s="152"/>
      <c r="H222" s="152"/>
      <c r="I222" s="152"/>
      <c r="J222" s="152"/>
      <c r="K222" s="152"/>
      <c r="L222" s="152"/>
      <c r="M222" s="152"/>
      <c r="N222" s="152"/>
    </row>
    <row r="223" ht="14.25" customHeight="1">
      <c r="E223" s="152"/>
      <c r="F223" s="152"/>
      <c r="G223" s="152"/>
      <c r="H223" s="152"/>
      <c r="I223" s="152"/>
      <c r="J223" s="152"/>
      <c r="K223" s="152"/>
      <c r="L223" s="152"/>
      <c r="M223" s="152"/>
      <c r="N223" s="152"/>
    </row>
    <row r="224" ht="14.25" customHeight="1">
      <c r="E224" s="152"/>
      <c r="F224" s="152"/>
      <c r="G224" s="152"/>
      <c r="H224" s="152"/>
      <c r="I224" s="152"/>
      <c r="J224" s="152"/>
      <c r="K224" s="152"/>
      <c r="L224" s="152"/>
      <c r="M224" s="152"/>
      <c r="N224" s="152"/>
    </row>
    <row r="225" ht="14.25" customHeight="1">
      <c r="E225" s="152"/>
      <c r="F225" s="152"/>
      <c r="G225" s="152"/>
      <c r="H225" s="152"/>
      <c r="I225" s="152"/>
      <c r="J225" s="152"/>
      <c r="K225" s="152"/>
      <c r="L225" s="152"/>
      <c r="M225" s="152"/>
      <c r="N225" s="152"/>
    </row>
    <row r="226" ht="14.25" customHeight="1">
      <c r="E226" s="152"/>
      <c r="F226" s="152"/>
      <c r="G226" s="152"/>
      <c r="H226" s="152"/>
      <c r="I226" s="152"/>
      <c r="J226" s="152"/>
      <c r="K226" s="152"/>
      <c r="L226" s="152"/>
      <c r="M226" s="152"/>
      <c r="N226" s="152"/>
    </row>
    <row r="227" ht="14.25" customHeight="1">
      <c r="E227" s="152"/>
      <c r="F227" s="152"/>
      <c r="G227" s="152"/>
      <c r="H227" s="152"/>
      <c r="I227" s="152"/>
      <c r="J227" s="152"/>
      <c r="K227" s="152"/>
      <c r="L227" s="152"/>
      <c r="M227" s="152"/>
      <c r="N227" s="152"/>
    </row>
    <row r="228" ht="14.25" customHeight="1">
      <c r="E228" s="152"/>
      <c r="F228" s="152"/>
      <c r="G228" s="152"/>
      <c r="H228" s="152"/>
      <c r="I228" s="152"/>
      <c r="J228" s="152"/>
      <c r="K228" s="152"/>
      <c r="L228" s="152"/>
      <c r="M228" s="152"/>
      <c r="N228" s="152"/>
    </row>
    <row r="229" ht="14.25" customHeight="1">
      <c r="E229" s="152"/>
      <c r="F229" s="152"/>
      <c r="G229" s="152"/>
      <c r="H229" s="152"/>
      <c r="I229" s="152"/>
      <c r="J229" s="152"/>
      <c r="K229" s="152"/>
      <c r="L229" s="152"/>
      <c r="M229" s="152"/>
      <c r="N229" s="152"/>
    </row>
    <row r="230" ht="14.25" customHeight="1">
      <c r="E230" s="152"/>
      <c r="F230" s="152"/>
      <c r="G230" s="152"/>
      <c r="H230" s="152"/>
      <c r="I230" s="152"/>
      <c r="J230" s="152"/>
      <c r="K230" s="152"/>
      <c r="L230" s="152"/>
      <c r="M230" s="152"/>
      <c r="N230" s="152"/>
    </row>
    <row r="231" ht="14.25" customHeight="1">
      <c r="E231" s="152"/>
      <c r="F231" s="152"/>
      <c r="G231" s="152"/>
      <c r="H231" s="152"/>
      <c r="I231" s="152"/>
      <c r="J231" s="152"/>
      <c r="K231" s="152"/>
      <c r="L231" s="152"/>
      <c r="M231" s="152"/>
      <c r="N231" s="152"/>
    </row>
    <row r="232" ht="14.25" customHeight="1">
      <c r="E232" s="152"/>
      <c r="F232" s="152"/>
      <c r="G232" s="152"/>
      <c r="H232" s="152"/>
      <c r="I232" s="152"/>
      <c r="J232" s="152"/>
      <c r="K232" s="152"/>
      <c r="L232" s="152"/>
      <c r="M232" s="152"/>
      <c r="N232" s="152"/>
    </row>
    <row r="233" ht="14.25" customHeight="1">
      <c r="E233" s="152"/>
      <c r="F233" s="152"/>
      <c r="G233" s="152"/>
      <c r="H233" s="152"/>
      <c r="I233" s="152"/>
      <c r="J233" s="152"/>
      <c r="K233" s="152"/>
      <c r="L233" s="152"/>
      <c r="M233" s="152"/>
      <c r="N233" s="152"/>
    </row>
    <row r="234" ht="14.25" customHeight="1">
      <c r="E234" s="152"/>
      <c r="F234" s="152"/>
      <c r="G234" s="152"/>
      <c r="H234" s="152"/>
      <c r="I234" s="152"/>
      <c r="J234" s="152"/>
      <c r="K234" s="152"/>
      <c r="L234" s="152"/>
      <c r="M234" s="152"/>
      <c r="N234" s="152"/>
    </row>
    <row r="235" ht="14.25" customHeight="1">
      <c r="E235" s="152"/>
      <c r="F235" s="152"/>
      <c r="G235" s="152"/>
      <c r="H235" s="152"/>
      <c r="I235" s="152"/>
      <c r="J235" s="152"/>
      <c r="K235" s="152"/>
      <c r="L235" s="152"/>
      <c r="M235" s="152"/>
      <c r="N235" s="152"/>
    </row>
    <row r="236" ht="14.25" customHeight="1">
      <c r="E236" s="152"/>
      <c r="F236" s="152"/>
      <c r="G236" s="152"/>
      <c r="H236" s="152"/>
      <c r="I236" s="152"/>
      <c r="J236" s="152"/>
      <c r="K236" s="152"/>
      <c r="L236" s="152"/>
      <c r="M236" s="152"/>
      <c r="N236" s="152"/>
    </row>
    <row r="237" ht="14.25" customHeight="1">
      <c r="E237" s="152"/>
      <c r="F237" s="152"/>
      <c r="G237" s="152"/>
      <c r="H237" s="152"/>
      <c r="I237" s="152"/>
      <c r="J237" s="152"/>
      <c r="K237" s="152"/>
      <c r="L237" s="152"/>
      <c r="M237" s="152"/>
      <c r="N237" s="152"/>
    </row>
    <row r="238" ht="14.25" customHeight="1">
      <c r="E238" s="152"/>
      <c r="F238" s="152"/>
      <c r="G238" s="152"/>
      <c r="H238" s="152"/>
      <c r="I238" s="152"/>
      <c r="J238" s="152"/>
      <c r="K238" s="152"/>
      <c r="L238" s="152"/>
      <c r="M238" s="152"/>
      <c r="N238" s="152"/>
    </row>
    <row r="239" ht="14.25" customHeight="1">
      <c r="E239" s="152"/>
      <c r="F239" s="152"/>
      <c r="G239" s="152"/>
      <c r="H239" s="152"/>
      <c r="I239" s="152"/>
      <c r="J239" s="152"/>
      <c r="K239" s="152"/>
      <c r="L239" s="152"/>
      <c r="M239" s="152"/>
      <c r="N239" s="152"/>
    </row>
    <row r="240" ht="14.25" customHeight="1">
      <c r="E240" s="152"/>
      <c r="F240" s="152"/>
      <c r="G240" s="152"/>
      <c r="H240" s="152"/>
      <c r="I240" s="152"/>
      <c r="J240" s="152"/>
      <c r="K240" s="152"/>
      <c r="L240" s="152"/>
      <c r="M240" s="152"/>
      <c r="N240" s="152"/>
    </row>
    <row r="241" ht="14.25" customHeight="1">
      <c r="E241" s="152"/>
      <c r="F241" s="152"/>
      <c r="G241" s="152"/>
      <c r="H241" s="152"/>
      <c r="I241" s="152"/>
      <c r="J241" s="152"/>
      <c r="K241" s="152"/>
      <c r="L241" s="152"/>
      <c r="M241" s="152"/>
      <c r="N241" s="152"/>
    </row>
    <row r="242" ht="14.25" customHeight="1">
      <c r="E242" s="152"/>
      <c r="F242" s="152"/>
      <c r="G242" s="152"/>
      <c r="H242" s="152"/>
      <c r="I242" s="152"/>
      <c r="J242" s="152"/>
      <c r="K242" s="152"/>
      <c r="L242" s="152"/>
      <c r="M242" s="152"/>
      <c r="N242" s="152"/>
    </row>
    <row r="243" ht="14.25" customHeight="1">
      <c r="E243" s="152"/>
      <c r="F243" s="152"/>
      <c r="G243" s="152"/>
      <c r="H243" s="152"/>
      <c r="I243" s="152"/>
      <c r="J243" s="152"/>
      <c r="K243" s="152"/>
      <c r="L243" s="152"/>
      <c r="M243" s="152"/>
      <c r="N243" s="152"/>
    </row>
    <row r="244" ht="14.25" customHeight="1">
      <c r="E244" s="152"/>
      <c r="F244" s="152"/>
      <c r="G244" s="152"/>
      <c r="H244" s="152"/>
      <c r="I244" s="152"/>
      <c r="J244" s="152"/>
      <c r="K244" s="152"/>
      <c r="L244" s="152"/>
      <c r="M244" s="152"/>
      <c r="N244" s="152"/>
    </row>
    <row r="245" ht="14.25" customHeight="1">
      <c r="E245" s="152"/>
      <c r="F245" s="152"/>
      <c r="G245" s="152"/>
      <c r="H245" s="152"/>
      <c r="I245" s="152"/>
      <c r="J245" s="152"/>
      <c r="K245" s="152"/>
      <c r="L245" s="152"/>
      <c r="M245" s="152"/>
      <c r="N245" s="152"/>
    </row>
    <row r="246" ht="14.25" customHeight="1">
      <c r="E246" s="152"/>
      <c r="F246" s="152"/>
      <c r="G246" s="152"/>
      <c r="H246" s="152"/>
      <c r="I246" s="152"/>
      <c r="J246" s="152"/>
      <c r="K246" s="152"/>
      <c r="L246" s="152"/>
      <c r="M246" s="152"/>
      <c r="N246" s="152"/>
    </row>
    <row r="247" ht="14.25" customHeight="1">
      <c r="E247" s="152"/>
      <c r="F247" s="152"/>
      <c r="G247" s="152"/>
      <c r="H247" s="152"/>
      <c r="I247" s="152"/>
      <c r="J247" s="152"/>
      <c r="K247" s="152"/>
      <c r="L247" s="152"/>
      <c r="M247" s="152"/>
      <c r="N247" s="152"/>
    </row>
    <row r="248" ht="14.25" customHeight="1">
      <c r="E248" s="152"/>
      <c r="F248" s="152"/>
      <c r="G248" s="152"/>
      <c r="H248" s="152"/>
      <c r="I248" s="152"/>
      <c r="J248" s="152"/>
      <c r="K248" s="152"/>
      <c r="L248" s="152"/>
      <c r="M248" s="152"/>
      <c r="N248" s="152"/>
    </row>
    <row r="249" ht="14.25" customHeight="1">
      <c r="E249" s="152"/>
      <c r="F249" s="152"/>
      <c r="G249" s="152"/>
      <c r="H249" s="152"/>
      <c r="I249" s="152"/>
      <c r="J249" s="152"/>
      <c r="K249" s="152"/>
      <c r="L249" s="152"/>
      <c r="M249" s="152"/>
      <c r="N249" s="152"/>
    </row>
    <row r="250" ht="14.25" customHeight="1">
      <c r="E250" s="152"/>
      <c r="F250" s="152"/>
      <c r="G250" s="152"/>
      <c r="H250" s="152"/>
      <c r="I250" s="152"/>
      <c r="J250" s="152"/>
      <c r="K250" s="152"/>
      <c r="L250" s="152"/>
      <c r="M250" s="152"/>
      <c r="N250" s="152"/>
    </row>
    <row r="251" ht="14.25" customHeight="1">
      <c r="E251" s="152"/>
      <c r="F251" s="152"/>
      <c r="G251" s="152"/>
      <c r="H251" s="152"/>
      <c r="I251" s="152"/>
      <c r="J251" s="152"/>
      <c r="K251" s="152"/>
      <c r="L251" s="152"/>
      <c r="M251" s="152"/>
      <c r="N251" s="152"/>
    </row>
    <row r="252" ht="14.25" customHeight="1">
      <c r="E252" s="152"/>
      <c r="F252" s="152"/>
      <c r="G252" s="152"/>
      <c r="H252" s="152"/>
      <c r="I252" s="152"/>
      <c r="J252" s="152"/>
      <c r="K252" s="152"/>
      <c r="L252" s="152"/>
      <c r="M252" s="152"/>
      <c r="N252" s="152"/>
    </row>
    <row r="253" ht="14.25" customHeight="1">
      <c r="E253" s="152"/>
      <c r="F253" s="152"/>
      <c r="G253" s="152"/>
      <c r="H253" s="152"/>
      <c r="I253" s="152"/>
      <c r="J253" s="152"/>
      <c r="K253" s="152"/>
      <c r="L253" s="152"/>
      <c r="M253" s="152"/>
      <c r="N253" s="152"/>
    </row>
    <row r="254" ht="14.25" customHeight="1">
      <c r="E254" s="152"/>
      <c r="F254" s="152"/>
      <c r="G254" s="152"/>
      <c r="H254" s="152"/>
      <c r="I254" s="152"/>
      <c r="J254" s="152"/>
      <c r="K254" s="152"/>
      <c r="L254" s="152"/>
      <c r="M254" s="152"/>
      <c r="N254" s="152"/>
    </row>
    <row r="255" ht="14.25" customHeight="1">
      <c r="E255" s="152"/>
      <c r="F255" s="152"/>
      <c r="G255" s="152"/>
      <c r="H255" s="152"/>
      <c r="I255" s="152"/>
      <c r="J255" s="152"/>
      <c r="K255" s="152"/>
      <c r="L255" s="152"/>
      <c r="M255" s="152"/>
      <c r="N255" s="152"/>
    </row>
    <row r="256" ht="14.25" customHeight="1">
      <c r="E256" s="152"/>
      <c r="F256" s="152"/>
      <c r="G256" s="152"/>
      <c r="H256" s="152"/>
      <c r="I256" s="152"/>
      <c r="J256" s="152"/>
      <c r="K256" s="152"/>
      <c r="L256" s="152"/>
      <c r="M256" s="152"/>
      <c r="N256" s="152"/>
    </row>
    <row r="257" ht="14.25" customHeight="1">
      <c r="E257" s="152"/>
      <c r="F257" s="152"/>
      <c r="G257" s="152"/>
      <c r="H257" s="152"/>
      <c r="I257" s="152"/>
      <c r="J257" s="152"/>
      <c r="K257" s="152"/>
      <c r="L257" s="152"/>
      <c r="M257" s="152"/>
      <c r="N257" s="152"/>
    </row>
    <row r="258" ht="14.25" customHeight="1">
      <c r="E258" s="152"/>
      <c r="F258" s="152"/>
      <c r="G258" s="152"/>
      <c r="H258" s="152"/>
      <c r="I258" s="152"/>
      <c r="J258" s="152"/>
      <c r="K258" s="152"/>
      <c r="L258" s="152"/>
      <c r="M258" s="152"/>
      <c r="N258" s="152"/>
    </row>
    <row r="259" ht="14.25" customHeight="1">
      <c r="E259" s="152"/>
      <c r="F259" s="152"/>
      <c r="G259" s="152"/>
      <c r="H259" s="152"/>
      <c r="I259" s="152"/>
      <c r="J259" s="152"/>
      <c r="K259" s="152"/>
      <c r="L259" s="152"/>
      <c r="M259" s="152"/>
      <c r="N259" s="152"/>
    </row>
    <row r="260" ht="14.25" customHeight="1">
      <c r="E260" s="152"/>
      <c r="F260" s="152"/>
      <c r="G260" s="152"/>
      <c r="H260" s="152"/>
      <c r="I260" s="152"/>
      <c r="J260" s="152"/>
      <c r="K260" s="152"/>
      <c r="L260" s="152"/>
      <c r="M260" s="152"/>
      <c r="N260" s="152"/>
    </row>
    <row r="261" ht="14.25" customHeight="1">
      <c r="E261" s="152"/>
      <c r="F261" s="152"/>
      <c r="G261" s="152"/>
      <c r="H261" s="152"/>
      <c r="I261" s="152"/>
      <c r="J261" s="152"/>
      <c r="K261" s="152"/>
      <c r="L261" s="152"/>
      <c r="M261" s="152"/>
      <c r="N261" s="152"/>
    </row>
    <row r="262" ht="14.25" customHeight="1">
      <c r="E262" s="152"/>
      <c r="F262" s="152"/>
      <c r="G262" s="152"/>
      <c r="H262" s="152"/>
      <c r="I262" s="152"/>
      <c r="J262" s="152"/>
      <c r="K262" s="152"/>
      <c r="L262" s="152"/>
      <c r="M262" s="152"/>
      <c r="N262" s="152"/>
    </row>
    <row r="263" ht="14.25" customHeight="1">
      <c r="E263" s="152"/>
      <c r="F263" s="152"/>
      <c r="G263" s="152"/>
      <c r="H263" s="152"/>
      <c r="I263" s="152"/>
      <c r="J263" s="152"/>
      <c r="K263" s="152"/>
      <c r="L263" s="152"/>
      <c r="M263" s="152"/>
      <c r="N263" s="152"/>
    </row>
    <row r="264" ht="14.25" customHeight="1">
      <c r="E264" s="152"/>
      <c r="F264" s="152"/>
      <c r="G264" s="152"/>
      <c r="H264" s="152"/>
      <c r="I264" s="152"/>
      <c r="J264" s="152"/>
      <c r="K264" s="152"/>
      <c r="L264" s="152"/>
      <c r="M264" s="152"/>
      <c r="N264" s="152"/>
    </row>
    <row r="265" ht="14.25" customHeight="1">
      <c r="E265" s="152"/>
      <c r="F265" s="152"/>
      <c r="G265" s="152"/>
      <c r="H265" s="152"/>
      <c r="I265" s="152"/>
      <c r="J265" s="152"/>
      <c r="K265" s="152"/>
      <c r="L265" s="152"/>
      <c r="M265" s="152"/>
      <c r="N265" s="152"/>
    </row>
    <row r="266" ht="14.25" customHeight="1">
      <c r="E266" s="152"/>
      <c r="F266" s="152"/>
      <c r="G266" s="152"/>
      <c r="H266" s="152"/>
      <c r="I266" s="152"/>
      <c r="J266" s="152"/>
      <c r="K266" s="152"/>
      <c r="L266" s="152"/>
      <c r="M266" s="152"/>
      <c r="N266" s="152"/>
    </row>
    <row r="267" ht="14.25" customHeight="1">
      <c r="E267" s="152"/>
      <c r="F267" s="152"/>
      <c r="G267" s="152"/>
      <c r="H267" s="152"/>
      <c r="I267" s="152"/>
      <c r="J267" s="152"/>
      <c r="K267" s="152"/>
      <c r="L267" s="152"/>
      <c r="M267" s="152"/>
      <c r="N267" s="152"/>
    </row>
    <row r="268" ht="14.25" customHeight="1">
      <c r="E268" s="152"/>
      <c r="F268" s="152"/>
      <c r="G268" s="152"/>
      <c r="H268" s="152"/>
      <c r="I268" s="152"/>
      <c r="J268" s="152"/>
      <c r="K268" s="152"/>
      <c r="L268" s="152"/>
      <c r="M268" s="152"/>
      <c r="N268" s="152"/>
    </row>
    <row r="269" ht="14.25" customHeight="1">
      <c r="E269" s="152"/>
      <c r="F269" s="152"/>
      <c r="G269" s="152"/>
      <c r="H269" s="152"/>
      <c r="I269" s="152"/>
      <c r="J269" s="152"/>
      <c r="K269" s="152"/>
      <c r="L269" s="152"/>
      <c r="M269" s="152"/>
      <c r="N269" s="152"/>
    </row>
    <row r="270" ht="14.25" customHeight="1">
      <c r="E270" s="152"/>
      <c r="F270" s="152"/>
      <c r="G270" s="152"/>
      <c r="H270" s="152"/>
      <c r="I270" s="152"/>
      <c r="J270" s="152"/>
      <c r="K270" s="152"/>
      <c r="L270" s="152"/>
      <c r="M270" s="152"/>
      <c r="N270" s="152"/>
    </row>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0">
    <mergeCell ref="B7:B8"/>
    <mergeCell ref="A69:B69"/>
    <mergeCell ref="A70:B70"/>
    <mergeCell ref="A7:A8"/>
    <mergeCell ref="C7:D7"/>
    <mergeCell ref="E7:G7"/>
    <mergeCell ref="H7:J7"/>
    <mergeCell ref="K7:M7"/>
    <mergeCell ref="N7:N8"/>
    <mergeCell ref="O7:O8"/>
  </mergeCells>
  <dataValidations>
    <dataValidation type="list" allowBlank="1" showErrorMessage="1" sqref="J10:M26 J27:N27 E10:E58 J28:M64 E60:E65 E67 J67:M67">
      <formula1>$A$4:$A$5</formula1>
    </dataValidation>
  </dataValidations>
  <hyperlinks>
    <hyperlink display="&lt;&lt;&lt; Daftar Tabel" location="'Daftar Tabel'!A1" ref="P1"/>
  </hyperlink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2.63" defaultRowHeight="15.0"/>
  <cols>
    <col customWidth="1" min="1" max="1" width="6.38"/>
    <col customWidth="1" min="2" max="2" width="25.75"/>
    <col customWidth="1" min="3" max="3" width="12.25"/>
    <col customWidth="1" min="4" max="4" width="12.75"/>
    <col customWidth="1" min="5" max="12" width="8.75"/>
    <col customWidth="1" min="13" max="13" width="12.5"/>
    <col customWidth="1" min="14" max="14" width="8.75"/>
    <col customWidth="1" min="15" max="15" width="9.38"/>
    <col customWidth="1" min="16" max="26" width="8.75"/>
  </cols>
  <sheetData>
    <row r="1" ht="13.5" customHeight="1">
      <c r="A1" s="222" t="s">
        <v>148</v>
      </c>
      <c r="C1" s="152"/>
      <c r="H1" s="61" t="s">
        <v>205</v>
      </c>
    </row>
    <row r="2" ht="13.5" customHeight="1">
      <c r="A2" s="222"/>
      <c r="C2" s="152"/>
    </row>
    <row r="3" ht="13.5" hidden="1" customHeight="1">
      <c r="A3" s="222"/>
      <c r="C3" s="152"/>
      <c r="E3" s="59" t="s">
        <v>975</v>
      </c>
    </row>
    <row r="4" ht="15.75" hidden="1" customHeight="1">
      <c r="A4" s="222"/>
      <c r="C4" s="152"/>
    </row>
    <row r="5" ht="22.5" hidden="1" customHeight="1">
      <c r="A5" s="222"/>
      <c r="C5" s="152"/>
      <c r="E5" s="325" t="s">
        <v>229</v>
      </c>
    </row>
    <row r="6" ht="14.25" customHeight="1">
      <c r="A6" s="62" t="s">
        <v>69</v>
      </c>
      <c r="B6" s="326" t="s">
        <v>1859</v>
      </c>
      <c r="C6" s="62" t="s">
        <v>1721</v>
      </c>
      <c r="D6" s="62" t="s">
        <v>1860</v>
      </c>
      <c r="E6" s="420"/>
      <c r="G6" s="264"/>
      <c r="I6" s="264"/>
      <c r="K6" s="264"/>
      <c r="M6" s="264"/>
    </row>
    <row r="7" ht="21.0" customHeight="1">
      <c r="A7" s="66"/>
      <c r="B7" s="328"/>
      <c r="C7" s="66"/>
      <c r="D7" s="66"/>
      <c r="E7" s="421" t="s">
        <v>698</v>
      </c>
      <c r="F7" s="264"/>
      <c r="G7" s="264"/>
      <c r="H7" s="264"/>
      <c r="I7" s="264"/>
      <c r="J7" s="264"/>
      <c r="K7" s="264"/>
      <c r="L7" s="264"/>
    </row>
    <row r="8" ht="13.5" customHeight="1">
      <c r="A8" s="268">
        <v>1.0</v>
      </c>
      <c r="B8" s="268">
        <v>2.0</v>
      </c>
      <c r="C8" s="332">
        <v>3.0</v>
      </c>
      <c r="D8" s="332">
        <v>4.0</v>
      </c>
      <c r="E8" s="359"/>
      <c r="F8" s="359"/>
      <c r="G8" s="359"/>
      <c r="H8" s="359"/>
      <c r="I8" s="359"/>
      <c r="J8" s="359"/>
      <c r="K8" s="359"/>
      <c r="L8" s="359"/>
      <c r="M8" s="359"/>
    </row>
    <row r="9" ht="13.5" customHeight="1">
      <c r="A9" s="160">
        <v>1.0</v>
      </c>
      <c r="B9" s="185"/>
      <c r="C9" s="166"/>
      <c r="D9" s="335"/>
      <c r="E9" s="301"/>
      <c r="F9" s="167"/>
      <c r="G9" s="301"/>
      <c r="H9" s="167"/>
      <c r="I9" s="301"/>
      <c r="J9" s="167"/>
      <c r="K9" s="301"/>
      <c r="L9" s="167"/>
      <c r="M9" s="301"/>
    </row>
    <row r="10" ht="13.5" customHeight="1">
      <c r="A10" s="160">
        <v>2.0</v>
      </c>
      <c r="B10" s="185"/>
      <c r="C10" s="166"/>
      <c r="D10" s="335"/>
      <c r="E10" s="301"/>
      <c r="F10" s="167"/>
      <c r="G10" s="301"/>
      <c r="H10" s="167"/>
      <c r="I10" s="301"/>
      <c r="J10" s="167"/>
      <c r="K10" s="301"/>
      <c r="L10" s="167"/>
      <c r="M10" s="301"/>
    </row>
    <row r="11" ht="13.5" customHeight="1">
      <c r="A11" s="160">
        <v>3.0</v>
      </c>
      <c r="B11" s="185"/>
      <c r="C11" s="166"/>
      <c r="D11" s="335"/>
      <c r="E11" s="301"/>
      <c r="F11" s="167"/>
      <c r="G11" s="301"/>
      <c r="H11" s="167"/>
      <c r="I11" s="301"/>
      <c r="J11" s="167"/>
      <c r="K11" s="301"/>
      <c r="L11" s="167"/>
      <c r="M11" s="301"/>
      <c r="O11" s="151"/>
    </row>
    <row r="12" ht="13.5" customHeight="1">
      <c r="A12" s="160">
        <v>4.0</v>
      </c>
      <c r="B12" s="185"/>
      <c r="C12" s="166"/>
      <c r="D12" s="335"/>
      <c r="E12" s="301"/>
      <c r="F12" s="167"/>
      <c r="G12" s="301"/>
      <c r="H12" s="167"/>
      <c r="I12" s="301"/>
      <c r="J12" s="167"/>
      <c r="K12" s="301"/>
      <c r="L12" s="167"/>
      <c r="M12" s="301"/>
      <c r="O12" s="237"/>
    </row>
    <row r="13" ht="13.5" customHeight="1">
      <c r="A13" s="160">
        <v>5.0</v>
      </c>
      <c r="B13" s="185"/>
      <c r="C13" s="166"/>
      <c r="D13" s="335"/>
      <c r="G13" s="106"/>
      <c r="H13" s="106"/>
    </row>
    <row r="14" ht="13.5" customHeight="1">
      <c r="A14" s="160">
        <v>6.0</v>
      </c>
      <c r="B14" s="185"/>
      <c r="C14" s="166"/>
      <c r="D14" s="335"/>
      <c r="G14" s="106"/>
      <c r="H14" s="106"/>
    </row>
    <row r="15" ht="13.5" customHeight="1">
      <c r="A15" s="160">
        <v>7.0</v>
      </c>
      <c r="B15" s="185"/>
      <c r="C15" s="166"/>
      <c r="D15" s="335"/>
      <c r="G15" s="106"/>
      <c r="H15" s="106"/>
    </row>
    <row r="16" ht="13.5" customHeight="1">
      <c r="A16" s="160">
        <v>8.0</v>
      </c>
      <c r="B16" s="185"/>
      <c r="C16" s="166"/>
      <c r="D16" s="335"/>
      <c r="G16" s="106"/>
      <c r="H16" s="106"/>
    </row>
    <row r="17" ht="13.5" customHeight="1">
      <c r="A17" s="160">
        <v>9.0</v>
      </c>
      <c r="B17" s="185"/>
      <c r="C17" s="166"/>
      <c r="D17" s="335"/>
      <c r="G17" s="106"/>
      <c r="H17" s="106"/>
    </row>
    <row r="18" ht="13.5" customHeight="1">
      <c r="A18" s="160">
        <v>10.0</v>
      </c>
      <c r="B18" s="185"/>
      <c r="C18" s="166"/>
      <c r="D18" s="335"/>
      <c r="G18" s="106"/>
      <c r="H18" s="106"/>
    </row>
    <row r="19" ht="13.5" customHeight="1">
      <c r="A19" s="160">
        <v>11.0</v>
      </c>
      <c r="B19" s="185"/>
      <c r="C19" s="166"/>
      <c r="D19" s="335"/>
      <c r="G19" s="106"/>
      <c r="H19" s="106"/>
    </row>
    <row r="20" ht="13.5" customHeight="1">
      <c r="A20" s="160">
        <v>12.0</v>
      </c>
      <c r="B20" s="185"/>
      <c r="C20" s="166"/>
      <c r="D20" s="335"/>
      <c r="G20" s="106"/>
      <c r="H20" s="106"/>
    </row>
    <row r="21" ht="13.5" customHeight="1">
      <c r="A21" s="160">
        <v>13.0</v>
      </c>
      <c r="B21" s="185"/>
      <c r="C21" s="166"/>
      <c r="D21" s="335"/>
      <c r="G21" s="106"/>
      <c r="H21" s="106"/>
    </row>
    <row r="22" ht="13.5" customHeight="1">
      <c r="A22" s="160">
        <v>14.0</v>
      </c>
      <c r="B22" s="185"/>
      <c r="C22" s="166"/>
      <c r="D22" s="335"/>
      <c r="G22" s="106"/>
      <c r="H22" s="106"/>
    </row>
    <row r="23" ht="13.5" customHeight="1">
      <c r="A23" s="160">
        <v>15.0</v>
      </c>
      <c r="B23" s="185"/>
      <c r="C23" s="166"/>
      <c r="D23" s="335"/>
      <c r="G23" s="106"/>
      <c r="H23" s="106"/>
    </row>
    <row r="24" ht="13.5" customHeight="1">
      <c r="A24" s="160">
        <v>16.0</v>
      </c>
      <c r="B24" s="185"/>
      <c r="C24" s="166"/>
      <c r="D24" s="335"/>
      <c r="G24" s="106"/>
      <c r="H24" s="106"/>
    </row>
    <row r="25" ht="13.5" customHeight="1">
      <c r="A25" s="160">
        <v>17.0</v>
      </c>
      <c r="B25" s="185"/>
      <c r="C25" s="166"/>
      <c r="D25" s="335"/>
      <c r="G25" s="106"/>
      <c r="H25" s="106"/>
    </row>
    <row r="26" ht="13.5" customHeight="1">
      <c r="A26" s="160">
        <v>18.0</v>
      </c>
      <c r="B26" s="185"/>
      <c r="C26" s="166"/>
      <c r="D26" s="335"/>
      <c r="G26" s="106"/>
      <c r="H26" s="106"/>
    </row>
    <row r="27" ht="13.5" customHeight="1">
      <c r="A27" s="160">
        <v>19.0</v>
      </c>
      <c r="B27" s="185"/>
      <c r="C27" s="166"/>
      <c r="D27" s="335"/>
      <c r="G27" s="106"/>
      <c r="H27" s="106"/>
    </row>
    <row r="28" ht="13.5" customHeight="1">
      <c r="A28" s="160">
        <v>20.0</v>
      </c>
      <c r="B28" s="185"/>
      <c r="C28" s="166"/>
      <c r="D28" s="335"/>
      <c r="G28" s="106"/>
      <c r="H28" s="106"/>
    </row>
    <row r="29" ht="13.5" customHeight="1">
      <c r="A29" s="160">
        <v>21.0</v>
      </c>
      <c r="B29" s="185"/>
      <c r="C29" s="166"/>
      <c r="D29" s="335"/>
      <c r="G29" s="106"/>
      <c r="H29" s="106"/>
    </row>
    <row r="30" ht="13.5" customHeight="1">
      <c r="A30" s="160">
        <v>22.0</v>
      </c>
      <c r="B30" s="185"/>
      <c r="C30" s="166"/>
      <c r="D30" s="335"/>
      <c r="G30" s="106"/>
      <c r="H30" s="106"/>
    </row>
    <row r="31" ht="13.5" customHeight="1">
      <c r="A31" s="160">
        <v>23.0</v>
      </c>
      <c r="B31" s="185"/>
      <c r="C31" s="166"/>
      <c r="D31" s="335"/>
      <c r="G31" s="106"/>
      <c r="H31" s="106"/>
    </row>
    <row r="32" ht="13.5" customHeight="1">
      <c r="A32" s="160">
        <v>24.0</v>
      </c>
      <c r="B32" s="185"/>
      <c r="C32" s="166"/>
      <c r="D32" s="335"/>
      <c r="G32" s="106"/>
      <c r="H32" s="106"/>
    </row>
    <row r="33" ht="13.5" customHeight="1">
      <c r="A33" s="160">
        <v>25.0</v>
      </c>
      <c r="B33" s="185"/>
      <c r="C33" s="166"/>
      <c r="D33" s="335"/>
      <c r="G33" s="106"/>
      <c r="H33" s="106"/>
    </row>
    <row r="34" ht="13.5" customHeight="1">
      <c r="A34" s="160">
        <v>26.0</v>
      </c>
      <c r="B34" s="185"/>
      <c r="C34" s="166"/>
      <c r="D34" s="335"/>
      <c r="G34" s="106"/>
      <c r="H34" s="106"/>
    </row>
    <row r="35" ht="13.5" customHeight="1">
      <c r="A35" s="160">
        <v>27.0</v>
      </c>
      <c r="B35" s="185"/>
      <c r="C35" s="166"/>
      <c r="D35" s="335"/>
      <c r="G35" s="106"/>
      <c r="H35" s="106"/>
    </row>
    <row r="36" ht="13.5" customHeight="1">
      <c r="A36" s="160">
        <v>28.0</v>
      </c>
      <c r="B36" s="185"/>
      <c r="C36" s="166"/>
      <c r="D36" s="335"/>
      <c r="G36" s="106"/>
      <c r="H36" s="106"/>
    </row>
    <row r="37" ht="13.5" customHeight="1">
      <c r="A37" s="160">
        <v>29.0</v>
      </c>
      <c r="B37" s="185"/>
      <c r="C37" s="166"/>
      <c r="D37" s="335"/>
      <c r="G37" s="106"/>
      <c r="H37" s="106"/>
    </row>
    <row r="38" ht="13.5" customHeight="1">
      <c r="A38" s="160">
        <v>30.0</v>
      </c>
      <c r="B38" s="185"/>
      <c r="C38" s="166"/>
      <c r="D38" s="335"/>
      <c r="G38" s="106"/>
      <c r="H38" s="106"/>
    </row>
    <row r="39" ht="13.5" customHeight="1">
      <c r="A39" s="160">
        <v>31.0</v>
      </c>
      <c r="B39" s="185"/>
      <c r="C39" s="166"/>
      <c r="D39" s="335"/>
      <c r="G39" s="106"/>
      <c r="H39" s="106"/>
    </row>
    <row r="40" ht="13.5" customHeight="1">
      <c r="A40" s="160">
        <v>32.0</v>
      </c>
      <c r="B40" s="185"/>
      <c r="C40" s="166"/>
      <c r="D40" s="335"/>
      <c r="G40" s="106"/>
      <c r="H40" s="106"/>
    </row>
    <row r="41" ht="13.5" customHeight="1">
      <c r="A41" s="160">
        <v>33.0</v>
      </c>
      <c r="B41" s="185"/>
      <c r="C41" s="166"/>
      <c r="D41" s="335"/>
      <c r="G41" s="106"/>
      <c r="H41" s="106"/>
    </row>
    <row r="42" ht="13.5" customHeight="1">
      <c r="A42" s="160">
        <v>34.0</v>
      </c>
      <c r="B42" s="185"/>
      <c r="C42" s="166"/>
      <c r="D42" s="335"/>
      <c r="G42" s="106"/>
      <c r="H42" s="106"/>
    </row>
    <row r="43" ht="13.5" customHeight="1">
      <c r="A43" s="160">
        <v>35.0</v>
      </c>
      <c r="B43" s="185"/>
      <c r="C43" s="166"/>
      <c r="D43" s="335"/>
      <c r="G43" s="106"/>
      <c r="H43" s="106"/>
    </row>
    <row r="44" ht="13.5" customHeight="1">
      <c r="A44" s="160">
        <v>36.0</v>
      </c>
      <c r="B44" s="185"/>
      <c r="C44" s="166"/>
      <c r="D44" s="335"/>
      <c r="G44" s="106"/>
      <c r="H44" s="106"/>
    </row>
    <row r="45" ht="13.5" customHeight="1">
      <c r="A45" s="160">
        <v>37.0</v>
      </c>
      <c r="B45" s="185"/>
      <c r="C45" s="166"/>
      <c r="D45" s="335"/>
      <c r="G45" s="106"/>
      <c r="H45" s="106"/>
    </row>
    <row r="46" ht="13.5" customHeight="1">
      <c r="A46" s="160">
        <v>38.0</v>
      </c>
      <c r="B46" s="185"/>
      <c r="C46" s="166"/>
      <c r="D46" s="335"/>
      <c r="G46" s="106"/>
      <c r="H46" s="106"/>
    </row>
    <row r="47" ht="13.5" customHeight="1">
      <c r="A47" s="160">
        <v>39.0</v>
      </c>
      <c r="B47" s="185"/>
      <c r="C47" s="166"/>
      <c r="D47" s="335"/>
      <c r="G47" s="106"/>
      <c r="H47" s="106"/>
    </row>
    <row r="48" ht="13.5" customHeight="1">
      <c r="A48" s="160">
        <v>40.0</v>
      </c>
      <c r="B48" s="185"/>
      <c r="C48" s="166"/>
      <c r="D48" s="335"/>
      <c r="G48" s="106"/>
      <c r="H48" s="106"/>
    </row>
    <row r="49" ht="13.5" customHeight="1">
      <c r="A49" s="160">
        <v>41.0</v>
      </c>
      <c r="B49" s="185"/>
      <c r="C49" s="166"/>
      <c r="D49" s="335"/>
      <c r="G49" s="106"/>
      <c r="H49" s="106"/>
    </row>
    <row r="50" ht="13.5" customHeight="1">
      <c r="A50" s="160">
        <v>42.0</v>
      </c>
      <c r="B50" s="185"/>
      <c r="C50" s="166"/>
      <c r="D50" s="335"/>
      <c r="G50" s="106"/>
      <c r="H50" s="106"/>
    </row>
    <row r="51" ht="13.5" customHeight="1">
      <c r="A51" s="160">
        <v>43.0</v>
      </c>
      <c r="B51" s="185"/>
      <c r="C51" s="166"/>
      <c r="D51" s="335"/>
      <c r="G51" s="106"/>
      <c r="H51" s="106"/>
    </row>
    <row r="52" ht="13.5" customHeight="1">
      <c r="A52" s="160">
        <v>44.0</v>
      </c>
      <c r="B52" s="185"/>
      <c r="C52" s="166"/>
      <c r="D52" s="335"/>
      <c r="G52" s="106"/>
      <c r="H52" s="106"/>
    </row>
    <row r="53" ht="13.5" customHeight="1">
      <c r="A53" s="160">
        <v>45.0</v>
      </c>
      <c r="B53" s="185"/>
      <c r="C53" s="166"/>
      <c r="D53" s="335"/>
      <c r="G53" s="106"/>
      <c r="H53" s="106"/>
    </row>
    <row r="54" ht="13.5" customHeight="1">
      <c r="A54" s="160">
        <v>46.0</v>
      </c>
      <c r="B54" s="185"/>
      <c r="C54" s="166"/>
      <c r="D54" s="335"/>
      <c r="G54" s="106"/>
      <c r="H54" s="106"/>
    </row>
    <row r="55" ht="13.5" customHeight="1">
      <c r="A55" s="160">
        <v>47.0</v>
      </c>
      <c r="B55" s="185"/>
      <c r="C55" s="166"/>
      <c r="D55" s="335"/>
      <c r="G55" s="106"/>
      <c r="H55" s="106"/>
    </row>
    <row r="56" ht="13.5" customHeight="1">
      <c r="A56" s="160">
        <v>48.0</v>
      </c>
      <c r="B56" s="185"/>
      <c r="C56" s="166"/>
      <c r="D56" s="335"/>
      <c r="G56" s="106"/>
      <c r="H56" s="106"/>
    </row>
    <row r="57" ht="13.5" customHeight="1">
      <c r="A57" s="160">
        <v>49.0</v>
      </c>
      <c r="B57" s="185"/>
      <c r="C57" s="166"/>
      <c r="D57" s="335"/>
      <c r="G57" s="106"/>
      <c r="H57" s="106"/>
    </row>
    <row r="58" ht="13.5" customHeight="1">
      <c r="A58" s="160">
        <v>50.0</v>
      </c>
      <c r="B58" s="185"/>
      <c r="C58" s="166"/>
      <c r="D58" s="335"/>
      <c r="G58" s="106"/>
      <c r="H58" s="106"/>
    </row>
    <row r="59" ht="13.5" customHeight="1">
      <c r="A59" s="160">
        <v>51.0</v>
      </c>
      <c r="B59" s="185"/>
      <c r="C59" s="166"/>
      <c r="D59" s="335"/>
      <c r="G59" s="106"/>
      <c r="H59" s="106"/>
    </row>
    <row r="60" ht="13.5" customHeight="1">
      <c r="A60" s="160">
        <v>52.0</v>
      </c>
      <c r="B60" s="185"/>
      <c r="C60" s="166"/>
      <c r="D60" s="335"/>
      <c r="G60" s="106"/>
      <c r="H60" s="106"/>
    </row>
    <row r="61" ht="13.5" customHeight="1">
      <c r="A61" s="160">
        <v>53.0</v>
      </c>
      <c r="B61" s="185"/>
      <c r="C61" s="166"/>
      <c r="D61" s="335"/>
      <c r="G61" s="106"/>
      <c r="H61" s="106"/>
    </row>
    <row r="62" ht="13.5" customHeight="1">
      <c r="A62" s="160">
        <v>54.0</v>
      </c>
      <c r="B62" s="185"/>
      <c r="C62" s="166"/>
      <c r="D62" s="335"/>
      <c r="G62" s="106"/>
      <c r="H62" s="106"/>
    </row>
    <row r="63" ht="13.5" customHeight="1">
      <c r="A63" s="160">
        <v>55.0</v>
      </c>
      <c r="B63" s="185"/>
      <c r="C63" s="166"/>
      <c r="D63" s="335"/>
      <c r="G63" s="106"/>
      <c r="H63" s="106"/>
    </row>
    <row r="64" ht="13.5" customHeight="1">
      <c r="A64" s="160">
        <v>56.0</v>
      </c>
      <c r="B64" s="185"/>
      <c r="C64" s="166"/>
      <c r="D64" s="335"/>
      <c r="G64" s="106"/>
      <c r="H64" s="106"/>
    </row>
    <row r="65" ht="13.5" customHeight="1">
      <c r="A65" s="160">
        <v>57.0</v>
      </c>
      <c r="B65" s="185"/>
      <c r="C65" s="166"/>
      <c r="D65" s="335"/>
      <c r="G65" s="106"/>
      <c r="H65" s="106"/>
    </row>
    <row r="66" ht="13.5" customHeight="1">
      <c r="A66" s="160">
        <v>58.0</v>
      </c>
      <c r="B66" s="185"/>
      <c r="C66" s="166"/>
      <c r="D66" s="335"/>
      <c r="G66" s="106"/>
      <c r="H66" s="106"/>
    </row>
    <row r="67" ht="13.5" customHeight="1">
      <c r="A67" s="160">
        <v>59.0</v>
      </c>
      <c r="B67" s="185"/>
      <c r="C67" s="166"/>
      <c r="D67" s="335"/>
      <c r="G67" s="106"/>
      <c r="H67" s="106"/>
    </row>
    <row r="68" ht="13.5" customHeight="1">
      <c r="A68" s="160">
        <v>60.0</v>
      </c>
      <c r="B68" s="185"/>
      <c r="C68" s="166"/>
      <c r="D68" s="335"/>
      <c r="G68" s="106"/>
      <c r="H68" s="106"/>
    </row>
    <row r="69" ht="13.5" customHeight="1">
      <c r="A69" s="160">
        <v>61.0</v>
      </c>
      <c r="B69" s="185"/>
      <c r="C69" s="166"/>
      <c r="D69" s="335"/>
      <c r="G69" s="106"/>
      <c r="H69" s="106"/>
    </row>
    <row r="70" ht="13.5" customHeight="1">
      <c r="A70" s="160">
        <v>62.0</v>
      </c>
      <c r="B70" s="185"/>
      <c r="C70" s="166"/>
      <c r="D70" s="335"/>
      <c r="G70" s="106"/>
      <c r="H70" s="106"/>
    </row>
    <row r="71" ht="13.5" customHeight="1">
      <c r="A71" s="160">
        <v>63.0</v>
      </c>
      <c r="B71" s="185"/>
      <c r="C71" s="166"/>
      <c r="D71" s="335"/>
      <c r="G71" s="106"/>
      <c r="H71" s="106"/>
    </row>
    <row r="72" ht="13.5" customHeight="1">
      <c r="A72" s="160">
        <v>64.0</v>
      </c>
      <c r="B72" s="185"/>
      <c r="C72" s="166"/>
      <c r="D72" s="335"/>
      <c r="G72" s="106"/>
      <c r="H72" s="106"/>
    </row>
    <row r="73" ht="13.5" customHeight="1">
      <c r="A73" s="160">
        <v>65.0</v>
      </c>
      <c r="B73" s="185"/>
      <c r="C73" s="166"/>
      <c r="D73" s="335"/>
      <c r="G73" s="106"/>
      <c r="H73" s="106"/>
    </row>
    <row r="74" ht="13.5" customHeight="1">
      <c r="A74" s="160">
        <v>66.0</v>
      </c>
      <c r="B74" s="185"/>
      <c r="C74" s="166"/>
      <c r="D74" s="335"/>
      <c r="G74" s="106"/>
      <c r="H74" s="106"/>
    </row>
    <row r="75" ht="13.5" customHeight="1">
      <c r="A75" s="160">
        <v>67.0</v>
      </c>
      <c r="B75" s="185"/>
      <c r="C75" s="166"/>
      <c r="D75" s="335"/>
      <c r="G75" s="106"/>
      <c r="H75" s="106"/>
    </row>
    <row r="76" ht="13.5" customHeight="1">
      <c r="A76" s="160">
        <v>68.0</v>
      </c>
      <c r="B76" s="185"/>
      <c r="C76" s="166"/>
      <c r="D76" s="335"/>
      <c r="G76" s="106"/>
      <c r="H76" s="106"/>
    </row>
    <row r="77" ht="13.5" customHeight="1">
      <c r="A77" s="160">
        <v>69.0</v>
      </c>
      <c r="B77" s="185"/>
      <c r="C77" s="166"/>
      <c r="D77" s="335"/>
      <c r="G77" s="106"/>
      <c r="H77" s="106"/>
    </row>
    <row r="78" ht="13.5" customHeight="1">
      <c r="A78" s="160">
        <v>70.0</v>
      </c>
      <c r="B78" s="185"/>
      <c r="C78" s="166"/>
      <c r="D78" s="335"/>
      <c r="G78" s="106"/>
      <c r="H78" s="106"/>
    </row>
    <row r="79" ht="13.5" customHeight="1">
      <c r="A79" s="160">
        <v>71.0</v>
      </c>
      <c r="B79" s="185"/>
      <c r="C79" s="166"/>
      <c r="D79" s="335"/>
      <c r="G79" s="106"/>
      <c r="H79" s="106"/>
    </row>
    <row r="80" ht="13.5" customHeight="1">
      <c r="A80" s="160">
        <v>72.0</v>
      </c>
      <c r="B80" s="185"/>
      <c r="C80" s="166"/>
      <c r="D80" s="335"/>
      <c r="G80" s="106"/>
      <c r="H80" s="106"/>
    </row>
    <row r="81" ht="13.5" customHeight="1">
      <c r="A81" s="160">
        <v>73.0</v>
      </c>
      <c r="B81" s="185"/>
      <c r="C81" s="166"/>
      <c r="D81" s="335"/>
      <c r="G81" s="106"/>
      <c r="H81" s="106"/>
    </row>
    <row r="82" ht="13.5" customHeight="1">
      <c r="A82" s="160">
        <v>74.0</v>
      </c>
      <c r="B82" s="185"/>
      <c r="C82" s="166"/>
      <c r="D82" s="335"/>
      <c r="G82" s="106"/>
      <c r="H82" s="106"/>
    </row>
    <row r="83" ht="13.5" customHeight="1">
      <c r="A83" s="160">
        <v>75.0</v>
      </c>
      <c r="B83" s="185"/>
      <c r="C83" s="166"/>
      <c r="D83" s="335"/>
      <c r="G83" s="106"/>
      <c r="H83" s="106"/>
    </row>
    <row r="84" ht="13.5" customHeight="1">
      <c r="A84" s="160">
        <v>76.0</v>
      </c>
      <c r="B84" s="185"/>
      <c r="C84" s="166"/>
      <c r="D84" s="335"/>
      <c r="G84" s="106"/>
      <c r="H84" s="106"/>
    </row>
    <row r="85" ht="13.5" customHeight="1">
      <c r="A85" s="160">
        <v>77.0</v>
      </c>
      <c r="B85" s="185"/>
      <c r="C85" s="166"/>
      <c r="D85" s="335"/>
      <c r="G85" s="106"/>
      <c r="H85" s="106"/>
    </row>
    <row r="86" ht="13.5" customHeight="1">
      <c r="A86" s="160">
        <v>78.0</v>
      </c>
      <c r="B86" s="185"/>
      <c r="C86" s="166"/>
      <c r="D86" s="335"/>
      <c r="G86" s="106"/>
      <c r="H86" s="106"/>
    </row>
    <row r="87" ht="13.5" customHeight="1">
      <c r="A87" s="160">
        <v>79.0</v>
      </c>
      <c r="B87" s="185"/>
      <c r="C87" s="166"/>
      <c r="D87" s="335"/>
      <c r="G87" s="106"/>
      <c r="H87" s="106"/>
    </row>
    <row r="88" ht="13.5" customHeight="1">
      <c r="A88" s="160">
        <v>80.0</v>
      </c>
      <c r="B88" s="185"/>
      <c r="C88" s="166"/>
      <c r="D88" s="335"/>
      <c r="G88" s="106"/>
      <c r="H88" s="106"/>
    </row>
    <row r="89" ht="13.5" customHeight="1">
      <c r="A89" s="160">
        <v>81.0</v>
      </c>
      <c r="B89" s="185"/>
      <c r="C89" s="166"/>
      <c r="D89" s="335"/>
      <c r="G89" s="106"/>
      <c r="H89" s="106"/>
    </row>
    <row r="90" ht="13.5" customHeight="1">
      <c r="A90" s="160">
        <v>82.0</v>
      </c>
      <c r="B90" s="185"/>
      <c r="C90" s="166"/>
      <c r="D90" s="335"/>
      <c r="G90" s="106"/>
      <c r="H90" s="106"/>
    </row>
    <row r="91" ht="13.5" customHeight="1">
      <c r="A91" s="160">
        <v>83.0</v>
      </c>
      <c r="B91" s="185"/>
      <c r="C91" s="166"/>
      <c r="D91" s="335"/>
      <c r="G91" s="106"/>
      <c r="H91" s="106"/>
    </row>
    <row r="92" ht="13.5" customHeight="1">
      <c r="A92" s="160">
        <v>84.0</v>
      </c>
      <c r="B92" s="185"/>
      <c r="C92" s="166"/>
      <c r="D92" s="335"/>
      <c r="G92" s="106"/>
      <c r="H92" s="106"/>
    </row>
    <row r="93" ht="13.5" customHeight="1">
      <c r="A93" s="160">
        <v>85.0</v>
      </c>
      <c r="B93" s="185"/>
      <c r="C93" s="166"/>
      <c r="D93" s="335"/>
      <c r="G93" s="106"/>
      <c r="H93" s="106"/>
    </row>
    <row r="94" ht="13.5" customHeight="1">
      <c r="A94" s="160">
        <v>86.0</v>
      </c>
      <c r="B94" s="185"/>
      <c r="C94" s="166"/>
      <c r="D94" s="335"/>
      <c r="G94" s="106"/>
      <c r="H94" s="106"/>
    </row>
    <row r="95" ht="13.5" customHeight="1">
      <c r="A95" s="160">
        <v>87.0</v>
      </c>
      <c r="B95" s="185"/>
      <c r="C95" s="166"/>
      <c r="D95" s="335"/>
      <c r="G95" s="106"/>
      <c r="H95" s="106"/>
    </row>
    <row r="96" ht="13.5" customHeight="1">
      <c r="A96" s="160">
        <v>88.0</v>
      </c>
      <c r="B96" s="185"/>
      <c r="C96" s="166"/>
      <c r="D96" s="335"/>
      <c r="G96" s="106"/>
      <c r="H96" s="106"/>
    </row>
    <row r="97" ht="13.5" customHeight="1">
      <c r="A97" s="160">
        <v>89.0</v>
      </c>
      <c r="B97" s="185"/>
      <c r="C97" s="166"/>
      <c r="D97" s="335"/>
      <c r="G97" s="106"/>
      <c r="H97" s="106"/>
    </row>
    <row r="98" ht="13.5" customHeight="1">
      <c r="A98" s="160">
        <v>90.0</v>
      </c>
      <c r="B98" s="185"/>
      <c r="C98" s="166"/>
      <c r="D98" s="335"/>
      <c r="G98" s="106"/>
      <c r="H98" s="106"/>
    </row>
    <row r="99" ht="13.5" customHeight="1">
      <c r="A99" s="160">
        <v>91.0</v>
      </c>
      <c r="B99" s="185"/>
      <c r="C99" s="166"/>
      <c r="D99" s="335"/>
      <c r="G99" s="106"/>
      <c r="H99" s="106"/>
    </row>
    <row r="100" ht="13.5" customHeight="1">
      <c r="A100" s="160">
        <v>92.0</v>
      </c>
      <c r="B100" s="185"/>
      <c r="C100" s="166"/>
      <c r="D100" s="335"/>
      <c r="G100" s="106"/>
      <c r="H100" s="106"/>
    </row>
    <row r="101" ht="13.5" customHeight="1">
      <c r="A101" s="160">
        <v>93.0</v>
      </c>
      <c r="B101" s="185"/>
      <c r="C101" s="166"/>
      <c r="D101" s="335"/>
      <c r="G101" s="106"/>
      <c r="H101" s="106"/>
    </row>
    <row r="102" ht="13.5" customHeight="1">
      <c r="A102" s="160">
        <v>94.0</v>
      </c>
      <c r="B102" s="185"/>
      <c r="C102" s="166"/>
      <c r="D102" s="335"/>
      <c r="G102" s="106"/>
      <c r="H102" s="106"/>
    </row>
    <row r="103" ht="13.5" customHeight="1">
      <c r="A103" s="160">
        <v>95.0</v>
      </c>
      <c r="B103" s="185"/>
      <c r="C103" s="166"/>
      <c r="D103" s="335"/>
      <c r="G103" s="106"/>
      <c r="H103" s="106"/>
    </row>
    <row r="104" ht="13.5" customHeight="1">
      <c r="A104" s="160">
        <v>96.0</v>
      </c>
      <c r="B104" s="185"/>
      <c r="C104" s="166"/>
      <c r="D104" s="335"/>
      <c r="G104" s="106"/>
      <c r="H104" s="106"/>
    </row>
    <row r="105" ht="13.5" customHeight="1">
      <c r="A105" s="160">
        <v>97.0</v>
      </c>
      <c r="B105" s="185"/>
      <c r="C105" s="166"/>
      <c r="D105" s="335"/>
      <c r="G105" s="106"/>
      <c r="H105" s="106"/>
    </row>
    <row r="106" ht="13.5" customHeight="1">
      <c r="A106" s="160">
        <v>98.0</v>
      </c>
      <c r="B106" s="185"/>
      <c r="C106" s="166"/>
      <c r="D106" s="335"/>
      <c r="G106" s="106"/>
      <c r="H106" s="106"/>
    </row>
    <row r="107" ht="13.5" customHeight="1">
      <c r="A107" s="160">
        <v>99.0</v>
      </c>
      <c r="B107" s="185"/>
      <c r="C107" s="166"/>
      <c r="D107" s="335"/>
      <c r="G107" s="106"/>
      <c r="H107" s="106"/>
    </row>
    <row r="108" ht="13.5" customHeight="1">
      <c r="A108" s="422">
        <v>100.0</v>
      </c>
      <c r="B108" s="423"/>
      <c r="C108" s="424"/>
      <c r="D108" s="425"/>
      <c r="G108" s="106"/>
      <c r="H108" s="106"/>
    </row>
    <row r="109" ht="13.5" customHeight="1">
      <c r="A109" s="426" t="s">
        <v>1861</v>
      </c>
      <c r="B109" s="64"/>
      <c r="C109" s="65"/>
      <c r="D109" s="415">
        <f>SUM(D9:D108)</f>
        <v>0</v>
      </c>
      <c r="G109" s="106"/>
      <c r="H109" s="106"/>
    </row>
    <row r="110" ht="13.5" customHeight="1">
      <c r="G110" s="106"/>
      <c r="H110" s="106"/>
    </row>
    <row r="111" ht="13.5" customHeight="1">
      <c r="G111" s="106"/>
      <c r="H111" s="106"/>
    </row>
    <row r="112" ht="13.5" customHeight="1">
      <c r="G112" s="106"/>
      <c r="H112" s="106"/>
    </row>
    <row r="113" ht="13.5" customHeight="1">
      <c r="G113" s="106"/>
      <c r="H113" s="106"/>
    </row>
    <row r="114" ht="13.5" customHeight="1">
      <c r="G114" s="106"/>
      <c r="H114" s="106"/>
    </row>
    <row r="115" ht="13.5" customHeight="1">
      <c r="G115" s="106"/>
      <c r="H115" s="106"/>
    </row>
    <row r="116" ht="13.5" customHeight="1">
      <c r="G116" s="106"/>
      <c r="H116" s="106"/>
    </row>
    <row r="117" ht="13.5" customHeight="1">
      <c r="G117" s="106"/>
      <c r="H117" s="106"/>
    </row>
    <row r="118" ht="13.5" customHeight="1">
      <c r="G118" s="106"/>
      <c r="H118" s="106"/>
    </row>
    <row r="119" ht="13.5" customHeight="1">
      <c r="G119" s="106"/>
      <c r="H119" s="106"/>
    </row>
    <row r="120" ht="13.5" customHeight="1">
      <c r="G120" s="106"/>
      <c r="H120" s="106"/>
    </row>
    <row r="121" ht="13.5" customHeight="1">
      <c r="G121" s="106"/>
      <c r="H121" s="106"/>
    </row>
    <row r="122" ht="13.5" customHeight="1">
      <c r="G122" s="106"/>
      <c r="H122" s="106"/>
    </row>
    <row r="123" ht="13.5" customHeight="1">
      <c r="G123" s="106"/>
      <c r="H123" s="106"/>
    </row>
    <row r="124" ht="13.5" customHeight="1">
      <c r="G124" s="106"/>
      <c r="H124" s="106"/>
    </row>
    <row r="125" ht="13.5" customHeight="1">
      <c r="G125" s="106"/>
      <c r="H125" s="106"/>
    </row>
    <row r="126" ht="13.5" customHeight="1">
      <c r="G126" s="106"/>
      <c r="H126" s="106"/>
    </row>
    <row r="127" ht="13.5" customHeight="1">
      <c r="G127" s="106"/>
      <c r="H127" s="106"/>
    </row>
    <row r="128" ht="13.5" customHeight="1">
      <c r="G128" s="106"/>
      <c r="H128" s="106"/>
    </row>
    <row r="129" ht="13.5" customHeight="1">
      <c r="G129" s="106"/>
      <c r="H129" s="106"/>
    </row>
    <row r="130" ht="13.5" customHeight="1">
      <c r="G130" s="106"/>
      <c r="H130" s="106"/>
    </row>
    <row r="131" ht="13.5" customHeight="1">
      <c r="G131" s="106"/>
      <c r="H131" s="106"/>
    </row>
    <row r="132" ht="13.5" customHeight="1">
      <c r="G132" s="106"/>
      <c r="H132" s="106"/>
    </row>
    <row r="133" ht="13.5" customHeight="1">
      <c r="G133" s="106"/>
      <c r="H133" s="106"/>
    </row>
    <row r="134" ht="13.5" customHeight="1">
      <c r="G134" s="106"/>
      <c r="H134" s="106"/>
    </row>
    <row r="135" ht="13.5" customHeight="1">
      <c r="G135" s="106"/>
      <c r="H135" s="106"/>
    </row>
    <row r="136" ht="13.5" customHeight="1">
      <c r="G136" s="106"/>
      <c r="H136" s="106"/>
    </row>
    <row r="137" ht="13.5" customHeight="1">
      <c r="G137" s="106"/>
      <c r="H137" s="106"/>
    </row>
    <row r="138" ht="13.5" customHeight="1">
      <c r="G138" s="106"/>
      <c r="H138" s="106"/>
    </row>
    <row r="139" ht="13.5" customHeight="1">
      <c r="G139" s="106"/>
      <c r="H139" s="106"/>
    </row>
    <row r="140" ht="13.5" customHeight="1">
      <c r="G140" s="106"/>
      <c r="H140" s="106"/>
    </row>
    <row r="141" ht="13.5" customHeight="1">
      <c r="G141" s="106"/>
      <c r="H141" s="106"/>
    </row>
    <row r="142" ht="13.5" customHeight="1">
      <c r="G142" s="106"/>
      <c r="H142" s="106"/>
    </row>
    <row r="143" ht="13.5" customHeight="1">
      <c r="G143" s="106"/>
      <c r="H143" s="106"/>
    </row>
    <row r="144" ht="13.5" customHeight="1">
      <c r="G144" s="106"/>
      <c r="H144" s="106"/>
    </row>
    <row r="145" ht="13.5" customHeight="1">
      <c r="G145" s="106"/>
      <c r="H145" s="106"/>
    </row>
    <row r="146" ht="13.5" customHeight="1">
      <c r="G146" s="106"/>
      <c r="H146" s="106"/>
    </row>
    <row r="147" ht="13.5" customHeight="1">
      <c r="G147" s="106"/>
      <c r="H147" s="106"/>
    </row>
    <row r="148" ht="13.5" customHeight="1">
      <c r="G148" s="106"/>
      <c r="H148" s="106"/>
    </row>
    <row r="149" ht="13.5" customHeight="1">
      <c r="G149" s="106"/>
      <c r="H149" s="106"/>
    </row>
    <row r="150" ht="13.5" customHeight="1">
      <c r="G150" s="106"/>
      <c r="H150" s="106"/>
    </row>
    <row r="151" ht="13.5" customHeight="1">
      <c r="G151" s="106"/>
      <c r="H151" s="106"/>
    </row>
    <row r="152" ht="13.5" customHeight="1">
      <c r="G152" s="106"/>
      <c r="H152" s="106"/>
    </row>
    <row r="153" ht="13.5" customHeight="1">
      <c r="G153" s="106"/>
      <c r="H153" s="106"/>
    </row>
    <row r="154" ht="13.5" customHeight="1">
      <c r="G154" s="106"/>
      <c r="H154" s="106"/>
    </row>
    <row r="155" ht="13.5" customHeight="1">
      <c r="G155" s="106"/>
      <c r="H155" s="106"/>
    </row>
    <row r="156" ht="13.5" customHeight="1">
      <c r="G156" s="106"/>
      <c r="H156" s="106"/>
    </row>
    <row r="157" ht="13.5" customHeight="1">
      <c r="G157" s="106"/>
      <c r="H157" s="106"/>
    </row>
    <row r="158" ht="13.5" customHeight="1">
      <c r="G158" s="106"/>
      <c r="H158" s="106"/>
    </row>
    <row r="159" ht="13.5" customHeight="1">
      <c r="G159" s="106"/>
      <c r="H159" s="106"/>
    </row>
    <row r="160" ht="13.5" customHeight="1">
      <c r="G160" s="106"/>
      <c r="H160" s="106"/>
    </row>
    <row r="161" ht="13.5" customHeight="1">
      <c r="G161" s="106"/>
      <c r="H161" s="106"/>
    </row>
    <row r="162" ht="13.5" customHeight="1">
      <c r="G162" s="106"/>
      <c r="H162" s="106"/>
    </row>
    <row r="163" ht="13.5" customHeight="1">
      <c r="G163" s="106"/>
      <c r="H163" s="106"/>
    </row>
    <row r="164" ht="13.5" customHeight="1">
      <c r="G164" s="106"/>
      <c r="H164" s="106"/>
    </row>
    <row r="165" ht="13.5" customHeight="1">
      <c r="G165" s="106"/>
      <c r="H165" s="106"/>
    </row>
    <row r="166" ht="13.5" customHeight="1">
      <c r="G166" s="106"/>
      <c r="H166" s="106"/>
    </row>
    <row r="167" ht="13.5" customHeight="1">
      <c r="G167" s="106"/>
      <c r="H167" s="106"/>
    </row>
    <row r="168" ht="13.5" customHeight="1">
      <c r="G168" s="106"/>
      <c r="H168" s="106"/>
    </row>
    <row r="169" ht="13.5" customHeight="1">
      <c r="G169" s="106"/>
      <c r="H169" s="106"/>
    </row>
    <row r="170" ht="13.5" customHeight="1">
      <c r="G170" s="106"/>
      <c r="H170" s="106"/>
    </row>
    <row r="171" ht="13.5" customHeight="1">
      <c r="G171" s="106"/>
      <c r="H171" s="106"/>
    </row>
    <row r="172" ht="13.5" customHeight="1">
      <c r="G172" s="106"/>
      <c r="H172" s="106"/>
    </row>
    <row r="173" ht="13.5" customHeight="1">
      <c r="G173" s="106"/>
      <c r="H173" s="106"/>
    </row>
    <row r="174" ht="13.5" customHeight="1">
      <c r="G174" s="106"/>
      <c r="H174" s="106"/>
    </row>
    <row r="175" ht="13.5" customHeight="1">
      <c r="G175" s="106"/>
      <c r="H175" s="106"/>
    </row>
    <row r="176" ht="13.5" customHeight="1">
      <c r="G176" s="106"/>
      <c r="H176" s="106"/>
    </row>
    <row r="177" ht="13.5" customHeight="1">
      <c r="G177" s="106"/>
      <c r="H177" s="106"/>
    </row>
    <row r="178" ht="13.5" customHeight="1">
      <c r="G178" s="106"/>
      <c r="H178" s="106"/>
    </row>
    <row r="179" ht="13.5" customHeight="1">
      <c r="G179" s="106"/>
      <c r="H179" s="106"/>
    </row>
    <row r="180" ht="13.5" customHeight="1">
      <c r="G180" s="106"/>
      <c r="H180" s="106"/>
    </row>
    <row r="181" ht="13.5" customHeight="1">
      <c r="G181" s="106"/>
      <c r="H181" s="106"/>
    </row>
    <row r="182" ht="13.5" customHeight="1">
      <c r="G182" s="106"/>
      <c r="H182" s="106"/>
    </row>
    <row r="183" ht="13.5" customHeight="1">
      <c r="G183" s="106"/>
      <c r="H183" s="106"/>
    </row>
    <row r="184" ht="13.5" customHeight="1">
      <c r="G184" s="106"/>
      <c r="H184" s="106"/>
    </row>
    <row r="185" ht="13.5" customHeight="1">
      <c r="G185" s="106"/>
      <c r="H185" s="106"/>
    </row>
    <row r="186" ht="13.5" customHeight="1">
      <c r="G186" s="106"/>
      <c r="H186" s="106"/>
    </row>
    <row r="187" ht="13.5" customHeight="1">
      <c r="G187" s="106"/>
      <c r="H187" s="106"/>
    </row>
    <row r="188" ht="13.5" customHeight="1">
      <c r="G188" s="106"/>
      <c r="H188" s="106"/>
    </row>
    <row r="189" ht="13.5" customHeight="1">
      <c r="G189" s="106"/>
      <c r="H189" s="106"/>
    </row>
    <row r="190" ht="13.5" customHeight="1">
      <c r="G190" s="106"/>
      <c r="H190" s="106"/>
    </row>
    <row r="191" ht="13.5" customHeight="1">
      <c r="G191" s="106"/>
      <c r="H191" s="106"/>
    </row>
    <row r="192" ht="13.5" customHeight="1">
      <c r="G192" s="106"/>
      <c r="H192" s="106"/>
    </row>
    <row r="193" ht="13.5" customHeight="1">
      <c r="G193" s="106"/>
      <c r="H193" s="106"/>
    </row>
    <row r="194" ht="13.5" customHeight="1">
      <c r="G194" s="106"/>
      <c r="H194" s="106"/>
    </row>
    <row r="195" ht="13.5" customHeight="1">
      <c r="G195" s="106"/>
      <c r="H195" s="106"/>
    </row>
    <row r="196" ht="13.5" customHeight="1">
      <c r="G196" s="106"/>
      <c r="H196" s="106"/>
    </row>
    <row r="197" ht="13.5" customHeight="1">
      <c r="G197" s="106"/>
      <c r="H197" s="106"/>
    </row>
    <row r="198" ht="13.5" customHeight="1">
      <c r="G198" s="106"/>
      <c r="H198" s="106"/>
    </row>
    <row r="199" ht="13.5" customHeight="1">
      <c r="G199" s="106"/>
      <c r="H199" s="106"/>
    </row>
    <row r="200" ht="13.5" customHeight="1">
      <c r="G200" s="106"/>
      <c r="H200" s="106"/>
    </row>
    <row r="201" ht="13.5" customHeight="1">
      <c r="G201" s="106"/>
      <c r="H201" s="106"/>
    </row>
    <row r="202" ht="13.5" customHeight="1">
      <c r="G202" s="106"/>
      <c r="H202" s="106"/>
    </row>
    <row r="203" ht="13.5" customHeight="1">
      <c r="G203" s="106"/>
      <c r="H203" s="106"/>
    </row>
    <row r="204" ht="13.5" customHeight="1">
      <c r="G204" s="106"/>
      <c r="H204" s="106"/>
    </row>
    <row r="205" ht="13.5" customHeight="1">
      <c r="G205" s="106"/>
      <c r="H205" s="106"/>
    </row>
    <row r="206" ht="13.5" customHeight="1">
      <c r="G206" s="106"/>
      <c r="H206" s="106"/>
    </row>
    <row r="207" ht="13.5" customHeight="1">
      <c r="G207" s="106"/>
      <c r="H207" s="106"/>
    </row>
    <row r="208" ht="13.5" customHeight="1">
      <c r="G208" s="106"/>
      <c r="H208" s="106"/>
    </row>
    <row r="209" ht="13.5" customHeight="1">
      <c r="G209" s="106"/>
      <c r="H209" s="106"/>
    </row>
    <row r="210" ht="13.5" customHeight="1">
      <c r="G210" s="106"/>
      <c r="H210" s="106"/>
    </row>
    <row r="211" ht="13.5" customHeight="1">
      <c r="G211" s="106"/>
      <c r="H211" s="106"/>
    </row>
    <row r="212" ht="13.5" customHeight="1">
      <c r="G212" s="106"/>
      <c r="H212" s="106"/>
    </row>
    <row r="213" ht="13.5" customHeight="1">
      <c r="G213" s="106"/>
      <c r="H213" s="106"/>
    </row>
    <row r="214" ht="13.5" customHeight="1">
      <c r="G214" s="106"/>
      <c r="H214" s="106"/>
    </row>
    <row r="215" ht="13.5" customHeight="1">
      <c r="G215" s="106"/>
      <c r="H215" s="106"/>
    </row>
    <row r="216" ht="13.5" customHeight="1">
      <c r="G216" s="106"/>
      <c r="H216" s="106"/>
    </row>
    <row r="217" ht="13.5" customHeight="1">
      <c r="G217" s="106"/>
      <c r="H217" s="106"/>
    </row>
    <row r="218" ht="13.5" customHeight="1">
      <c r="G218" s="106"/>
      <c r="H218" s="106"/>
    </row>
    <row r="219" ht="13.5" customHeight="1">
      <c r="G219" s="106"/>
      <c r="H219" s="106"/>
    </row>
    <row r="220" ht="13.5" customHeight="1">
      <c r="G220" s="106"/>
      <c r="H220" s="106"/>
    </row>
    <row r="221" ht="13.5" customHeight="1">
      <c r="G221" s="106"/>
      <c r="H221" s="106"/>
    </row>
    <row r="222" ht="13.5" customHeight="1">
      <c r="G222" s="106"/>
      <c r="H222" s="106"/>
    </row>
    <row r="223" ht="13.5" customHeight="1">
      <c r="G223" s="106"/>
      <c r="H223" s="106"/>
    </row>
    <row r="224" ht="13.5" customHeight="1">
      <c r="G224" s="106"/>
      <c r="H224" s="106"/>
    </row>
    <row r="225" ht="13.5" customHeight="1">
      <c r="G225" s="106"/>
      <c r="H225" s="106"/>
    </row>
    <row r="226" ht="13.5" customHeight="1">
      <c r="G226" s="106"/>
      <c r="H226" s="106"/>
    </row>
    <row r="227" ht="13.5" customHeight="1">
      <c r="G227" s="106"/>
      <c r="H227" s="106"/>
    </row>
    <row r="228" ht="13.5" customHeight="1">
      <c r="G228" s="106"/>
      <c r="H228" s="106"/>
    </row>
    <row r="229" ht="13.5" customHeight="1">
      <c r="G229" s="106"/>
      <c r="H229" s="106"/>
    </row>
    <row r="230" ht="13.5" customHeight="1">
      <c r="G230" s="106"/>
      <c r="H230" s="106"/>
    </row>
    <row r="231" ht="13.5" customHeight="1">
      <c r="G231" s="106"/>
      <c r="H231" s="106"/>
    </row>
    <row r="232" ht="13.5" customHeight="1">
      <c r="G232" s="106"/>
      <c r="H232" s="106"/>
    </row>
    <row r="233" ht="13.5" customHeight="1">
      <c r="G233" s="106"/>
      <c r="H233" s="106"/>
    </row>
    <row r="234" ht="13.5" customHeight="1">
      <c r="G234" s="106"/>
      <c r="H234" s="106"/>
    </row>
    <row r="235" ht="13.5" customHeight="1">
      <c r="G235" s="106"/>
      <c r="H235" s="106"/>
    </row>
    <row r="236" ht="13.5" customHeight="1">
      <c r="G236" s="106"/>
      <c r="H236" s="106"/>
    </row>
    <row r="237" ht="13.5" customHeight="1">
      <c r="G237" s="106"/>
      <c r="H237" s="106"/>
    </row>
    <row r="238" ht="13.5" customHeight="1">
      <c r="G238" s="106"/>
      <c r="H238" s="106"/>
    </row>
    <row r="239" ht="13.5" customHeight="1">
      <c r="G239" s="106"/>
      <c r="H239" s="106"/>
    </row>
    <row r="240" ht="13.5" customHeight="1">
      <c r="G240" s="106"/>
      <c r="H240" s="106"/>
    </row>
    <row r="241" ht="13.5" customHeight="1">
      <c r="G241" s="106"/>
      <c r="H241" s="106"/>
    </row>
    <row r="242" ht="13.5" customHeight="1">
      <c r="G242" s="106"/>
      <c r="H242" s="106"/>
    </row>
    <row r="243" ht="13.5" customHeight="1">
      <c r="G243" s="106"/>
      <c r="H243" s="106"/>
    </row>
    <row r="244" ht="13.5" customHeight="1">
      <c r="G244" s="106"/>
      <c r="H244" s="106"/>
    </row>
    <row r="245" ht="13.5" customHeight="1">
      <c r="G245" s="106"/>
      <c r="H245" s="106"/>
    </row>
    <row r="246" ht="13.5" customHeight="1">
      <c r="G246" s="106"/>
      <c r="H246" s="106"/>
    </row>
    <row r="247" ht="13.5" customHeight="1">
      <c r="G247" s="106"/>
      <c r="H247" s="106"/>
    </row>
    <row r="248" ht="13.5" customHeight="1">
      <c r="G248" s="106"/>
      <c r="H248" s="106"/>
    </row>
    <row r="249" ht="13.5" customHeight="1">
      <c r="G249" s="106"/>
      <c r="H249" s="106"/>
    </row>
    <row r="250" ht="13.5" customHeight="1">
      <c r="G250" s="106"/>
      <c r="H250" s="106"/>
    </row>
    <row r="251" ht="13.5" customHeight="1">
      <c r="G251" s="106"/>
      <c r="H251" s="106"/>
    </row>
    <row r="252" ht="13.5" customHeight="1">
      <c r="G252" s="106"/>
      <c r="H252" s="106"/>
    </row>
    <row r="253" ht="13.5" customHeight="1">
      <c r="G253" s="106"/>
      <c r="H253" s="106"/>
    </row>
    <row r="254" ht="13.5" customHeight="1">
      <c r="G254" s="106"/>
      <c r="H254" s="106"/>
    </row>
    <row r="255" ht="13.5" customHeight="1">
      <c r="G255" s="106"/>
      <c r="H255" s="106"/>
    </row>
    <row r="256" ht="13.5" customHeight="1">
      <c r="G256" s="106"/>
      <c r="H256" s="106"/>
    </row>
    <row r="257" ht="13.5" customHeight="1">
      <c r="G257" s="106"/>
      <c r="H257" s="106"/>
    </row>
    <row r="258" ht="13.5" customHeight="1">
      <c r="G258" s="106"/>
      <c r="H258" s="106"/>
    </row>
    <row r="259" ht="13.5" customHeight="1">
      <c r="G259" s="106"/>
      <c r="H259" s="106"/>
    </row>
    <row r="260" ht="13.5" customHeight="1">
      <c r="G260" s="106"/>
      <c r="H260" s="106"/>
    </row>
    <row r="261" ht="13.5" customHeight="1">
      <c r="G261" s="106"/>
      <c r="H261" s="106"/>
    </row>
    <row r="262" ht="13.5" customHeight="1">
      <c r="G262" s="106"/>
      <c r="H262" s="106"/>
    </row>
    <row r="263" ht="13.5" customHeight="1">
      <c r="G263" s="106"/>
      <c r="H263" s="106"/>
    </row>
    <row r="264" ht="13.5" customHeight="1">
      <c r="G264" s="106"/>
      <c r="H264" s="106"/>
    </row>
    <row r="265" ht="13.5" customHeight="1">
      <c r="G265" s="106"/>
      <c r="H265" s="106"/>
    </row>
    <row r="266" ht="13.5" customHeight="1">
      <c r="G266" s="106"/>
      <c r="H266" s="106"/>
    </row>
    <row r="267" ht="13.5" customHeight="1">
      <c r="G267" s="106"/>
      <c r="H267" s="106"/>
    </row>
    <row r="268" ht="13.5" customHeight="1">
      <c r="G268" s="106"/>
      <c r="H268" s="106"/>
    </row>
    <row r="269" ht="13.5" customHeight="1">
      <c r="G269" s="106"/>
      <c r="H269" s="106"/>
    </row>
    <row r="270" ht="13.5" customHeight="1">
      <c r="G270" s="106"/>
      <c r="H270" s="106"/>
    </row>
    <row r="271" ht="13.5" customHeight="1">
      <c r="G271" s="106"/>
      <c r="H271" s="106"/>
    </row>
    <row r="272" ht="13.5" customHeight="1">
      <c r="G272" s="106"/>
      <c r="H272" s="106"/>
    </row>
    <row r="273" ht="13.5" customHeight="1">
      <c r="G273" s="106"/>
      <c r="H273" s="106"/>
    </row>
    <row r="274" ht="13.5" customHeight="1">
      <c r="G274" s="106"/>
      <c r="H274" s="106"/>
    </row>
    <row r="275" ht="13.5" customHeight="1">
      <c r="G275" s="106"/>
      <c r="H275" s="106"/>
    </row>
    <row r="276" ht="13.5" customHeight="1">
      <c r="G276" s="106"/>
      <c r="H276" s="106"/>
    </row>
    <row r="277" ht="13.5" customHeight="1">
      <c r="G277" s="106"/>
      <c r="H277" s="106"/>
    </row>
    <row r="278" ht="13.5" customHeight="1">
      <c r="G278" s="106"/>
      <c r="H278" s="106"/>
    </row>
    <row r="279" ht="13.5" customHeight="1">
      <c r="G279" s="106"/>
      <c r="H279" s="106"/>
    </row>
    <row r="280" ht="13.5" customHeight="1">
      <c r="G280" s="106"/>
      <c r="H280" s="106"/>
    </row>
    <row r="281" ht="13.5" customHeight="1">
      <c r="G281" s="106"/>
      <c r="H281" s="106"/>
    </row>
    <row r="282" ht="13.5" customHeight="1">
      <c r="G282" s="106"/>
      <c r="H282" s="106"/>
    </row>
    <row r="283" ht="13.5" customHeight="1">
      <c r="G283" s="106"/>
      <c r="H283" s="106"/>
    </row>
    <row r="284" ht="13.5" customHeight="1">
      <c r="G284" s="106"/>
      <c r="H284" s="106"/>
    </row>
    <row r="285" ht="13.5" customHeight="1">
      <c r="G285" s="106"/>
      <c r="H285" s="106"/>
    </row>
    <row r="286" ht="13.5" customHeight="1">
      <c r="G286" s="106"/>
      <c r="H286" s="106"/>
    </row>
    <row r="287" ht="13.5" customHeight="1">
      <c r="G287" s="106"/>
      <c r="H287" s="106"/>
    </row>
    <row r="288" ht="13.5" customHeight="1">
      <c r="G288" s="106"/>
      <c r="H288" s="106"/>
    </row>
    <row r="289" ht="13.5" customHeight="1">
      <c r="G289" s="106"/>
      <c r="H289" s="106"/>
    </row>
    <row r="290" ht="13.5" customHeight="1">
      <c r="G290" s="106"/>
      <c r="H290" s="106"/>
    </row>
    <row r="291" ht="13.5" customHeight="1">
      <c r="G291" s="106"/>
      <c r="H291" s="106"/>
    </row>
    <row r="292" ht="13.5" customHeight="1">
      <c r="G292" s="106"/>
      <c r="H292" s="106"/>
    </row>
    <row r="293" ht="13.5" customHeight="1">
      <c r="G293" s="106"/>
      <c r="H293" s="106"/>
    </row>
    <row r="294" ht="13.5" customHeight="1">
      <c r="G294" s="106"/>
      <c r="H294" s="106"/>
    </row>
    <row r="295" ht="13.5" customHeight="1">
      <c r="G295" s="106"/>
      <c r="H295" s="106"/>
    </row>
    <row r="296" ht="13.5" customHeight="1">
      <c r="G296" s="106"/>
      <c r="H296" s="106"/>
    </row>
    <row r="297" ht="13.5" customHeight="1">
      <c r="G297" s="106"/>
      <c r="H297" s="106"/>
    </row>
    <row r="298" ht="13.5" customHeight="1">
      <c r="G298" s="106"/>
      <c r="H298" s="106"/>
    </row>
    <row r="299" ht="13.5" customHeight="1">
      <c r="G299" s="106"/>
      <c r="H299" s="106"/>
    </row>
    <row r="300" ht="13.5" customHeight="1">
      <c r="G300" s="106"/>
      <c r="H300" s="106"/>
    </row>
    <row r="301" ht="13.5" customHeight="1">
      <c r="G301" s="106"/>
      <c r="H301" s="106"/>
    </row>
    <row r="302" ht="13.5" customHeight="1">
      <c r="G302" s="106"/>
      <c r="H302" s="106"/>
    </row>
    <row r="303" ht="13.5" customHeight="1">
      <c r="G303" s="106"/>
      <c r="H303" s="106"/>
    </row>
    <row r="304" ht="13.5" customHeight="1">
      <c r="G304" s="106"/>
      <c r="H304" s="106"/>
    </row>
    <row r="305" ht="13.5" customHeight="1">
      <c r="G305" s="106"/>
      <c r="H305" s="106"/>
    </row>
    <row r="306" ht="13.5" customHeight="1">
      <c r="G306" s="106"/>
      <c r="H306" s="106"/>
    </row>
    <row r="307" ht="13.5" customHeight="1">
      <c r="G307" s="106"/>
      <c r="H307" s="106"/>
    </row>
    <row r="308" ht="13.5" customHeight="1">
      <c r="G308" s="106"/>
      <c r="H308" s="106"/>
    </row>
    <row r="309" ht="13.5" customHeight="1">
      <c r="G309" s="106"/>
      <c r="H309" s="106"/>
    </row>
    <row r="310" ht="13.5" customHeight="1">
      <c r="G310" s="106"/>
      <c r="H310" s="106"/>
    </row>
    <row r="311" ht="13.5" customHeight="1">
      <c r="G311" s="106"/>
      <c r="H311" s="106"/>
    </row>
    <row r="312" ht="13.5" customHeight="1">
      <c r="G312" s="106"/>
      <c r="H312" s="106"/>
    </row>
    <row r="313" ht="13.5" customHeight="1">
      <c r="G313" s="106"/>
      <c r="H313" s="106"/>
    </row>
    <row r="314" ht="13.5" customHeight="1">
      <c r="G314" s="106"/>
      <c r="H314" s="106"/>
    </row>
    <row r="315" ht="13.5" customHeight="1">
      <c r="G315" s="106"/>
      <c r="H315" s="106"/>
    </row>
    <row r="316" ht="13.5" customHeight="1">
      <c r="G316" s="106"/>
      <c r="H316" s="106"/>
    </row>
    <row r="317" ht="13.5" customHeight="1">
      <c r="G317" s="106"/>
      <c r="H317" s="106"/>
    </row>
    <row r="318" ht="13.5" customHeight="1">
      <c r="G318" s="106"/>
      <c r="H318" s="106"/>
    </row>
    <row r="319" ht="13.5" customHeight="1">
      <c r="G319" s="106"/>
      <c r="H319" s="106"/>
    </row>
    <row r="320" ht="13.5" customHeight="1">
      <c r="G320" s="106"/>
      <c r="H320" s="106"/>
    </row>
    <row r="321" ht="13.5" customHeight="1">
      <c r="G321" s="106"/>
      <c r="H321" s="106"/>
    </row>
    <row r="322" ht="13.5" customHeight="1">
      <c r="G322" s="106"/>
      <c r="H322" s="106"/>
    </row>
    <row r="323" ht="13.5" customHeight="1">
      <c r="G323" s="106"/>
      <c r="H323" s="106"/>
    </row>
    <row r="324" ht="13.5" customHeight="1">
      <c r="G324" s="106"/>
      <c r="H324" s="106"/>
    </row>
    <row r="325" ht="13.5" customHeight="1">
      <c r="G325" s="106"/>
      <c r="H325" s="106"/>
    </row>
    <row r="326" ht="13.5" customHeight="1">
      <c r="G326" s="106"/>
      <c r="H326" s="106"/>
    </row>
    <row r="327" ht="13.5" customHeight="1">
      <c r="G327" s="106"/>
      <c r="H327" s="106"/>
    </row>
    <row r="328" ht="13.5" customHeight="1">
      <c r="G328" s="106"/>
      <c r="H328" s="106"/>
    </row>
    <row r="329" ht="13.5" customHeight="1">
      <c r="G329" s="106"/>
      <c r="H329" s="106"/>
    </row>
    <row r="330" ht="13.5" customHeight="1">
      <c r="G330" s="106"/>
      <c r="H330" s="106"/>
    </row>
    <row r="331" ht="13.5" customHeight="1">
      <c r="G331" s="106"/>
      <c r="H331" s="106"/>
    </row>
    <row r="332" ht="13.5" customHeight="1">
      <c r="G332" s="106"/>
      <c r="H332" s="106"/>
    </row>
    <row r="333" ht="13.5" customHeight="1">
      <c r="G333" s="106"/>
      <c r="H333" s="106"/>
    </row>
    <row r="334" ht="13.5" customHeight="1">
      <c r="G334" s="106"/>
      <c r="H334" s="106"/>
    </row>
    <row r="335" ht="13.5" customHeight="1">
      <c r="G335" s="106"/>
      <c r="H335" s="106"/>
    </row>
    <row r="336" ht="13.5" customHeight="1">
      <c r="G336" s="106"/>
      <c r="H336" s="106"/>
    </row>
    <row r="337" ht="13.5" customHeight="1">
      <c r="G337" s="106"/>
      <c r="H337" s="106"/>
    </row>
    <row r="338" ht="13.5" customHeight="1">
      <c r="G338" s="106"/>
      <c r="H338" s="106"/>
    </row>
    <row r="339" ht="13.5" customHeight="1">
      <c r="G339" s="106"/>
      <c r="H339" s="106"/>
    </row>
    <row r="340" ht="13.5" customHeight="1">
      <c r="G340" s="106"/>
      <c r="H340" s="106"/>
    </row>
    <row r="341" ht="13.5" customHeight="1">
      <c r="G341" s="106"/>
      <c r="H341" s="106"/>
    </row>
    <row r="342" ht="13.5" customHeight="1">
      <c r="G342" s="106"/>
      <c r="H342" s="106"/>
    </row>
    <row r="343" ht="13.5" customHeight="1">
      <c r="G343" s="106"/>
      <c r="H343" s="106"/>
    </row>
    <row r="344" ht="13.5" customHeight="1">
      <c r="G344" s="106"/>
      <c r="H344" s="106"/>
    </row>
    <row r="345" ht="13.5" customHeight="1">
      <c r="G345" s="106"/>
      <c r="H345" s="106"/>
    </row>
    <row r="346" ht="13.5" customHeight="1">
      <c r="G346" s="106"/>
      <c r="H346" s="106"/>
    </row>
    <row r="347" ht="13.5" customHeight="1">
      <c r="G347" s="106"/>
      <c r="H347" s="106"/>
    </row>
    <row r="348" ht="13.5" customHeight="1">
      <c r="G348" s="106"/>
      <c r="H348" s="106"/>
    </row>
    <row r="349" ht="13.5" customHeight="1">
      <c r="G349" s="106"/>
      <c r="H349" s="106"/>
    </row>
    <row r="350" ht="13.5" customHeight="1">
      <c r="G350" s="106"/>
      <c r="H350" s="106"/>
    </row>
    <row r="351" ht="13.5" customHeight="1">
      <c r="G351" s="106"/>
      <c r="H351" s="106"/>
    </row>
    <row r="352" ht="13.5" customHeight="1">
      <c r="G352" s="106"/>
      <c r="H352" s="106"/>
    </row>
    <row r="353" ht="13.5" customHeight="1">
      <c r="G353" s="106"/>
      <c r="H353" s="106"/>
    </row>
    <row r="354" ht="13.5" customHeight="1">
      <c r="G354" s="106"/>
      <c r="H354" s="106"/>
    </row>
    <row r="355" ht="13.5" customHeight="1">
      <c r="G355" s="106"/>
      <c r="H355" s="106"/>
    </row>
    <row r="356" ht="13.5" customHeight="1">
      <c r="G356" s="106"/>
      <c r="H356" s="106"/>
    </row>
    <row r="357" ht="13.5" customHeight="1">
      <c r="G357" s="106"/>
      <c r="H357" s="106"/>
    </row>
    <row r="358" ht="13.5" customHeight="1">
      <c r="G358" s="106"/>
      <c r="H358" s="106"/>
    </row>
    <row r="359" ht="13.5" customHeight="1">
      <c r="G359" s="106"/>
      <c r="H359" s="106"/>
    </row>
    <row r="360" ht="13.5" customHeight="1">
      <c r="G360" s="106"/>
      <c r="H360" s="106"/>
    </row>
    <row r="361" ht="13.5" customHeight="1">
      <c r="G361" s="106"/>
      <c r="H361" s="106"/>
    </row>
    <row r="362" ht="13.5" customHeight="1">
      <c r="G362" s="106"/>
      <c r="H362" s="106"/>
    </row>
    <row r="363" ht="13.5" customHeight="1">
      <c r="G363" s="106"/>
      <c r="H363" s="106"/>
    </row>
    <row r="364" ht="13.5" customHeight="1">
      <c r="G364" s="106"/>
      <c r="H364" s="106"/>
    </row>
    <row r="365" ht="13.5" customHeight="1">
      <c r="G365" s="106"/>
      <c r="H365" s="106"/>
    </row>
    <row r="366" ht="13.5" customHeight="1">
      <c r="G366" s="106"/>
      <c r="H366" s="106"/>
    </row>
    <row r="367" ht="13.5" customHeight="1">
      <c r="G367" s="106"/>
      <c r="H367" s="106"/>
    </row>
    <row r="368" ht="13.5" customHeight="1">
      <c r="G368" s="106"/>
      <c r="H368" s="106"/>
    </row>
    <row r="369" ht="13.5" customHeight="1">
      <c r="G369" s="106"/>
      <c r="H369" s="106"/>
    </row>
    <row r="370" ht="13.5" customHeight="1">
      <c r="G370" s="106"/>
      <c r="H370" s="106"/>
    </row>
    <row r="371" ht="13.5" customHeight="1">
      <c r="G371" s="106"/>
      <c r="H371" s="106"/>
    </row>
    <row r="372" ht="13.5" customHeight="1">
      <c r="G372" s="106"/>
      <c r="H372" s="106"/>
    </row>
    <row r="373" ht="13.5" customHeight="1">
      <c r="G373" s="106"/>
      <c r="H373" s="106"/>
    </row>
    <row r="374" ht="13.5" customHeight="1">
      <c r="G374" s="106"/>
      <c r="H374" s="106"/>
    </row>
    <row r="375" ht="13.5" customHeight="1">
      <c r="G375" s="106"/>
      <c r="H375" s="106"/>
    </row>
    <row r="376" ht="13.5" customHeight="1">
      <c r="G376" s="106"/>
      <c r="H376" s="106"/>
    </row>
    <row r="377" ht="13.5" customHeight="1">
      <c r="G377" s="106"/>
      <c r="H377" s="106"/>
    </row>
    <row r="378" ht="13.5" customHeight="1">
      <c r="G378" s="106"/>
      <c r="H378" s="106"/>
    </row>
    <row r="379" ht="13.5" customHeight="1">
      <c r="G379" s="106"/>
      <c r="H379" s="106"/>
    </row>
    <row r="380" ht="13.5" customHeight="1">
      <c r="G380" s="106"/>
      <c r="H380" s="106"/>
    </row>
    <row r="381" ht="13.5" customHeight="1">
      <c r="G381" s="106"/>
      <c r="H381" s="106"/>
    </row>
    <row r="382" ht="13.5" customHeight="1">
      <c r="G382" s="106"/>
      <c r="H382" s="106"/>
    </row>
    <row r="383" ht="13.5" customHeight="1">
      <c r="G383" s="106"/>
      <c r="H383" s="106"/>
    </row>
    <row r="384" ht="13.5" customHeight="1">
      <c r="G384" s="106"/>
      <c r="H384" s="106"/>
    </row>
    <row r="385" ht="13.5" customHeight="1">
      <c r="G385" s="106"/>
      <c r="H385" s="106"/>
    </row>
    <row r="386" ht="13.5" customHeight="1">
      <c r="G386" s="106"/>
      <c r="H386" s="106"/>
    </row>
    <row r="387" ht="13.5" customHeight="1">
      <c r="G387" s="106"/>
      <c r="H387" s="106"/>
    </row>
    <row r="388" ht="13.5" customHeight="1">
      <c r="G388" s="106"/>
      <c r="H388" s="106"/>
    </row>
    <row r="389" ht="13.5" customHeight="1">
      <c r="G389" s="106"/>
      <c r="H389" s="106"/>
    </row>
    <row r="390" ht="13.5" customHeight="1">
      <c r="G390" s="106"/>
      <c r="H390" s="106"/>
    </row>
    <row r="391" ht="13.5" customHeight="1">
      <c r="G391" s="106"/>
      <c r="H391" s="106"/>
    </row>
    <row r="392" ht="13.5" customHeight="1">
      <c r="G392" s="106"/>
      <c r="H392" s="106"/>
    </row>
    <row r="393" ht="13.5" customHeight="1">
      <c r="G393" s="106"/>
      <c r="H393" s="106"/>
    </row>
    <row r="394" ht="13.5" customHeight="1">
      <c r="G394" s="106"/>
      <c r="H394" s="106"/>
    </row>
    <row r="395" ht="13.5" customHeight="1">
      <c r="G395" s="106"/>
      <c r="H395" s="106"/>
    </row>
    <row r="396" ht="13.5" customHeight="1">
      <c r="G396" s="106"/>
      <c r="H396" s="106"/>
    </row>
    <row r="397" ht="13.5" customHeight="1">
      <c r="G397" s="106"/>
      <c r="H397" s="106"/>
    </row>
    <row r="398" ht="13.5" customHeight="1">
      <c r="G398" s="106"/>
      <c r="H398" s="106"/>
    </row>
    <row r="399" ht="13.5" customHeight="1">
      <c r="G399" s="106"/>
      <c r="H399" s="106"/>
    </row>
    <row r="400" ht="13.5" customHeight="1">
      <c r="G400" s="106"/>
      <c r="H400" s="106"/>
    </row>
    <row r="401" ht="13.5" customHeight="1">
      <c r="G401" s="106"/>
      <c r="H401" s="106"/>
    </row>
    <row r="402" ht="13.5" customHeight="1">
      <c r="G402" s="106"/>
      <c r="H402" s="106"/>
    </row>
    <row r="403" ht="13.5" customHeight="1">
      <c r="G403" s="106"/>
      <c r="H403" s="106"/>
    </row>
    <row r="404" ht="13.5" customHeight="1">
      <c r="G404" s="106"/>
      <c r="H404" s="106"/>
    </row>
    <row r="405" ht="13.5" customHeight="1">
      <c r="G405" s="106"/>
      <c r="H405" s="106"/>
    </row>
    <row r="406" ht="13.5" customHeight="1">
      <c r="G406" s="106"/>
      <c r="H406" s="106"/>
    </row>
    <row r="407" ht="13.5" customHeight="1">
      <c r="G407" s="106"/>
      <c r="H407" s="106"/>
    </row>
    <row r="408" ht="13.5" customHeight="1">
      <c r="G408" s="106"/>
      <c r="H408" s="106"/>
    </row>
    <row r="409" ht="13.5" customHeight="1">
      <c r="G409" s="106"/>
      <c r="H409" s="106"/>
    </row>
    <row r="410" ht="13.5" customHeight="1">
      <c r="G410" s="106"/>
      <c r="H410" s="106"/>
    </row>
    <row r="411" ht="13.5" customHeight="1">
      <c r="G411" s="106"/>
      <c r="H411" s="106"/>
    </row>
    <row r="412" ht="13.5" customHeight="1">
      <c r="G412" s="106"/>
      <c r="H412" s="106"/>
    </row>
    <row r="413" ht="13.5" customHeight="1">
      <c r="G413" s="106"/>
      <c r="H413" s="106"/>
    </row>
    <row r="414" ht="13.5" customHeight="1">
      <c r="G414" s="106"/>
      <c r="H414" s="106"/>
    </row>
    <row r="415" ht="13.5" customHeight="1">
      <c r="G415" s="106"/>
      <c r="H415" s="106"/>
    </row>
    <row r="416" ht="13.5" customHeight="1">
      <c r="G416" s="106"/>
      <c r="H416" s="106"/>
    </row>
    <row r="417" ht="13.5" customHeight="1">
      <c r="G417" s="106"/>
      <c r="H417" s="106"/>
    </row>
    <row r="418" ht="13.5" customHeight="1">
      <c r="G418" s="106"/>
      <c r="H418" s="106"/>
    </row>
    <row r="419" ht="13.5" customHeight="1">
      <c r="G419" s="106"/>
      <c r="H419" s="106"/>
    </row>
    <row r="420" ht="13.5" customHeight="1">
      <c r="G420" s="106"/>
      <c r="H420" s="106"/>
    </row>
    <row r="421" ht="13.5" customHeight="1">
      <c r="G421" s="106"/>
      <c r="H421" s="106"/>
    </row>
    <row r="422" ht="13.5" customHeight="1">
      <c r="G422" s="106"/>
      <c r="H422" s="106"/>
    </row>
    <row r="423" ht="13.5" customHeight="1">
      <c r="G423" s="106"/>
      <c r="H423" s="106"/>
    </row>
    <row r="424" ht="13.5" customHeight="1">
      <c r="G424" s="106"/>
      <c r="H424" s="106"/>
    </row>
    <row r="425" ht="13.5" customHeight="1">
      <c r="G425" s="106"/>
      <c r="H425" s="106"/>
    </row>
    <row r="426" ht="13.5" customHeight="1">
      <c r="G426" s="106"/>
      <c r="H426" s="106"/>
    </row>
    <row r="427" ht="13.5" customHeight="1">
      <c r="G427" s="106"/>
      <c r="H427" s="106"/>
    </row>
    <row r="428" ht="13.5" customHeight="1">
      <c r="G428" s="106"/>
      <c r="H428" s="106"/>
    </row>
    <row r="429" ht="13.5" customHeight="1">
      <c r="G429" s="106"/>
      <c r="H429" s="106"/>
    </row>
    <row r="430" ht="13.5" customHeight="1">
      <c r="G430" s="106"/>
      <c r="H430" s="106"/>
    </row>
    <row r="431" ht="13.5" customHeight="1">
      <c r="G431" s="106"/>
      <c r="H431" s="106"/>
    </row>
    <row r="432" ht="13.5" customHeight="1">
      <c r="G432" s="106"/>
      <c r="H432" s="106"/>
    </row>
    <row r="433" ht="13.5" customHeight="1">
      <c r="G433" s="106"/>
      <c r="H433" s="106"/>
    </row>
    <row r="434" ht="13.5" customHeight="1">
      <c r="G434" s="106"/>
      <c r="H434" s="106"/>
    </row>
    <row r="435" ht="13.5" customHeight="1">
      <c r="G435" s="106"/>
      <c r="H435" s="106"/>
    </row>
    <row r="436" ht="13.5" customHeight="1">
      <c r="G436" s="106"/>
      <c r="H436" s="106"/>
    </row>
    <row r="437" ht="13.5" customHeight="1">
      <c r="G437" s="106"/>
      <c r="H437" s="106"/>
    </row>
    <row r="438" ht="13.5" customHeight="1">
      <c r="G438" s="106"/>
      <c r="H438" s="106"/>
    </row>
    <row r="439" ht="13.5" customHeight="1">
      <c r="G439" s="106"/>
      <c r="H439" s="106"/>
    </row>
    <row r="440" ht="13.5" customHeight="1">
      <c r="G440" s="106"/>
      <c r="H440" s="106"/>
    </row>
    <row r="441" ht="13.5" customHeight="1">
      <c r="G441" s="106"/>
      <c r="H441" s="106"/>
    </row>
    <row r="442" ht="13.5" customHeight="1">
      <c r="G442" s="106"/>
      <c r="H442" s="106"/>
    </row>
    <row r="443" ht="13.5" customHeight="1">
      <c r="G443" s="106"/>
      <c r="H443" s="106"/>
    </row>
    <row r="444" ht="13.5" customHeight="1">
      <c r="G444" s="106"/>
      <c r="H444" s="106"/>
    </row>
    <row r="445" ht="13.5" customHeight="1">
      <c r="G445" s="106"/>
      <c r="H445" s="106"/>
    </row>
    <row r="446" ht="13.5" customHeight="1">
      <c r="G446" s="106"/>
      <c r="H446" s="106"/>
    </row>
    <row r="447" ht="13.5" customHeight="1">
      <c r="G447" s="106"/>
      <c r="H447" s="106"/>
    </row>
    <row r="448" ht="13.5" customHeight="1">
      <c r="G448" s="106"/>
      <c r="H448" s="106"/>
    </row>
    <row r="449" ht="13.5" customHeight="1">
      <c r="G449" s="106"/>
      <c r="H449" s="106"/>
    </row>
    <row r="450" ht="13.5" customHeight="1">
      <c r="G450" s="106"/>
      <c r="H450" s="106"/>
    </row>
    <row r="451" ht="13.5" customHeight="1">
      <c r="G451" s="106"/>
      <c r="H451" s="106"/>
    </row>
    <row r="452" ht="13.5" customHeight="1">
      <c r="G452" s="106"/>
      <c r="H452" s="106"/>
    </row>
    <row r="453" ht="13.5" customHeight="1">
      <c r="G453" s="106"/>
      <c r="H453" s="106"/>
    </row>
    <row r="454" ht="13.5" customHeight="1">
      <c r="G454" s="106"/>
      <c r="H454" s="106"/>
    </row>
    <row r="455" ht="13.5" customHeight="1">
      <c r="G455" s="106"/>
      <c r="H455" s="106"/>
    </row>
    <row r="456" ht="13.5" customHeight="1">
      <c r="G456" s="106"/>
      <c r="H456" s="106"/>
    </row>
    <row r="457" ht="13.5" customHeight="1">
      <c r="G457" s="106"/>
      <c r="H457" s="106"/>
    </row>
    <row r="458" ht="13.5" customHeight="1">
      <c r="G458" s="106"/>
      <c r="H458" s="106"/>
    </row>
    <row r="459" ht="13.5" customHeight="1">
      <c r="G459" s="106"/>
      <c r="H459" s="106"/>
    </row>
    <row r="460" ht="13.5" customHeight="1">
      <c r="G460" s="106"/>
      <c r="H460" s="106"/>
    </row>
    <row r="461" ht="13.5" customHeight="1">
      <c r="G461" s="106"/>
      <c r="H461" s="106"/>
    </row>
    <row r="462" ht="13.5" customHeight="1">
      <c r="G462" s="106"/>
      <c r="H462" s="106"/>
    </row>
    <row r="463" ht="13.5" customHeight="1">
      <c r="G463" s="106"/>
      <c r="H463" s="106"/>
    </row>
    <row r="464" ht="13.5" customHeight="1">
      <c r="G464" s="106"/>
      <c r="H464" s="106"/>
    </row>
    <row r="465" ht="13.5" customHeight="1">
      <c r="G465" s="106"/>
      <c r="H465" s="106"/>
    </row>
    <row r="466" ht="13.5" customHeight="1">
      <c r="G466" s="106"/>
      <c r="H466" s="106"/>
    </row>
    <row r="467" ht="13.5" customHeight="1">
      <c r="G467" s="106"/>
      <c r="H467" s="106"/>
    </row>
    <row r="468" ht="13.5" customHeight="1">
      <c r="G468" s="106"/>
      <c r="H468" s="106"/>
    </row>
    <row r="469" ht="13.5" customHeight="1">
      <c r="G469" s="106"/>
      <c r="H469" s="106"/>
    </row>
    <row r="470" ht="13.5" customHeight="1">
      <c r="G470" s="106"/>
      <c r="H470" s="106"/>
    </row>
    <row r="471" ht="13.5" customHeight="1">
      <c r="G471" s="106"/>
      <c r="H471" s="106"/>
    </row>
    <row r="472" ht="13.5" customHeight="1">
      <c r="G472" s="106"/>
      <c r="H472" s="106"/>
    </row>
    <row r="473" ht="13.5" customHeight="1">
      <c r="G473" s="106"/>
      <c r="H473" s="106"/>
    </row>
    <row r="474" ht="13.5" customHeight="1">
      <c r="G474" s="106"/>
      <c r="H474" s="106"/>
    </row>
    <row r="475" ht="13.5" customHeight="1">
      <c r="G475" s="106"/>
      <c r="H475" s="106"/>
    </row>
    <row r="476" ht="13.5" customHeight="1">
      <c r="G476" s="106"/>
      <c r="H476" s="106"/>
    </row>
    <row r="477" ht="13.5" customHeight="1">
      <c r="G477" s="106"/>
      <c r="H477" s="106"/>
    </row>
    <row r="478" ht="13.5" customHeight="1">
      <c r="G478" s="106"/>
      <c r="H478" s="106"/>
    </row>
    <row r="479" ht="13.5" customHeight="1">
      <c r="G479" s="106"/>
      <c r="H479" s="106"/>
    </row>
    <row r="480" ht="13.5" customHeight="1">
      <c r="G480" s="106"/>
      <c r="H480" s="106"/>
    </row>
    <row r="481" ht="13.5" customHeight="1">
      <c r="G481" s="106"/>
      <c r="H481" s="106"/>
    </row>
    <row r="482" ht="13.5" customHeight="1">
      <c r="G482" s="106"/>
      <c r="H482" s="106"/>
    </row>
    <row r="483" ht="13.5" customHeight="1">
      <c r="G483" s="106"/>
      <c r="H483" s="106"/>
    </row>
    <row r="484" ht="13.5" customHeight="1">
      <c r="G484" s="106"/>
      <c r="H484" s="106"/>
    </row>
    <row r="485" ht="13.5" customHeight="1">
      <c r="G485" s="106"/>
      <c r="H485" s="106"/>
    </row>
    <row r="486" ht="13.5" customHeight="1">
      <c r="G486" s="106"/>
      <c r="H486" s="106"/>
    </row>
    <row r="487" ht="13.5" customHeight="1">
      <c r="G487" s="106"/>
      <c r="H487" s="106"/>
    </row>
    <row r="488" ht="13.5" customHeight="1">
      <c r="G488" s="106"/>
      <c r="H488" s="106"/>
    </row>
    <row r="489" ht="13.5" customHeight="1">
      <c r="G489" s="106"/>
      <c r="H489" s="106"/>
    </row>
    <row r="490" ht="13.5" customHeight="1">
      <c r="G490" s="106"/>
      <c r="H490" s="106"/>
    </row>
    <row r="491" ht="13.5" customHeight="1">
      <c r="G491" s="106"/>
      <c r="H491" s="106"/>
    </row>
    <row r="492" ht="13.5" customHeight="1">
      <c r="G492" s="106"/>
      <c r="H492" s="106"/>
    </row>
    <row r="493" ht="13.5" customHeight="1">
      <c r="G493" s="106"/>
      <c r="H493" s="106"/>
    </row>
    <row r="494" ht="13.5" customHeight="1">
      <c r="G494" s="106"/>
      <c r="H494" s="106"/>
    </row>
    <row r="495" ht="13.5" customHeight="1">
      <c r="G495" s="106"/>
      <c r="H495" s="106"/>
    </row>
    <row r="496" ht="13.5" customHeight="1">
      <c r="G496" s="106"/>
      <c r="H496" s="106"/>
    </row>
    <row r="497" ht="13.5" customHeight="1">
      <c r="G497" s="106"/>
      <c r="H497" s="106"/>
    </row>
    <row r="498" ht="13.5" customHeight="1">
      <c r="G498" s="106"/>
      <c r="H498" s="106"/>
    </row>
    <row r="499" ht="13.5" customHeight="1">
      <c r="G499" s="106"/>
      <c r="H499" s="106"/>
    </row>
    <row r="500" ht="13.5" customHeight="1">
      <c r="G500" s="106"/>
      <c r="H500" s="106"/>
    </row>
    <row r="501" ht="13.5" customHeight="1">
      <c r="G501" s="106"/>
      <c r="H501" s="106"/>
    </row>
    <row r="502" ht="13.5" customHeight="1">
      <c r="G502" s="106"/>
      <c r="H502" s="106"/>
    </row>
    <row r="503" ht="13.5" customHeight="1">
      <c r="G503" s="106"/>
      <c r="H503" s="106"/>
    </row>
    <row r="504" ht="13.5" customHeight="1">
      <c r="G504" s="106"/>
      <c r="H504" s="106"/>
    </row>
    <row r="505" ht="13.5" customHeight="1">
      <c r="G505" s="106"/>
      <c r="H505" s="106"/>
    </row>
    <row r="506" ht="13.5" customHeight="1">
      <c r="G506" s="106"/>
      <c r="H506" s="106"/>
    </row>
    <row r="507" ht="13.5" customHeight="1">
      <c r="G507" s="106"/>
      <c r="H507" s="106"/>
    </row>
    <row r="508" ht="13.5" customHeight="1">
      <c r="G508" s="106"/>
      <c r="H508" s="106"/>
    </row>
    <row r="509" ht="13.5" customHeight="1">
      <c r="G509" s="106"/>
      <c r="H509" s="106"/>
    </row>
    <row r="510" ht="13.5" customHeight="1">
      <c r="G510" s="106"/>
      <c r="H510" s="106"/>
    </row>
    <row r="511" ht="13.5" customHeight="1">
      <c r="G511" s="106"/>
      <c r="H511" s="106"/>
    </row>
    <row r="512" ht="13.5" customHeight="1">
      <c r="G512" s="106"/>
      <c r="H512" s="106"/>
    </row>
    <row r="513" ht="13.5" customHeight="1">
      <c r="G513" s="106"/>
      <c r="H513" s="106"/>
    </row>
    <row r="514" ht="13.5" customHeight="1">
      <c r="G514" s="106"/>
      <c r="H514" s="106"/>
    </row>
    <row r="515" ht="13.5" customHeight="1">
      <c r="G515" s="106"/>
      <c r="H515" s="106"/>
    </row>
    <row r="516" ht="13.5" customHeight="1">
      <c r="G516" s="106"/>
      <c r="H516" s="106"/>
    </row>
    <row r="517" ht="13.5" customHeight="1">
      <c r="G517" s="106"/>
      <c r="H517" s="106"/>
    </row>
    <row r="518" ht="13.5" customHeight="1">
      <c r="G518" s="106"/>
      <c r="H518" s="106"/>
    </row>
    <row r="519" ht="13.5" customHeight="1">
      <c r="G519" s="106"/>
      <c r="H519" s="106"/>
    </row>
    <row r="520" ht="13.5" customHeight="1">
      <c r="G520" s="106"/>
      <c r="H520" s="106"/>
    </row>
    <row r="521" ht="13.5" customHeight="1">
      <c r="G521" s="106"/>
      <c r="H521" s="106"/>
    </row>
    <row r="522" ht="13.5" customHeight="1">
      <c r="G522" s="106"/>
      <c r="H522" s="106"/>
    </row>
    <row r="523" ht="13.5" customHeight="1">
      <c r="G523" s="106"/>
      <c r="H523" s="106"/>
    </row>
    <row r="524" ht="13.5" customHeight="1">
      <c r="G524" s="106"/>
      <c r="H524" s="106"/>
    </row>
    <row r="525" ht="13.5" customHeight="1">
      <c r="G525" s="106"/>
      <c r="H525" s="106"/>
    </row>
    <row r="526" ht="13.5" customHeight="1">
      <c r="G526" s="106"/>
      <c r="H526" s="106"/>
    </row>
    <row r="527" ht="13.5" customHeight="1">
      <c r="G527" s="106"/>
      <c r="H527" s="106"/>
    </row>
    <row r="528" ht="13.5" customHeight="1">
      <c r="G528" s="106"/>
      <c r="H528" s="106"/>
    </row>
    <row r="529" ht="13.5" customHeight="1">
      <c r="G529" s="106"/>
      <c r="H529" s="106"/>
    </row>
    <row r="530" ht="13.5" customHeight="1">
      <c r="G530" s="106"/>
      <c r="H530" s="106"/>
    </row>
    <row r="531" ht="13.5" customHeight="1">
      <c r="G531" s="106"/>
      <c r="H531" s="106"/>
    </row>
    <row r="532" ht="13.5" customHeight="1">
      <c r="G532" s="106"/>
      <c r="H532" s="106"/>
    </row>
    <row r="533" ht="13.5" customHeight="1">
      <c r="G533" s="106"/>
      <c r="H533" s="106"/>
    </row>
    <row r="534" ht="13.5" customHeight="1">
      <c r="G534" s="106"/>
      <c r="H534" s="106"/>
    </row>
    <row r="535" ht="13.5" customHeight="1">
      <c r="G535" s="106"/>
      <c r="H535" s="106"/>
    </row>
    <row r="536" ht="13.5" customHeight="1">
      <c r="G536" s="106"/>
      <c r="H536" s="106"/>
    </row>
    <row r="537" ht="13.5" customHeight="1">
      <c r="G537" s="106"/>
      <c r="H537" s="106"/>
    </row>
    <row r="538" ht="13.5" customHeight="1">
      <c r="G538" s="106"/>
      <c r="H538" s="106"/>
    </row>
    <row r="539" ht="13.5" customHeight="1">
      <c r="G539" s="106"/>
      <c r="H539" s="106"/>
    </row>
    <row r="540" ht="13.5" customHeight="1">
      <c r="G540" s="106"/>
      <c r="H540" s="106"/>
    </row>
    <row r="541" ht="13.5" customHeight="1">
      <c r="G541" s="106"/>
      <c r="H541" s="106"/>
    </row>
    <row r="542" ht="13.5" customHeight="1">
      <c r="G542" s="106"/>
      <c r="H542" s="106"/>
    </row>
    <row r="543" ht="13.5" customHeight="1">
      <c r="G543" s="106"/>
      <c r="H543" s="106"/>
    </row>
    <row r="544" ht="13.5" customHeight="1">
      <c r="G544" s="106"/>
      <c r="H544" s="106"/>
    </row>
    <row r="545" ht="13.5" customHeight="1">
      <c r="G545" s="106"/>
      <c r="H545" s="106"/>
    </row>
    <row r="546" ht="13.5" customHeight="1">
      <c r="G546" s="106"/>
      <c r="H546" s="106"/>
    </row>
    <row r="547" ht="13.5" customHeight="1">
      <c r="G547" s="106"/>
      <c r="H547" s="106"/>
    </row>
    <row r="548" ht="13.5" customHeight="1">
      <c r="G548" s="106"/>
      <c r="H548" s="106"/>
    </row>
    <row r="549" ht="13.5" customHeight="1">
      <c r="G549" s="106"/>
      <c r="H549" s="106"/>
    </row>
    <row r="550" ht="13.5" customHeight="1">
      <c r="G550" s="106"/>
      <c r="H550" s="106"/>
    </row>
    <row r="551" ht="13.5" customHeight="1">
      <c r="G551" s="106"/>
      <c r="H551" s="106"/>
    </row>
    <row r="552" ht="13.5" customHeight="1">
      <c r="G552" s="106"/>
      <c r="H552" s="106"/>
    </row>
    <row r="553" ht="13.5" customHeight="1">
      <c r="G553" s="106"/>
      <c r="H553" s="106"/>
    </row>
    <row r="554" ht="13.5" customHeight="1">
      <c r="G554" s="106"/>
      <c r="H554" s="106"/>
    </row>
    <row r="555" ht="13.5" customHeight="1">
      <c r="G555" s="106"/>
      <c r="H555" s="106"/>
    </row>
    <row r="556" ht="13.5" customHeight="1">
      <c r="G556" s="106"/>
      <c r="H556" s="106"/>
    </row>
    <row r="557" ht="13.5" customHeight="1">
      <c r="G557" s="106"/>
      <c r="H557" s="106"/>
    </row>
    <row r="558" ht="13.5" customHeight="1">
      <c r="G558" s="106"/>
      <c r="H558" s="106"/>
    </row>
    <row r="559" ht="13.5" customHeight="1">
      <c r="G559" s="106"/>
      <c r="H559" s="106"/>
    </row>
    <row r="560" ht="13.5" customHeight="1">
      <c r="G560" s="106"/>
      <c r="H560" s="106"/>
    </row>
    <row r="561" ht="13.5" customHeight="1">
      <c r="G561" s="106"/>
      <c r="H561" s="106"/>
    </row>
    <row r="562" ht="13.5" customHeight="1">
      <c r="G562" s="106"/>
      <c r="H562" s="106"/>
    </row>
    <row r="563" ht="13.5" customHeight="1">
      <c r="G563" s="106"/>
      <c r="H563" s="106"/>
    </row>
    <row r="564" ht="13.5" customHeight="1">
      <c r="G564" s="106"/>
      <c r="H564" s="106"/>
    </row>
    <row r="565" ht="13.5" customHeight="1">
      <c r="G565" s="106"/>
      <c r="H565" s="106"/>
    </row>
    <row r="566" ht="13.5" customHeight="1">
      <c r="G566" s="106"/>
      <c r="H566" s="106"/>
    </row>
    <row r="567" ht="13.5" customHeight="1">
      <c r="G567" s="106"/>
      <c r="H567" s="106"/>
    </row>
    <row r="568" ht="13.5" customHeight="1">
      <c r="G568" s="106"/>
      <c r="H568" s="106"/>
    </row>
    <row r="569" ht="13.5" customHeight="1">
      <c r="G569" s="106"/>
      <c r="H569" s="106"/>
    </row>
    <row r="570" ht="13.5" customHeight="1">
      <c r="G570" s="106"/>
      <c r="H570" s="106"/>
    </row>
    <row r="571" ht="13.5" customHeight="1">
      <c r="G571" s="106"/>
      <c r="H571" s="106"/>
    </row>
    <row r="572" ht="13.5" customHeight="1">
      <c r="G572" s="106"/>
      <c r="H572" s="106"/>
    </row>
    <row r="573" ht="13.5" customHeight="1">
      <c r="G573" s="106"/>
      <c r="H573" s="106"/>
    </row>
    <row r="574" ht="13.5" customHeight="1">
      <c r="G574" s="106"/>
      <c r="H574" s="106"/>
    </row>
    <row r="575" ht="13.5" customHeight="1">
      <c r="G575" s="106"/>
      <c r="H575" s="106"/>
    </row>
    <row r="576" ht="13.5" customHeight="1">
      <c r="G576" s="106"/>
      <c r="H576" s="106"/>
    </row>
    <row r="577" ht="13.5" customHeight="1">
      <c r="G577" s="106"/>
      <c r="H577" s="106"/>
    </row>
    <row r="578" ht="13.5" customHeight="1">
      <c r="G578" s="106"/>
      <c r="H578" s="106"/>
    </row>
    <row r="579" ht="13.5" customHeight="1">
      <c r="G579" s="106"/>
      <c r="H579" s="106"/>
    </row>
    <row r="580" ht="13.5" customHeight="1">
      <c r="G580" s="106"/>
      <c r="H580" s="106"/>
    </row>
    <row r="581" ht="13.5" customHeight="1">
      <c r="G581" s="106"/>
      <c r="H581" s="106"/>
    </row>
    <row r="582" ht="13.5" customHeight="1">
      <c r="G582" s="106"/>
      <c r="H582" s="106"/>
    </row>
    <row r="583" ht="13.5" customHeight="1">
      <c r="G583" s="106"/>
      <c r="H583" s="106"/>
    </row>
    <row r="584" ht="13.5" customHeight="1">
      <c r="G584" s="106"/>
      <c r="H584" s="106"/>
    </row>
    <row r="585" ht="13.5" customHeight="1">
      <c r="G585" s="106"/>
      <c r="H585" s="106"/>
    </row>
    <row r="586" ht="13.5" customHeight="1">
      <c r="G586" s="106"/>
      <c r="H586" s="106"/>
    </row>
    <row r="587" ht="13.5" customHeight="1">
      <c r="G587" s="106"/>
      <c r="H587" s="106"/>
    </row>
    <row r="588" ht="13.5" customHeight="1">
      <c r="G588" s="106"/>
      <c r="H588" s="106"/>
    </row>
    <row r="589" ht="13.5" customHeight="1">
      <c r="G589" s="106"/>
      <c r="H589" s="106"/>
    </row>
    <row r="590" ht="13.5" customHeight="1">
      <c r="G590" s="106"/>
      <c r="H590" s="106"/>
    </row>
    <row r="591" ht="13.5" customHeight="1">
      <c r="G591" s="106"/>
      <c r="H591" s="106"/>
    </row>
    <row r="592" ht="13.5" customHeight="1">
      <c r="G592" s="106"/>
      <c r="H592" s="106"/>
    </row>
    <row r="593" ht="13.5" customHeight="1">
      <c r="G593" s="106"/>
      <c r="H593" s="106"/>
    </row>
    <row r="594" ht="13.5" customHeight="1">
      <c r="G594" s="106"/>
      <c r="H594" s="106"/>
    </row>
    <row r="595" ht="13.5" customHeight="1">
      <c r="G595" s="106"/>
      <c r="H595" s="106"/>
    </row>
    <row r="596" ht="13.5" customHeight="1">
      <c r="G596" s="106"/>
      <c r="H596" s="106"/>
    </row>
    <row r="597" ht="13.5" customHeight="1">
      <c r="G597" s="106"/>
      <c r="H597" s="106"/>
    </row>
    <row r="598" ht="13.5" customHeight="1">
      <c r="G598" s="106"/>
      <c r="H598" s="106"/>
    </row>
    <row r="599" ht="13.5" customHeight="1">
      <c r="G599" s="106"/>
      <c r="H599" s="106"/>
    </row>
    <row r="600" ht="13.5" customHeight="1">
      <c r="G600" s="106"/>
      <c r="H600" s="106"/>
    </row>
    <row r="601" ht="13.5" customHeight="1">
      <c r="G601" s="106"/>
      <c r="H601" s="106"/>
    </row>
    <row r="602" ht="13.5" customHeight="1">
      <c r="G602" s="106"/>
      <c r="H602" s="106"/>
    </row>
    <row r="603" ht="13.5" customHeight="1">
      <c r="G603" s="106"/>
      <c r="H603" s="106"/>
    </row>
    <row r="604" ht="13.5" customHeight="1">
      <c r="G604" s="106"/>
      <c r="H604" s="106"/>
    </row>
    <row r="605" ht="13.5" customHeight="1">
      <c r="G605" s="106"/>
      <c r="H605" s="106"/>
    </row>
    <row r="606" ht="13.5" customHeight="1">
      <c r="G606" s="106"/>
      <c r="H606" s="106"/>
    </row>
    <row r="607" ht="13.5" customHeight="1">
      <c r="G607" s="106"/>
      <c r="H607" s="106"/>
    </row>
    <row r="608" ht="13.5" customHeight="1">
      <c r="G608" s="106"/>
      <c r="H608" s="106"/>
    </row>
    <row r="609" ht="13.5" customHeight="1">
      <c r="G609" s="106"/>
      <c r="H609" s="106"/>
    </row>
    <row r="610" ht="13.5" customHeight="1">
      <c r="G610" s="106"/>
      <c r="H610" s="106"/>
    </row>
    <row r="611" ht="13.5" customHeight="1">
      <c r="G611" s="106"/>
      <c r="H611" s="106"/>
    </row>
    <row r="612" ht="13.5" customHeight="1">
      <c r="G612" s="106"/>
      <c r="H612" s="106"/>
    </row>
    <row r="613" ht="13.5" customHeight="1">
      <c r="G613" s="106"/>
      <c r="H613" s="106"/>
    </row>
    <row r="614" ht="13.5" customHeight="1">
      <c r="G614" s="106"/>
      <c r="H614" s="106"/>
    </row>
    <row r="615" ht="13.5" customHeight="1">
      <c r="G615" s="106"/>
      <c r="H615" s="106"/>
    </row>
    <row r="616" ht="13.5" customHeight="1">
      <c r="G616" s="106"/>
      <c r="H616" s="106"/>
    </row>
    <row r="617" ht="13.5" customHeight="1">
      <c r="G617" s="106"/>
      <c r="H617" s="106"/>
    </row>
    <row r="618" ht="13.5" customHeight="1">
      <c r="G618" s="106"/>
      <c r="H618" s="106"/>
    </row>
    <row r="619" ht="13.5" customHeight="1">
      <c r="G619" s="106"/>
      <c r="H619" s="106"/>
    </row>
    <row r="620" ht="13.5" customHeight="1">
      <c r="G620" s="106"/>
      <c r="H620" s="106"/>
    </row>
    <row r="621" ht="13.5" customHeight="1">
      <c r="G621" s="106"/>
      <c r="H621" s="106"/>
    </row>
    <row r="622" ht="13.5" customHeight="1">
      <c r="G622" s="106"/>
      <c r="H622" s="106"/>
    </row>
    <row r="623" ht="13.5" customHeight="1">
      <c r="G623" s="106"/>
      <c r="H623" s="106"/>
    </row>
    <row r="624" ht="13.5" customHeight="1">
      <c r="G624" s="106"/>
      <c r="H624" s="106"/>
    </row>
    <row r="625" ht="13.5" customHeight="1">
      <c r="G625" s="106"/>
      <c r="H625" s="106"/>
    </row>
    <row r="626" ht="13.5" customHeight="1">
      <c r="G626" s="106"/>
      <c r="H626" s="106"/>
    </row>
    <row r="627" ht="13.5" customHeight="1">
      <c r="G627" s="106"/>
      <c r="H627" s="106"/>
    </row>
    <row r="628" ht="13.5" customHeight="1">
      <c r="G628" s="106"/>
      <c r="H628" s="106"/>
    </row>
    <row r="629" ht="13.5" customHeight="1">
      <c r="G629" s="106"/>
      <c r="H629" s="106"/>
    </row>
    <row r="630" ht="13.5" customHeight="1">
      <c r="G630" s="106"/>
      <c r="H630" s="106"/>
    </row>
    <row r="631" ht="13.5" customHeight="1">
      <c r="G631" s="106"/>
      <c r="H631" s="106"/>
    </row>
    <row r="632" ht="13.5" customHeight="1">
      <c r="G632" s="106"/>
      <c r="H632" s="106"/>
    </row>
    <row r="633" ht="13.5" customHeight="1">
      <c r="G633" s="106"/>
      <c r="H633" s="106"/>
    </row>
    <row r="634" ht="13.5" customHeight="1">
      <c r="G634" s="106"/>
      <c r="H634" s="106"/>
    </row>
    <row r="635" ht="13.5" customHeight="1">
      <c r="G635" s="106"/>
      <c r="H635" s="106"/>
    </row>
    <row r="636" ht="13.5" customHeight="1">
      <c r="G636" s="106"/>
      <c r="H636" s="106"/>
    </row>
    <row r="637" ht="13.5" customHeight="1">
      <c r="G637" s="106"/>
      <c r="H637" s="106"/>
    </row>
    <row r="638" ht="13.5" customHeight="1">
      <c r="G638" s="106"/>
      <c r="H638" s="106"/>
    </row>
    <row r="639" ht="13.5" customHeight="1">
      <c r="G639" s="106"/>
      <c r="H639" s="106"/>
    </row>
    <row r="640" ht="13.5" customHeight="1">
      <c r="G640" s="106"/>
      <c r="H640" s="106"/>
    </row>
    <row r="641" ht="13.5" customHeight="1">
      <c r="G641" s="106"/>
      <c r="H641" s="106"/>
    </row>
    <row r="642" ht="13.5" customHeight="1">
      <c r="G642" s="106"/>
      <c r="H642" s="106"/>
    </row>
    <row r="643" ht="13.5" customHeight="1">
      <c r="G643" s="106"/>
      <c r="H643" s="106"/>
    </row>
    <row r="644" ht="13.5" customHeight="1">
      <c r="G644" s="106"/>
      <c r="H644" s="106"/>
    </row>
    <row r="645" ht="13.5" customHeight="1">
      <c r="G645" s="106"/>
      <c r="H645" s="106"/>
    </row>
    <row r="646" ht="13.5" customHeight="1">
      <c r="G646" s="106"/>
      <c r="H646" s="106"/>
    </row>
    <row r="647" ht="13.5" customHeight="1">
      <c r="G647" s="106"/>
      <c r="H647" s="106"/>
    </row>
    <row r="648" ht="13.5" customHeight="1">
      <c r="G648" s="106"/>
      <c r="H648" s="106"/>
    </row>
    <row r="649" ht="13.5" customHeight="1">
      <c r="G649" s="106"/>
      <c r="H649" s="106"/>
    </row>
    <row r="650" ht="13.5" customHeight="1">
      <c r="G650" s="106"/>
      <c r="H650" s="106"/>
    </row>
    <row r="651" ht="13.5" customHeight="1">
      <c r="G651" s="106"/>
      <c r="H651" s="106"/>
    </row>
    <row r="652" ht="13.5" customHeight="1">
      <c r="G652" s="106"/>
      <c r="H652" s="106"/>
    </row>
    <row r="653" ht="13.5" customHeight="1">
      <c r="G653" s="106"/>
      <c r="H653" s="106"/>
    </row>
    <row r="654" ht="13.5" customHeight="1">
      <c r="G654" s="106"/>
      <c r="H654" s="106"/>
    </row>
    <row r="655" ht="13.5" customHeight="1">
      <c r="G655" s="106"/>
      <c r="H655" s="106"/>
    </row>
    <row r="656" ht="13.5" customHeight="1">
      <c r="G656" s="106"/>
      <c r="H656" s="106"/>
    </row>
    <row r="657" ht="13.5" customHeight="1">
      <c r="G657" s="106"/>
      <c r="H657" s="106"/>
    </row>
    <row r="658" ht="13.5" customHeight="1">
      <c r="G658" s="106"/>
      <c r="H658" s="106"/>
    </row>
    <row r="659" ht="13.5" customHeight="1">
      <c r="G659" s="106"/>
      <c r="H659" s="106"/>
    </row>
    <row r="660" ht="13.5" customHeight="1">
      <c r="G660" s="106"/>
      <c r="H660" s="106"/>
    </row>
    <row r="661" ht="13.5" customHeight="1">
      <c r="G661" s="106"/>
      <c r="H661" s="106"/>
    </row>
    <row r="662" ht="13.5" customHeight="1">
      <c r="G662" s="106"/>
      <c r="H662" s="106"/>
    </row>
    <row r="663" ht="13.5" customHeight="1">
      <c r="G663" s="106"/>
      <c r="H663" s="106"/>
    </row>
    <row r="664" ht="13.5" customHeight="1">
      <c r="G664" s="106"/>
      <c r="H664" s="106"/>
    </row>
    <row r="665" ht="13.5" customHeight="1">
      <c r="G665" s="106"/>
      <c r="H665" s="106"/>
    </row>
    <row r="666" ht="13.5" customHeight="1">
      <c r="G666" s="106"/>
      <c r="H666" s="106"/>
    </row>
    <row r="667" ht="13.5" customHeight="1">
      <c r="G667" s="106"/>
      <c r="H667" s="106"/>
    </row>
    <row r="668" ht="13.5" customHeight="1">
      <c r="G668" s="106"/>
      <c r="H668" s="106"/>
    </row>
    <row r="669" ht="13.5" customHeight="1">
      <c r="G669" s="106"/>
      <c r="H669" s="106"/>
    </row>
    <row r="670" ht="13.5" customHeight="1">
      <c r="G670" s="106"/>
      <c r="H670" s="106"/>
    </row>
    <row r="671" ht="13.5" customHeight="1">
      <c r="G671" s="106"/>
      <c r="H671" s="106"/>
    </row>
    <row r="672" ht="13.5" customHeight="1">
      <c r="G672" s="106"/>
      <c r="H672" s="106"/>
    </row>
    <row r="673" ht="13.5" customHeight="1">
      <c r="G673" s="106"/>
      <c r="H673" s="106"/>
    </row>
    <row r="674" ht="13.5" customHeight="1">
      <c r="G674" s="106"/>
      <c r="H674" s="106"/>
    </row>
    <row r="675" ht="13.5" customHeight="1">
      <c r="G675" s="106"/>
      <c r="H675" s="106"/>
    </row>
    <row r="676" ht="13.5" customHeight="1">
      <c r="G676" s="106"/>
      <c r="H676" s="106"/>
    </row>
    <row r="677" ht="13.5" customHeight="1">
      <c r="G677" s="106"/>
      <c r="H677" s="106"/>
    </row>
    <row r="678" ht="13.5" customHeight="1">
      <c r="G678" s="106"/>
      <c r="H678" s="106"/>
    </row>
    <row r="679" ht="13.5" customHeight="1">
      <c r="G679" s="106"/>
      <c r="H679" s="106"/>
    </row>
    <row r="680" ht="13.5" customHeight="1">
      <c r="G680" s="106"/>
      <c r="H680" s="106"/>
    </row>
    <row r="681" ht="13.5" customHeight="1">
      <c r="G681" s="106"/>
      <c r="H681" s="106"/>
    </row>
    <row r="682" ht="13.5" customHeight="1">
      <c r="G682" s="106"/>
      <c r="H682" s="106"/>
    </row>
    <row r="683" ht="13.5" customHeight="1">
      <c r="G683" s="106"/>
      <c r="H683" s="106"/>
    </row>
    <row r="684" ht="13.5" customHeight="1">
      <c r="G684" s="106"/>
      <c r="H684" s="106"/>
    </row>
    <row r="685" ht="13.5" customHeight="1">
      <c r="G685" s="106"/>
      <c r="H685" s="106"/>
    </row>
    <row r="686" ht="13.5" customHeight="1">
      <c r="G686" s="106"/>
      <c r="H686" s="106"/>
    </row>
    <row r="687" ht="13.5" customHeight="1">
      <c r="G687" s="106"/>
      <c r="H687" s="106"/>
    </row>
    <row r="688" ht="13.5" customHeight="1">
      <c r="G688" s="106"/>
      <c r="H688" s="106"/>
    </row>
    <row r="689" ht="13.5" customHeight="1">
      <c r="G689" s="106"/>
      <c r="H689" s="106"/>
    </row>
    <row r="690" ht="13.5" customHeight="1">
      <c r="G690" s="106"/>
      <c r="H690" s="106"/>
    </row>
    <row r="691" ht="13.5" customHeight="1">
      <c r="G691" s="106"/>
      <c r="H691" s="106"/>
    </row>
    <row r="692" ht="13.5" customHeight="1">
      <c r="G692" s="106"/>
      <c r="H692" s="106"/>
    </row>
    <row r="693" ht="13.5" customHeight="1">
      <c r="G693" s="106"/>
      <c r="H693" s="106"/>
    </row>
    <row r="694" ht="13.5" customHeight="1">
      <c r="G694" s="106"/>
      <c r="H694" s="106"/>
    </row>
    <row r="695" ht="13.5" customHeight="1">
      <c r="G695" s="106"/>
      <c r="H695" s="106"/>
    </row>
    <row r="696" ht="13.5" customHeight="1">
      <c r="G696" s="106"/>
      <c r="H696" s="106"/>
    </row>
    <row r="697" ht="13.5" customHeight="1">
      <c r="G697" s="106"/>
      <c r="H697" s="106"/>
    </row>
    <row r="698" ht="13.5" customHeight="1">
      <c r="G698" s="106"/>
      <c r="H698" s="106"/>
    </row>
    <row r="699" ht="13.5" customHeight="1">
      <c r="G699" s="106"/>
      <c r="H699" s="106"/>
    </row>
    <row r="700" ht="13.5" customHeight="1">
      <c r="G700" s="106"/>
      <c r="H700" s="106"/>
    </row>
    <row r="701" ht="13.5" customHeight="1">
      <c r="G701" s="106"/>
      <c r="H701" s="106"/>
    </row>
    <row r="702" ht="13.5" customHeight="1">
      <c r="G702" s="106"/>
      <c r="H702" s="106"/>
    </row>
    <row r="703" ht="13.5" customHeight="1">
      <c r="G703" s="106"/>
      <c r="H703" s="106"/>
    </row>
    <row r="704" ht="13.5" customHeight="1">
      <c r="G704" s="106"/>
      <c r="H704" s="106"/>
    </row>
    <row r="705" ht="13.5" customHeight="1">
      <c r="G705" s="106"/>
      <c r="H705" s="106"/>
    </row>
    <row r="706" ht="13.5" customHeight="1">
      <c r="G706" s="106"/>
      <c r="H706" s="106"/>
    </row>
    <row r="707" ht="13.5" customHeight="1">
      <c r="G707" s="106"/>
      <c r="H707" s="106"/>
    </row>
    <row r="708" ht="13.5" customHeight="1">
      <c r="G708" s="106"/>
      <c r="H708" s="106"/>
    </row>
    <row r="709" ht="13.5" customHeight="1">
      <c r="G709" s="106"/>
      <c r="H709" s="106"/>
    </row>
    <row r="710" ht="13.5" customHeight="1">
      <c r="G710" s="106"/>
      <c r="H710" s="106"/>
    </row>
    <row r="711" ht="13.5" customHeight="1">
      <c r="G711" s="106"/>
      <c r="H711" s="106"/>
    </row>
    <row r="712" ht="13.5" customHeight="1">
      <c r="G712" s="106"/>
      <c r="H712" s="106"/>
    </row>
    <row r="713" ht="13.5" customHeight="1">
      <c r="G713" s="106"/>
      <c r="H713" s="106"/>
    </row>
    <row r="714" ht="13.5" customHeight="1">
      <c r="G714" s="106"/>
      <c r="H714" s="106"/>
    </row>
    <row r="715" ht="13.5" customHeight="1">
      <c r="G715" s="106"/>
      <c r="H715" s="106"/>
    </row>
    <row r="716" ht="13.5" customHeight="1">
      <c r="G716" s="106"/>
      <c r="H716" s="106"/>
    </row>
    <row r="717" ht="13.5" customHeight="1">
      <c r="G717" s="106"/>
      <c r="H717" s="106"/>
    </row>
    <row r="718" ht="13.5" customHeight="1">
      <c r="G718" s="106"/>
      <c r="H718" s="106"/>
    </row>
    <row r="719" ht="13.5" customHeight="1">
      <c r="G719" s="106"/>
      <c r="H719" s="106"/>
    </row>
    <row r="720" ht="13.5" customHeight="1">
      <c r="G720" s="106"/>
      <c r="H720" s="106"/>
    </row>
    <row r="721" ht="13.5" customHeight="1">
      <c r="G721" s="106"/>
      <c r="H721" s="106"/>
    </row>
    <row r="722" ht="13.5" customHeight="1">
      <c r="G722" s="106"/>
      <c r="H722" s="106"/>
    </row>
    <row r="723" ht="13.5" customHeight="1">
      <c r="G723" s="106"/>
      <c r="H723" s="106"/>
    </row>
    <row r="724" ht="13.5" customHeight="1">
      <c r="G724" s="106"/>
      <c r="H724" s="106"/>
    </row>
    <row r="725" ht="13.5" customHeight="1">
      <c r="G725" s="106"/>
      <c r="H725" s="106"/>
    </row>
    <row r="726" ht="13.5" customHeight="1">
      <c r="G726" s="106"/>
      <c r="H726" s="106"/>
    </row>
    <row r="727" ht="13.5" customHeight="1">
      <c r="G727" s="106"/>
      <c r="H727" s="106"/>
    </row>
    <row r="728" ht="13.5" customHeight="1">
      <c r="G728" s="106"/>
      <c r="H728" s="106"/>
    </row>
    <row r="729" ht="13.5" customHeight="1">
      <c r="G729" s="106"/>
      <c r="H729" s="106"/>
    </row>
    <row r="730" ht="13.5" customHeight="1">
      <c r="G730" s="106"/>
      <c r="H730" s="106"/>
    </row>
    <row r="731" ht="13.5" customHeight="1">
      <c r="G731" s="106"/>
      <c r="H731" s="106"/>
    </row>
    <row r="732" ht="13.5" customHeight="1">
      <c r="G732" s="106"/>
      <c r="H732" s="106"/>
    </row>
    <row r="733" ht="13.5" customHeight="1">
      <c r="G733" s="106"/>
      <c r="H733" s="106"/>
    </row>
    <row r="734" ht="13.5" customHeight="1">
      <c r="G734" s="106"/>
      <c r="H734" s="106"/>
    </row>
    <row r="735" ht="13.5" customHeight="1">
      <c r="G735" s="106"/>
      <c r="H735" s="106"/>
    </row>
    <row r="736" ht="13.5" customHeight="1">
      <c r="G736" s="106"/>
      <c r="H736" s="106"/>
    </row>
    <row r="737" ht="13.5" customHeight="1">
      <c r="G737" s="106"/>
      <c r="H737" s="106"/>
    </row>
    <row r="738" ht="13.5" customHeight="1">
      <c r="G738" s="106"/>
      <c r="H738" s="106"/>
    </row>
    <row r="739" ht="13.5" customHeight="1">
      <c r="G739" s="106"/>
      <c r="H739" s="106"/>
    </row>
    <row r="740" ht="13.5" customHeight="1">
      <c r="G740" s="106"/>
      <c r="H740" s="106"/>
    </row>
    <row r="741" ht="13.5" customHeight="1">
      <c r="G741" s="106"/>
      <c r="H741" s="106"/>
    </row>
    <row r="742" ht="13.5" customHeight="1">
      <c r="G742" s="106"/>
      <c r="H742" s="106"/>
    </row>
    <row r="743" ht="13.5" customHeight="1">
      <c r="G743" s="106"/>
      <c r="H743" s="106"/>
    </row>
    <row r="744" ht="13.5" customHeight="1">
      <c r="G744" s="106"/>
      <c r="H744" s="106"/>
    </row>
    <row r="745" ht="13.5" customHeight="1">
      <c r="G745" s="106"/>
      <c r="H745" s="106"/>
    </row>
    <row r="746" ht="13.5" customHeight="1">
      <c r="G746" s="106"/>
      <c r="H746" s="106"/>
    </row>
    <row r="747" ht="13.5" customHeight="1">
      <c r="G747" s="106"/>
      <c r="H747" s="106"/>
    </row>
    <row r="748" ht="13.5" customHeight="1">
      <c r="G748" s="106"/>
      <c r="H748" s="106"/>
    </row>
    <row r="749" ht="13.5" customHeight="1">
      <c r="G749" s="106"/>
      <c r="H749" s="106"/>
    </row>
    <row r="750" ht="13.5" customHeight="1">
      <c r="G750" s="106"/>
      <c r="H750" s="106"/>
    </row>
    <row r="751" ht="13.5" customHeight="1">
      <c r="G751" s="106"/>
      <c r="H751" s="106"/>
    </row>
    <row r="752" ht="13.5" customHeight="1">
      <c r="G752" s="106"/>
      <c r="H752" s="106"/>
    </row>
    <row r="753" ht="13.5" customHeight="1">
      <c r="G753" s="106"/>
      <c r="H753" s="106"/>
    </row>
    <row r="754" ht="13.5" customHeight="1">
      <c r="G754" s="106"/>
      <c r="H754" s="106"/>
    </row>
    <row r="755" ht="13.5" customHeight="1">
      <c r="G755" s="106"/>
      <c r="H755" s="106"/>
    </row>
    <row r="756" ht="13.5" customHeight="1">
      <c r="G756" s="106"/>
      <c r="H756" s="106"/>
    </row>
    <row r="757" ht="13.5" customHeight="1">
      <c r="G757" s="106"/>
      <c r="H757" s="106"/>
    </row>
    <row r="758" ht="13.5" customHeight="1">
      <c r="G758" s="106"/>
      <c r="H758" s="106"/>
    </row>
    <row r="759" ht="13.5" customHeight="1">
      <c r="G759" s="106"/>
      <c r="H759" s="106"/>
    </row>
    <row r="760" ht="13.5" customHeight="1">
      <c r="G760" s="106"/>
      <c r="H760" s="106"/>
    </row>
    <row r="761" ht="13.5" customHeight="1">
      <c r="G761" s="106"/>
      <c r="H761" s="106"/>
    </row>
    <row r="762" ht="13.5" customHeight="1">
      <c r="G762" s="106"/>
      <c r="H762" s="106"/>
    </row>
    <row r="763" ht="13.5" customHeight="1">
      <c r="G763" s="106"/>
      <c r="H763" s="106"/>
    </row>
    <row r="764" ht="13.5" customHeight="1">
      <c r="G764" s="106"/>
      <c r="H764" s="106"/>
    </row>
    <row r="765" ht="13.5" customHeight="1">
      <c r="G765" s="106"/>
      <c r="H765" s="106"/>
    </row>
    <row r="766" ht="13.5" customHeight="1">
      <c r="G766" s="106"/>
      <c r="H766" s="106"/>
    </row>
    <row r="767" ht="13.5" customHeight="1">
      <c r="G767" s="106"/>
      <c r="H767" s="106"/>
    </row>
    <row r="768" ht="13.5" customHeight="1">
      <c r="G768" s="106"/>
      <c r="H768" s="106"/>
    </row>
    <row r="769" ht="13.5" customHeight="1">
      <c r="G769" s="106"/>
      <c r="H769" s="106"/>
    </row>
    <row r="770" ht="13.5" customHeight="1">
      <c r="G770" s="106"/>
      <c r="H770" s="106"/>
    </row>
    <row r="771" ht="13.5" customHeight="1">
      <c r="G771" s="106"/>
      <c r="H771" s="106"/>
    </row>
    <row r="772" ht="13.5" customHeight="1">
      <c r="G772" s="106"/>
      <c r="H772" s="106"/>
    </row>
    <row r="773" ht="13.5" customHeight="1">
      <c r="G773" s="106"/>
      <c r="H773" s="106"/>
    </row>
    <row r="774" ht="13.5" customHeight="1">
      <c r="G774" s="106"/>
      <c r="H774" s="106"/>
    </row>
    <row r="775" ht="13.5" customHeight="1">
      <c r="G775" s="106"/>
      <c r="H775" s="106"/>
    </row>
    <row r="776" ht="13.5" customHeight="1">
      <c r="G776" s="106"/>
      <c r="H776" s="106"/>
    </row>
    <row r="777" ht="13.5" customHeight="1">
      <c r="G777" s="106"/>
      <c r="H777" s="106"/>
    </row>
    <row r="778" ht="13.5" customHeight="1">
      <c r="G778" s="106"/>
      <c r="H778" s="106"/>
    </row>
    <row r="779" ht="13.5" customHeight="1">
      <c r="G779" s="106"/>
      <c r="H779" s="106"/>
    </row>
    <row r="780" ht="13.5" customHeight="1">
      <c r="G780" s="106"/>
      <c r="H780" s="106"/>
    </row>
    <row r="781" ht="13.5" customHeight="1">
      <c r="G781" s="106"/>
      <c r="H781" s="106"/>
    </row>
    <row r="782" ht="13.5" customHeight="1">
      <c r="G782" s="106"/>
      <c r="H782" s="106"/>
    </row>
    <row r="783" ht="13.5" customHeight="1">
      <c r="G783" s="106"/>
      <c r="H783" s="106"/>
    </row>
    <row r="784" ht="13.5" customHeight="1">
      <c r="G784" s="106"/>
      <c r="H784" s="106"/>
    </row>
    <row r="785" ht="13.5" customHeight="1">
      <c r="G785" s="106"/>
      <c r="H785" s="106"/>
    </row>
    <row r="786" ht="13.5" customHeight="1">
      <c r="G786" s="106"/>
      <c r="H786" s="106"/>
    </row>
    <row r="787" ht="13.5" customHeight="1">
      <c r="G787" s="106"/>
      <c r="H787" s="106"/>
    </row>
    <row r="788" ht="13.5" customHeight="1">
      <c r="G788" s="106"/>
      <c r="H788" s="106"/>
    </row>
    <row r="789" ht="13.5" customHeight="1">
      <c r="G789" s="106"/>
      <c r="H789" s="106"/>
    </row>
    <row r="790" ht="13.5" customHeight="1">
      <c r="G790" s="106"/>
      <c r="H790" s="106"/>
    </row>
    <row r="791" ht="13.5" customHeight="1">
      <c r="G791" s="106"/>
      <c r="H791" s="106"/>
    </row>
    <row r="792" ht="13.5" customHeight="1">
      <c r="G792" s="106"/>
      <c r="H792" s="106"/>
    </row>
    <row r="793" ht="13.5" customHeight="1">
      <c r="G793" s="106"/>
      <c r="H793" s="106"/>
    </row>
    <row r="794" ht="13.5" customHeight="1">
      <c r="G794" s="106"/>
      <c r="H794" s="106"/>
    </row>
    <row r="795" ht="13.5" customHeight="1">
      <c r="G795" s="106"/>
      <c r="H795" s="106"/>
    </row>
    <row r="796" ht="13.5" customHeight="1">
      <c r="G796" s="106"/>
      <c r="H796" s="106"/>
    </row>
    <row r="797" ht="13.5" customHeight="1">
      <c r="G797" s="106"/>
      <c r="H797" s="106"/>
    </row>
    <row r="798" ht="13.5" customHeight="1">
      <c r="G798" s="106"/>
      <c r="H798" s="106"/>
    </row>
    <row r="799" ht="13.5" customHeight="1">
      <c r="G799" s="106"/>
      <c r="H799" s="106"/>
    </row>
    <row r="800" ht="13.5" customHeight="1">
      <c r="G800" s="106"/>
      <c r="H800" s="106"/>
    </row>
    <row r="801" ht="13.5" customHeight="1">
      <c r="G801" s="106"/>
      <c r="H801" s="106"/>
    </row>
    <row r="802" ht="13.5" customHeight="1">
      <c r="G802" s="106"/>
      <c r="H802" s="106"/>
    </row>
    <row r="803" ht="13.5" customHeight="1">
      <c r="G803" s="106"/>
      <c r="H803" s="106"/>
    </row>
    <row r="804" ht="13.5" customHeight="1">
      <c r="G804" s="106"/>
      <c r="H804" s="106"/>
    </row>
    <row r="805" ht="13.5" customHeight="1">
      <c r="G805" s="106"/>
      <c r="H805" s="106"/>
    </row>
    <row r="806" ht="13.5" customHeight="1">
      <c r="G806" s="106"/>
      <c r="H806" s="106"/>
    </row>
    <row r="807" ht="13.5" customHeight="1">
      <c r="G807" s="106"/>
      <c r="H807" s="106"/>
    </row>
    <row r="808" ht="13.5" customHeight="1">
      <c r="G808" s="106"/>
      <c r="H808" s="106"/>
    </row>
    <row r="809" ht="13.5" customHeight="1">
      <c r="G809" s="106"/>
      <c r="H809" s="106"/>
    </row>
    <row r="810" ht="13.5" customHeight="1">
      <c r="G810" s="106"/>
      <c r="H810" s="106"/>
    </row>
    <row r="811" ht="13.5" customHeight="1">
      <c r="G811" s="106"/>
      <c r="H811" s="106"/>
    </row>
    <row r="812" ht="13.5" customHeight="1">
      <c r="G812" s="106"/>
      <c r="H812" s="106"/>
    </row>
    <row r="813" ht="13.5" customHeight="1">
      <c r="G813" s="106"/>
      <c r="H813" s="106"/>
    </row>
    <row r="814" ht="13.5" customHeight="1">
      <c r="G814" s="106"/>
      <c r="H814" s="106"/>
    </row>
    <row r="815" ht="13.5" customHeight="1">
      <c r="G815" s="106"/>
      <c r="H815" s="106"/>
    </row>
    <row r="816" ht="13.5" customHeight="1">
      <c r="G816" s="106"/>
      <c r="H816" s="106"/>
    </row>
    <row r="817" ht="13.5" customHeight="1">
      <c r="G817" s="106"/>
      <c r="H817" s="106"/>
    </row>
    <row r="818" ht="13.5" customHeight="1">
      <c r="G818" s="106"/>
      <c r="H818" s="106"/>
    </row>
    <row r="819" ht="13.5" customHeight="1">
      <c r="G819" s="106"/>
      <c r="H819" s="106"/>
    </row>
    <row r="820" ht="13.5" customHeight="1">
      <c r="G820" s="106"/>
      <c r="H820" s="106"/>
    </row>
    <row r="821" ht="13.5" customHeight="1">
      <c r="G821" s="106"/>
      <c r="H821" s="106"/>
    </row>
    <row r="822" ht="13.5" customHeight="1">
      <c r="G822" s="106"/>
      <c r="H822" s="106"/>
    </row>
    <row r="823" ht="13.5" customHeight="1">
      <c r="G823" s="106"/>
      <c r="H823" s="106"/>
    </row>
    <row r="824" ht="13.5" customHeight="1">
      <c r="G824" s="106"/>
      <c r="H824" s="106"/>
    </row>
    <row r="825" ht="13.5" customHeight="1">
      <c r="G825" s="106"/>
      <c r="H825" s="106"/>
    </row>
    <row r="826" ht="13.5" customHeight="1">
      <c r="G826" s="106"/>
      <c r="H826" s="106"/>
    </row>
    <row r="827" ht="13.5" customHeight="1">
      <c r="G827" s="106"/>
      <c r="H827" s="106"/>
    </row>
    <row r="828" ht="13.5" customHeight="1">
      <c r="G828" s="106"/>
      <c r="H828" s="106"/>
    </row>
    <row r="829" ht="13.5" customHeight="1">
      <c r="G829" s="106"/>
      <c r="H829" s="106"/>
    </row>
    <row r="830" ht="13.5" customHeight="1">
      <c r="G830" s="106"/>
      <c r="H830" s="106"/>
    </row>
    <row r="831" ht="13.5" customHeight="1">
      <c r="G831" s="106"/>
      <c r="H831" s="106"/>
    </row>
    <row r="832" ht="13.5" customHeight="1">
      <c r="G832" s="106"/>
      <c r="H832" s="106"/>
    </row>
    <row r="833" ht="13.5" customHeight="1">
      <c r="G833" s="106"/>
      <c r="H833" s="106"/>
    </row>
    <row r="834" ht="13.5" customHeight="1">
      <c r="G834" s="106"/>
      <c r="H834" s="106"/>
    </row>
    <row r="835" ht="13.5" customHeight="1">
      <c r="G835" s="106"/>
      <c r="H835" s="106"/>
    </row>
    <row r="836" ht="13.5" customHeight="1">
      <c r="G836" s="106"/>
      <c r="H836" s="106"/>
    </row>
    <row r="837" ht="13.5" customHeight="1">
      <c r="G837" s="106"/>
      <c r="H837" s="106"/>
    </row>
    <row r="838" ht="13.5" customHeight="1">
      <c r="G838" s="106"/>
      <c r="H838" s="106"/>
    </row>
    <row r="839" ht="13.5" customHeight="1">
      <c r="G839" s="106"/>
      <c r="H839" s="106"/>
    </row>
    <row r="840" ht="13.5" customHeight="1">
      <c r="G840" s="106"/>
      <c r="H840" s="106"/>
    </row>
    <row r="841" ht="13.5" customHeight="1">
      <c r="G841" s="106"/>
      <c r="H841" s="106"/>
    </row>
    <row r="842" ht="13.5" customHeight="1">
      <c r="G842" s="106"/>
      <c r="H842" s="106"/>
    </row>
    <row r="843" ht="13.5" customHeight="1">
      <c r="G843" s="106"/>
      <c r="H843" s="106"/>
    </row>
    <row r="844" ht="13.5" customHeight="1">
      <c r="G844" s="106"/>
      <c r="H844" s="106"/>
    </row>
    <row r="845" ht="13.5" customHeight="1">
      <c r="G845" s="106"/>
      <c r="H845" s="106"/>
    </row>
    <row r="846" ht="13.5" customHeight="1">
      <c r="G846" s="106"/>
      <c r="H846" s="106"/>
    </row>
    <row r="847" ht="13.5" customHeight="1">
      <c r="G847" s="106"/>
      <c r="H847" s="106"/>
    </row>
    <row r="848" ht="13.5" customHeight="1">
      <c r="G848" s="106"/>
      <c r="H848" s="106"/>
    </row>
    <row r="849" ht="13.5" customHeight="1">
      <c r="G849" s="106"/>
      <c r="H849" s="106"/>
    </row>
    <row r="850" ht="13.5" customHeight="1">
      <c r="G850" s="106"/>
      <c r="H850" s="106"/>
    </row>
    <row r="851" ht="13.5" customHeight="1">
      <c r="G851" s="106"/>
      <c r="H851" s="106"/>
    </row>
    <row r="852" ht="13.5" customHeight="1">
      <c r="G852" s="106"/>
      <c r="H852" s="106"/>
    </row>
    <row r="853" ht="13.5" customHeight="1">
      <c r="G853" s="106"/>
      <c r="H853" s="106"/>
    </row>
    <row r="854" ht="13.5" customHeight="1">
      <c r="G854" s="106"/>
      <c r="H854" s="106"/>
    </row>
    <row r="855" ht="13.5" customHeight="1">
      <c r="G855" s="106"/>
      <c r="H855" s="106"/>
    </row>
    <row r="856" ht="13.5" customHeight="1">
      <c r="G856" s="106"/>
      <c r="H856" s="106"/>
    </row>
    <row r="857" ht="13.5" customHeight="1">
      <c r="G857" s="106"/>
      <c r="H857" s="106"/>
    </row>
    <row r="858" ht="13.5" customHeight="1">
      <c r="G858" s="106"/>
      <c r="H858" s="106"/>
    </row>
    <row r="859" ht="13.5" customHeight="1">
      <c r="G859" s="106"/>
      <c r="H859" s="106"/>
    </row>
    <row r="860" ht="13.5" customHeight="1">
      <c r="G860" s="106"/>
      <c r="H860" s="106"/>
    </row>
    <row r="861" ht="13.5" customHeight="1">
      <c r="G861" s="106"/>
      <c r="H861" s="106"/>
    </row>
    <row r="862" ht="13.5" customHeight="1">
      <c r="G862" s="106"/>
      <c r="H862" s="106"/>
    </row>
    <row r="863" ht="13.5" customHeight="1">
      <c r="G863" s="106"/>
      <c r="H863" s="106"/>
    </row>
    <row r="864" ht="13.5" customHeight="1">
      <c r="G864" s="106"/>
      <c r="H864" s="106"/>
    </row>
    <row r="865" ht="13.5" customHeight="1">
      <c r="G865" s="106"/>
      <c r="H865" s="106"/>
    </row>
    <row r="866" ht="13.5" customHeight="1">
      <c r="G866" s="106"/>
      <c r="H866" s="106"/>
    </row>
    <row r="867" ht="13.5" customHeight="1">
      <c r="G867" s="106"/>
      <c r="H867" s="106"/>
    </row>
    <row r="868" ht="13.5" customHeight="1">
      <c r="G868" s="106"/>
      <c r="H868" s="106"/>
    </row>
    <row r="869" ht="13.5" customHeight="1">
      <c r="G869" s="106"/>
      <c r="H869" s="106"/>
    </row>
    <row r="870" ht="13.5" customHeight="1">
      <c r="G870" s="106"/>
      <c r="H870" s="106"/>
    </row>
    <row r="871" ht="13.5" customHeight="1">
      <c r="G871" s="106"/>
      <c r="H871" s="106"/>
    </row>
    <row r="872" ht="13.5" customHeight="1">
      <c r="G872" s="106"/>
      <c r="H872" s="106"/>
    </row>
    <row r="873" ht="13.5" customHeight="1">
      <c r="G873" s="106"/>
      <c r="H873" s="106"/>
    </row>
    <row r="874" ht="13.5" customHeight="1">
      <c r="G874" s="106"/>
      <c r="H874" s="106"/>
    </row>
    <row r="875" ht="13.5" customHeight="1">
      <c r="G875" s="106"/>
      <c r="H875" s="106"/>
    </row>
    <row r="876" ht="13.5" customHeight="1">
      <c r="G876" s="106"/>
      <c r="H876" s="106"/>
    </row>
    <row r="877" ht="13.5" customHeight="1">
      <c r="G877" s="106"/>
      <c r="H877" s="106"/>
    </row>
    <row r="878" ht="13.5" customHeight="1">
      <c r="G878" s="106"/>
      <c r="H878" s="106"/>
    </row>
    <row r="879" ht="13.5" customHeight="1">
      <c r="G879" s="106"/>
      <c r="H879" s="106"/>
    </row>
    <row r="880" ht="13.5" customHeight="1">
      <c r="G880" s="106"/>
      <c r="H880" s="106"/>
    </row>
    <row r="881" ht="13.5" customHeight="1">
      <c r="G881" s="106"/>
      <c r="H881" s="106"/>
    </row>
    <row r="882" ht="13.5" customHeight="1">
      <c r="G882" s="106"/>
      <c r="H882" s="106"/>
    </row>
    <row r="883" ht="13.5" customHeight="1">
      <c r="G883" s="106"/>
      <c r="H883" s="106"/>
    </row>
    <row r="884" ht="13.5" customHeight="1">
      <c r="G884" s="106"/>
      <c r="H884" s="106"/>
    </row>
    <row r="885" ht="13.5" customHeight="1">
      <c r="G885" s="106"/>
      <c r="H885" s="106"/>
    </row>
    <row r="886" ht="13.5" customHeight="1">
      <c r="G886" s="106"/>
      <c r="H886" s="106"/>
    </row>
    <row r="887" ht="13.5" customHeight="1">
      <c r="G887" s="106"/>
      <c r="H887" s="106"/>
    </row>
    <row r="888" ht="13.5" customHeight="1">
      <c r="G888" s="106"/>
      <c r="H888" s="106"/>
    </row>
    <row r="889" ht="13.5" customHeight="1">
      <c r="G889" s="106"/>
      <c r="H889" s="106"/>
    </row>
    <row r="890" ht="13.5" customHeight="1">
      <c r="G890" s="106"/>
      <c r="H890" s="106"/>
    </row>
    <row r="891" ht="13.5" customHeight="1">
      <c r="G891" s="106"/>
      <c r="H891" s="106"/>
    </row>
    <row r="892" ht="13.5" customHeight="1">
      <c r="G892" s="106"/>
      <c r="H892" s="106"/>
    </row>
    <row r="893" ht="13.5" customHeight="1">
      <c r="G893" s="106"/>
      <c r="H893" s="106"/>
    </row>
    <row r="894" ht="13.5" customHeight="1">
      <c r="G894" s="106"/>
      <c r="H894" s="106"/>
    </row>
    <row r="895" ht="13.5" customHeight="1">
      <c r="G895" s="106"/>
      <c r="H895" s="106"/>
    </row>
    <row r="896" ht="13.5" customHeight="1">
      <c r="G896" s="106"/>
      <c r="H896" s="106"/>
    </row>
    <row r="897" ht="13.5" customHeight="1">
      <c r="G897" s="106"/>
      <c r="H897" s="106"/>
    </row>
    <row r="898" ht="13.5" customHeight="1">
      <c r="G898" s="106"/>
      <c r="H898" s="106"/>
    </row>
    <row r="899" ht="13.5" customHeight="1">
      <c r="G899" s="106"/>
      <c r="H899" s="106"/>
    </row>
    <row r="900" ht="13.5" customHeight="1">
      <c r="G900" s="106"/>
      <c r="H900" s="106"/>
    </row>
    <row r="901" ht="13.5" customHeight="1">
      <c r="G901" s="106"/>
      <c r="H901" s="106"/>
    </row>
    <row r="902" ht="13.5" customHeight="1">
      <c r="G902" s="106"/>
      <c r="H902" s="106"/>
    </row>
    <row r="903" ht="13.5" customHeight="1">
      <c r="G903" s="106"/>
      <c r="H903" s="106"/>
    </row>
    <row r="904" ht="13.5" customHeight="1">
      <c r="G904" s="106"/>
      <c r="H904" s="106"/>
    </row>
    <row r="905" ht="13.5" customHeight="1">
      <c r="G905" s="106"/>
      <c r="H905" s="106"/>
    </row>
    <row r="906" ht="13.5" customHeight="1">
      <c r="G906" s="106"/>
      <c r="H906" s="106"/>
    </row>
    <row r="907" ht="13.5" customHeight="1">
      <c r="G907" s="106"/>
      <c r="H907" s="106"/>
    </row>
    <row r="908" ht="13.5" customHeight="1">
      <c r="G908" s="106"/>
      <c r="H908" s="106"/>
    </row>
    <row r="909" ht="13.5" customHeight="1">
      <c r="G909" s="106"/>
      <c r="H909" s="106"/>
    </row>
    <row r="910" ht="13.5" customHeight="1">
      <c r="G910" s="106"/>
      <c r="H910" s="106"/>
    </row>
    <row r="911" ht="13.5" customHeight="1">
      <c r="G911" s="106"/>
      <c r="H911" s="106"/>
    </row>
    <row r="912" ht="13.5" customHeight="1">
      <c r="G912" s="106"/>
      <c r="H912" s="106"/>
    </row>
    <row r="913" ht="13.5" customHeight="1">
      <c r="G913" s="106"/>
      <c r="H913" s="106"/>
    </row>
    <row r="914" ht="13.5" customHeight="1">
      <c r="G914" s="106"/>
      <c r="H914" s="106"/>
    </row>
    <row r="915" ht="13.5" customHeight="1">
      <c r="G915" s="106"/>
      <c r="H915" s="106"/>
    </row>
    <row r="916" ht="13.5" customHeight="1">
      <c r="G916" s="106"/>
      <c r="H916" s="106"/>
    </row>
    <row r="917" ht="13.5" customHeight="1">
      <c r="G917" s="106"/>
      <c r="H917" s="106"/>
    </row>
    <row r="918" ht="13.5" customHeight="1">
      <c r="G918" s="106"/>
      <c r="H918" s="106"/>
    </row>
    <row r="919" ht="13.5" customHeight="1">
      <c r="G919" s="106"/>
      <c r="H919" s="106"/>
    </row>
    <row r="920" ht="13.5" customHeight="1">
      <c r="G920" s="106"/>
      <c r="H920" s="106"/>
    </row>
    <row r="921" ht="13.5" customHeight="1">
      <c r="G921" s="106"/>
      <c r="H921" s="106"/>
    </row>
    <row r="922" ht="13.5" customHeight="1">
      <c r="G922" s="106"/>
      <c r="H922" s="106"/>
    </row>
    <row r="923" ht="13.5" customHeight="1">
      <c r="G923" s="106"/>
      <c r="H923" s="106"/>
    </row>
    <row r="924" ht="13.5" customHeight="1">
      <c r="G924" s="106"/>
      <c r="H924" s="106"/>
    </row>
    <row r="925" ht="13.5" customHeight="1">
      <c r="G925" s="106"/>
      <c r="H925" s="106"/>
    </row>
    <row r="926" ht="13.5" customHeight="1">
      <c r="G926" s="106"/>
      <c r="H926" s="106"/>
    </row>
    <row r="927" ht="13.5" customHeight="1">
      <c r="G927" s="106"/>
      <c r="H927" s="106"/>
    </row>
    <row r="928" ht="13.5" customHeight="1">
      <c r="G928" s="106"/>
      <c r="H928" s="106"/>
    </row>
    <row r="929" ht="13.5" customHeight="1">
      <c r="G929" s="106"/>
      <c r="H929" s="106"/>
    </row>
    <row r="930" ht="13.5" customHeight="1">
      <c r="G930" s="106"/>
      <c r="H930" s="106"/>
    </row>
    <row r="931" ht="13.5" customHeight="1">
      <c r="G931" s="106"/>
      <c r="H931" s="106"/>
    </row>
    <row r="932" ht="13.5" customHeight="1">
      <c r="G932" s="106"/>
      <c r="H932" s="106"/>
    </row>
    <row r="933" ht="13.5" customHeight="1">
      <c r="G933" s="106"/>
      <c r="H933" s="106"/>
    </row>
    <row r="934" ht="13.5" customHeight="1">
      <c r="G934" s="106"/>
      <c r="H934" s="106"/>
    </row>
    <row r="935" ht="13.5" customHeight="1">
      <c r="G935" s="106"/>
      <c r="H935" s="106"/>
    </row>
    <row r="936" ht="13.5" customHeight="1">
      <c r="G936" s="106"/>
      <c r="H936" s="106"/>
    </row>
    <row r="937" ht="13.5" customHeight="1">
      <c r="G937" s="106"/>
      <c r="H937" s="106"/>
    </row>
    <row r="938" ht="13.5" customHeight="1">
      <c r="G938" s="106"/>
      <c r="H938" s="106"/>
    </row>
    <row r="939" ht="13.5" customHeight="1">
      <c r="G939" s="106"/>
      <c r="H939" s="106"/>
    </row>
    <row r="940" ht="13.5" customHeight="1">
      <c r="G940" s="106"/>
      <c r="H940" s="106"/>
    </row>
    <row r="941" ht="13.5" customHeight="1">
      <c r="G941" s="106"/>
      <c r="H941" s="106"/>
    </row>
    <row r="942" ht="13.5" customHeight="1">
      <c r="G942" s="106"/>
      <c r="H942" s="106"/>
    </row>
    <row r="943" ht="13.5" customHeight="1">
      <c r="G943" s="106"/>
      <c r="H943" s="106"/>
    </row>
    <row r="944" ht="13.5" customHeight="1">
      <c r="G944" s="106"/>
      <c r="H944" s="106"/>
    </row>
    <row r="945" ht="13.5" customHeight="1">
      <c r="G945" s="106"/>
      <c r="H945" s="106"/>
    </row>
    <row r="946" ht="13.5" customHeight="1">
      <c r="G946" s="106"/>
      <c r="H946" s="106"/>
    </row>
    <row r="947" ht="13.5" customHeight="1">
      <c r="G947" s="106"/>
      <c r="H947" s="106"/>
    </row>
    <row r="948" ht="13.5" customHeight="1">
      <c r="G948" s="106"/>
      <c r="H948" s="106"/>
    </row>
    <row r="949" ht="13.5" customHeight="1">
      <c r="G949" s="106"/>
      <c r="H949" s="106"/>
    </row>
    <row r="950" ht="13.5" customHeight="1">
      <c r="G950" s="106"/>
      <c r="H950" s="106"/>
    </row>
    <row r="951" ht="13.5" customHeight="1">
      <c r="G951" s="106"/>
      <c r="H951" s="106"/>
    </row>
    <row r="952" ht="13.5" customHeight="1">
      <c r="G952" s="106"/>
      <c r="H952" s="106"/>
    </row>
    <row r="953" ht="13.5" customHeight="1">
      <c r="G953" s="106"/>
      <c r="H953" s="106"/>
    </row>
    <row r="954" ht="13.5" customHeight="1">
      <c r="G954" s="106"/>
      <c r="H954" s="106"/>
    </row>
    <row r="955" ht="13.5" customHeight="1">
      <c r="G955" s="106"/>
      <c r="H955" s="106"/>
    </row>
    <row r="956" ht="13.5" customHeight="1">
      <c r="G956" s="106"/>
      <c r="H956" s="106"/>
    </row>
    <row r="957" ht="13.5" customHeight="1">
      <c r="G957" s="106"/>
      <c r="H957" s="106"/>
    </row>
    <row r="958" ht="13.5" customHeight="1">
      <c r="G958" s="106"/>
      <c r="H958" s="106"/>
    </row>
    <row r="959" ht="13.5" customHeight="1">
      <c r="G959" s="106"/>
      <c r="H959" s="106"/>
    </row>
    <row r="960" ht="13.5" customHeight="1">
      <c r="G960" s="106"/>
      <c r="H960" s="106"/>
    </row>
    <row r="961" ht="13.5" customHeight="1">
      <c r="G961" s="106"/>
      <c r="H961" s="106"/>
    </row>
    <row r="962" ht="13.5" customHeight="1">
      <c r="G962" s="106"/>
      <c r="H962" s="106"/>
    </row>
    <row r="963" ht="13.5" customHeight="1">
      <c r="G963" s="106"/>
      <c r="H963" s="106"/>
    </row>
    <row r="964" ht="13.5" customHeight="1">
      <c r="G964" s="106"/>
      <c r="H964" s="106"/>
    </row>
    <row r="965" ht="13.5" customHeight="1">
      <c r="G965" s="106"/>
      <c r="H965" s="106"/>
    </row>
    <row r="966" ht="13.5" customHeight="1">
      <c r="G966" s="106"/>
      <c r="H966" s="106"/>
    </row>
    <row r="967" ht="13.5" customHeight="1">
      <c r="G967" s="106"/>
      <c r="H967" s="106"/>
    </row>
    <row r="968" ht="13.5" customHeight="1">
      <c r="G968" s="106"/>
      <c r="H968" s="106"/>
    </row>
    <row r="969" ht="13.5" customHeight="1">
      <c r="G969" s="106"/>
      <c r="H969" s="106"/>
    </row>
    <row r="970" ht="13.5" customHeight="1">
      <c r="G970" s="106"/>
      <c r="H970" s="106"/>
    </row>
    <row r="971" ht="13.5" customHeight="1">
      <c r="G971" s="106"/>
      <c r="H971" s="106"/>
    </row>
    <row r="972" ht="13.5" customHeight="1">
      <c r="G972" s="106"/>
      <c r="H972" s="106"/>
    </row>
    <row r="973" ht="13.5" customHeight="1">
      <c r="G973" s="106"/>
      <c r="H973" s="106"/>
    </row>
    <row r="974" ht="13.5" customHeight="1">
      <c r="G974" s="106"/>
      <c r="H974" s="106"/>
    </row>
    <row r="975" ht="13.5" customHeight="1">
      <c r="G975" s="106"/>
      <c r="H975" s="106"/>
    </row>
    <row r="976" ht="13.5" customHeight="1">
      <c r="G976" s="106"/>
      <c r="H976" s="106"/>
    </row>
    <row r="977" ht="13.5" customHeight="1">
      <c r="G977" s="106"/>
      <c r="H977" s="106"/>
    </row>
    <row r="978" ht="13.5" customHeight="1">
      <c r="G978" s="106"/>
      <c r="H978" s="106"/>
    </row>
    <row r="979" ht="13.5" customHeight="1">
      <c r="G979" s="106"/>
      <c r="H979" s="106"/>
    </row>
    <row r="980" ht="13.5" customHeight="1">
      <c r="G980" s="106"/>
      <c r="H980" s="106"/>
    </row>
    <row r="981" ht="13.5" customHeight="1">
      <c r="G981" s="106"/>
      <c r="H981" s="106"/>
    </row>
    <row r="982" ht="13.5" customHeight="1">
      <c r="G982" s="106"/>
      <c r="H982" s="106"/>
    </row>
    <row r="983" ht="13.5" customHeight="1">
      <c r="G983" s="106"/>
      <c r="H983" s="106"/>
    </row>
    <row r="984" ht="13.5" customHeight="1">
      <c r="G984" s="106"/>
      <c r="H984" s="106"/>
    </row>
    <row r="985" ht="13.5" customHeight="1">
      <c r="G985" s="106"/>
      <c r="H985" s="106"/>
    </row>
    <row r="986" ht="13.5" customHeight="1">
      <c r="G986" s="106"/>
      <c r="H986" s="106"/>
    </row>
    <row r="987" ht="13.5" customHeight="1">
      <c r="G987" s="106"/>
      <c r="H987" s="106"/>
    </row>
    <row r="988" ht="13.5" customHeight="1">
      <c r="G988" s="106"/>
      <c r="H988" s="106"/>
    </row>
    <row r="989" ht="13.5" customHeight="1">
      <c r="G989" s="106"/>
      <c r="H989" s="106"/>
    </row>
    <row r="990" ht="13.5" customHeight="1">
      <c r="G990" s="106"/>
      <c r="H990" s="106"/>
    </row>
    <row r="991" ht="13.5" customHeight="1">
      <c r="G991" s="106"/>
      <c r="H991" s="106"/>
    </row>
    <row r="992" ht="13.5" customHeight="1">
      <c r="G992" s="106"/>
      <c r="H992" s="106"/>
    </row>
    <row r="993" ht="13.5" customHeight="1">
      <c r="G993" s="106"/>
      <c r="H993" s="106"/>
    </row>
    <row r="994" ht="13.5" customHeight="1">
      <c r="G994" s="106"/>
      <c r="H994" s="106"/>
    </row>
    <row r="995" ht="13.5" customHeight="1">
      <c r="G995" s="106"/>
      <c r="H995" s="106"/>
    </row>
    <row r="996" ht="13.5" customHeight="1">
      <c r="G996" s="106"/>
      <c r="H996" s="106"/>
    </row>
    <row r="997" ht="13.5" customHeight="1">
      <c r="G997" s="106"/>
      <c r="H997" s="106"/>
    </row>
    <row r="998" ht="13.5" customHeight="1">
      <c r="G998" s="106"/>
      <c r="H998" s="106"/>
    </row>
    <row r="999" ht="13.5" customHeight="1">
      <c r="G999" s="106"/>
      <c r="H999" s="106"/>
    </row>
    <row r="1000" ht="13.5" customHeight="1">
      <c r="G1000" s="106"/>
      <c r="H1000" s="106"/>
    </row>
  </sheetData>
  <mergeCells count="11">
    <mergeCell ref="K6:L6"/>
    <mergeCell ref="M6:M7"/>
    <mergeCell ref="O12:R15"/>
    <mergeCell ref="A6:A7"/>
    <mergeCell ref="B6:B7"/>
    <mergeCell ref="C6:C7"/>
    <mergeCell ref="D6:D7"/>
    <mergeCell ref="E6:F6"/>
    <mergeCell ref="G6:H6"/>
    <mergeCell ref="I6:J6"/>
    <mergeCell ref="A109:C109"/>
  </mergeCells>
  <dataValidations>
    <dataValidation type="list" allowBlank="1" showErrorMessage="1" sqref="G9:H1000">
      <formula1>$E$4:$E$5</formula1>
    </dataValidation>
  </dataValidations>
  <hyperlinks>
    <hyperlink display="&lt;&lt;&lt; Daftar Tabel" location="'Daftar Tabel'!A1" ref="H1"/>
  </hyperlinks>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2.63" defaultRowHeight="15.0"/>
  <cols>
    <col customWidth="1" min="1" max="1" width="6.38"/>
    <col customWidth="1" min="2" max="2" width="25.75"/>
    <col customWidth="1" min="3" max="3" width="12.25"/>
    <col customWidth="1" min="4" max="4" width="12.75"/>
    <col customWidth="1" min="5" max="12" width="8.75"/>
    <col customWidth="1" min="13" max="13" width="12.5"/>
    <col customWidth="1" min="14" max="14" width="8.75"/>
    <col customWidth="1" min="15" max="15" width="9.38"/>
    <col customWidth="1" min="16" max="26" width="8.75"/>
  </cols>
  <sheetData>
    <row r="1" ht="13.5" customHeight="1">
      <c r="A1" s="222" t="s">
        <v>150</v>
      </c>
      <c r="C1" s="152"/>
      <c r="H1" s="61" t="s">
        <v>205</v>
      </c>
    </row>
    <row r="2" ht="13.5" customHeight="1">
      <c r="A2" s="222"/>
      <c r="C2" s="152"/>
    </row>
    <row r="3" ht="13.5" hidden="1" customHeight="1">
      <c r="A3" s="222"/>
      <c r="C3" s="152"/>
      <c r="E3" s="59" t="s">
        <v>975</v>
      </c>
    </row>
    <row r="4" ht="15.75" hidden="1" customHeight="1">
      <c r="A4" s="222"/>
      <c r="C4" s="152"/>
    </row>
    <row r="5" ht="22.5" hidden="1" customHeight="1">
      <c r="A5" s="222"/>
      <c r="C5" s="152"/>
      <c r="E5" s="325" t="s">
        <v>229</v>
      </c>
    </row>
    <row r="6" ht="14.25" customHeight="1">
      <c r="A6" s="62" t="s">
        <v>69</v>
      </c>
      <c r="B6" s="326" t="s">
        <v>1862</v>
      </c>
      <c r="C6" s="62" t="s">
        <v>1721</v>
      </c>
      <c r="D6" s="62" t="s">
        <v>1863</v>
      </c>
      <c r="E6" s="264"/>
      <c r="G6" s="264"/>
      <c r="I6" s="264"/>
      <c r="K6" s="264"/>
      <c r="M6" s="264"/>
    </row>
    <row r="7" ht="21.0" customHeight="1">
      <c r="A7" s="66"/>
      <c r="B7" s="328"/>
      <c r="C7" s="66"/>
      <c r="D7" s="66"/>
      <c r="E7" s="264"/>
      <c r="F7" s="264"/>
      <c r="G7" s="264"/>
      <c r="H7" s="264"/>
      <c r="I7" s="264"/>
      <c r="J7" s="264"/>
      <c r="K7" s="264"/>
      <c r="L7" s="264"/>
    </row>
    <row r="8" ht="13.5" customHeight="1">
      <c r="A8" s="268">
        <v>1.0</v>
      </c>
      <c r="B8" s="268">
        <v>2.0</v>
      </c>
      <c r="C8" s="332">
        <v>3.0</v>
      </c>
      <c r="D8" s="332">
        <v>4.0</v>
      </c>
      <c r="E8" s="427" t="s">
        <v>698</v>
      </c>
      <c r="F8" s="359"/>
      <c r="G8" s="359"/>
      <c r="H8" s="359"/>
      <c r="I8" s="359"/>
      <c r="J8" s="359"/>
      <c r="K8" s="359"/>
      <c r="L8" s="359"/>
      <c r="M8" s="359"/>
    </row>
    <row r="9" ht="13.5" customHeight="1">
      <c r="A9" s="160">
        <v>1.0</v>
      </c>
      <c r="B9" s="185"/>
      <c r="C9" s="166"/>
      <c r="D9" s="335"/>
      <c r="E9" s="301"/>
      <c r="F9" s="167"/>
      <c r="G9" s="301"/>
      <c r="H9" s="167"/>
      <c r="I9" s="301"/>
      <c r="J9" s="167"/>
      <c r="K9" s="301"/>
      <c r="L9" s="167"/>
      <c r="M9" s="301"/>
    </row>
    <row r="10" ht="13.5" customHeight="1">
      <c r="A10" s="160">
        <v>2.0</v>
      </c>
      <c r="B10" s="185"/>
      <c r="C10" s="166"/>
      <c r="D10" s="335"/>
      <c r="E10" s="301"/>
      <c r="F10" s="167"/>
      <c r="G10" s="301"/>
      <c r="H10" s="167"/>
      <c r="I10" s="301"/>
      <c r="J10" s="167"/>
      <c r="K10" s="301"/>
      <c r="L10" s="167"/>
      <c r="M10" s="301"/>
    </row>
    <row r="11" ht="13.5" customHeight="1">
      <c r="A11" s="160">
        <v>3.0</v>
      </c>
      <c r="B11" s="185"/>
      <c r="C11" s="166"/>
      <c r="D11" s="335"/>
      <c r="E11" s="301"/>
      <c r="F11" s="167"/>
      <c r="G11" s="301"/>
      <c r="H11" s="167"/>
      <c r="I11" s="301"/>
      <c r="J11" s="167"/>
      <c r="K11" s="301"/>
      <c r="L11" s="167"/>
      <c r="M11" s="301"/>
      <c r="O11" s="151"/>
    </row>
    <row r="12" ht="13.5" customHeight="1">
      <c r="A12" s="160">
        <v>4.0</v>
      </c>
      <c r="B12" s="185"/>
      <c r="C12" s="166"/>
      <c r="D12" s="335"/>
      <c r="E12" s="301"/>
      <c r="F12" s="167"/>
      <c r="G12" s="301"/>
      <c r="H12" s="167"/>
      <c r="I12" s="301"/>
      <c r="J12" s="167"/>
      <c r="K12" s="301"/>
      <c r="L12" s="167"/>
      <c r="M12" s="301"/>
      <c r="O12" s="237"/>
    </row>
    <row r="13" ht="13.5" customHeight="1">
      <c r="A13" s="160">
        <v>5.0</v>
      </c>
      <c r="B13" s="185"/>
      <c r="C13" s="166"/>
      <c r="D13" s="335"/>
      <c r="G13" s="106"/>
      <c r="H13" s="106"/>
    </row>
    <row r="14" ht="13.5" customHeight="1">
      <c r="A14" s="160">
        <v>6.0</v>
      </c>
      <c r="B14" s="185"/>
      <c r="C14" s="166"/>
      <c r="D14" s="335"/>
      <c r="G14" s="106"/>
      <c r="H14" s="106"/>
    </row>
    <row r="15" ht="13.5" customHeight="1">
      <c r="A15" s="160">
        <v>7.0</v>
      </c>
      <c r="B15" s="185"/>
      <c r="C15" s="166"/>
      <c r="D15" s="335"/>
      <c r="G15" s="106"/>
      <c r="H15" s="106"/>
    </row>
    <row r="16" ht="13.5" customHeight="1">
      <c r="A16" s="160">
        <v>8.0</v>
      </c>
      <c r="B16" s="185"/>
      <c r="C16" s="166"/>
      <c r="D16" s="335"/>
      <c r="G16" s="106"/>
      <c r="H16" s="106"/>
    </row>
    <row r="17" ht="13.5" customHeight="1">
      <c r="A17" s="160">
        <v>9.0</v>
      </c>
      <c r="B17" s="185"/>
      <c r="C17" s="166"/>
      <c r="D17" s="335"/>
      <c r="G17" s="106"/>
      <c r="H17" s="106"/>
    </row>
    <row r="18" ht="13.5" customHeight="1">
      <c r="A18" s="160">
        <v>10.0</v>
      </c>
      <c r="B18" s="185"/>
      <c r="C18" s="166"/>
      <c r="D18" s="335"/>
      <c r="G18" s="106"/>
      <c r="H18" s="106"/>
    </row>
    <row r="19" ht="13.5" customHeight="1">
      <c r="A19" s="160">
        <v>11.0</v>
      </c>
      <c r="B19" s="185"/>
      <c r="C19" s="166"/>
      <c r="D19" s="335"/>
      <c r="G19" s="106"/>
      <c r="H19" s="106"/>
    </row>
    <row r="20" ht="13.5" customHeight="1">
      <c r="A20" s="160">
        <v>12.0</v>
      </c>
      <c r="B20" s="185"/>
      <c r="C20" s="166"/>
      <c r="D20" s="335"/>
      <c r="G20" s="106"/>
      <c r="H20" s="106"/>
    </row>
    <row r="21" ht="13.5" customHeight="1">
      <c r="A21" s="160">
        <v>13.0</v>
      </c>
      <c r="B21" s="185"/>
      <c r="C21" s="166"/>
      <c r="D21" s="335"/>
      <c r="G21" s="106"/>
      <c r="H21" s="106"/>
    </row>
    <row r="22" ht="13.5" customHeight="1">
      <c r="A22" s="160">
        <v>14.0</v>
      </c>
      <c r="B22" s="185"/>
      <c r="C22" s="166"/>
      <c r="D22" s="335"/>
      <c r="G22" s="106"/>
      <c r="H22" s="106"/>
    </row>
    <row r="23" ht="13.5" customHeight="1">
      <c r="A23" s="160">
        <v>15.0</v>
      </c>
      <c r="B23" s="185"/>
      <c r="C23" s="166"/>
      <c r="D23" s="335"/>
      <c r="G23" s="106"/>
      <c r="H23" s="106"/>
    </row>
    <row r="24" ht="13.5" customHeight="1">
      <c r="A24" s="160">
        <v>16.0</v>
      </c>
      <c r="B24" s="185"/>
      <c r="C24" s="166"/>
      <c r="D24" s="335"/>
      <c r="G24" s="106"/>
      <c r="H24" s="106"/>
    </row>
    <row r="25" ht="13.5" customHeight="1">
      <c r="A25" s="160">
        <v>17.0</v>
      </c>
      <c r="B25" s="185"/>
      <c r="C25" s="166"/>
      <c r="D25" s="335"/>
      <c r="G25" s="106"/>
      <c r="H25" s="106"/>
    </row>
    <row r="26" ht="13.5" customHeight="1">
      <c r="A26" s="160">
        <v>18.0</v>
      </c>
      <c r="B26" s="185"/>
      <c r="C26" s="166"/>
      <c r="D26" s="335"/>
      <c r="G26" s="106"/>
      <c r="H26" s="106"/>
    </row>
    <row r="27" ht="13.5" customHeight="1">
      <c r="A27" s="160">
        <v>19.0</v>
      </c>
      <c r="B27" s="185"/>
      <c r="C27" s="166"/>
      <c r="D27" s="335"/>
      <c r="G27" s="106"/>
      <c r="H27" s="106"/>
    </row>
    <row r="28" ht="13.5" customHeight="1">
      <c r="A28" s="160">
        <v>20.0</v>
      </c>
      <c r="B28" s="185"/>
      <c r="C28" s="166"/>
      <c r="D28" s="335"/>
      <c r="G28" s="106"/>
      <c r="H28" s="106"/>
    </row>
    <row r="29" ht="13.5" customHeight="1">
      <c r="A29" s="160">
        <v>21.0</v>
      </c>
      <c r="B29" s="185"/>
      <c r="C29" s="166"/>
      <c r="D29" s="335"/>
      <c r="G29" s="106"/>
      <c r="H29" s="106"/>
    </row>
    <row r="30" ht="13.5" customHeight="1">
      <c r="A30" s="160">
        <v>22.0</v>
      </c>
      <c r="B30" s="185"/>
      <c r="C30" s="166"/>
      <c r="D30" s="335"/>
      <c r="G30" s="106"/>
      <c r="H30" s="106"/>
    </row>
    <row r="31" ht="13.5" customHeight="1">
      <c r="A31" s="160">
        <v>23.0</v>
      </c>
      <c r="B31" s="185"/>
      <c r="C31" s="166"/>
      <c r="D31" s="335"/>
      <c r="G31" s="106"/>
      <c r="H31" s="106"/>
    </row>
    <row r="32" ht="13.5" customHeight="1">
      <c r="A32" s="160">
        <v>24.0</v>
      </c>
      <c r="B32" s="185"/>
      <c r="C32" s="166"/>
      <c r="D32" s="335"/>
      <c r="G32" s="106"/>
      <c r="H32" s="106"/>
    </row>
    <row r="33" ht="13.5" customHeight="1">
      <c r="A33" s="160">
        <v>25.0</v>
      </c>
      <c r="B33" s="185"/>
      <c r="C33" s="166"/>
      <c r="D33" s="335"/>
      <c r="G33" s="106"/>
      <c r="H33" s="106"/>
    </row>
    <row r="34" ht="13.5" customHeight="1">
      <c r="A34" s="160">
        <v>26.0</v>
      </c>
      <c r="B34" s="185"/>
      <c r="C34" s="166"/>
      <c r="D34" s="335"/>
      <c r="G34" s="106"/>
      <c r="H34" s="106"/>
    </row>
    <row r="35" ht="13.5" customHeight="1">
      <c r="A35" s="160">
        <v>27.0</v>
      </c>
      <c r="B35" s="185"/>
      <c r="C35" s="166"/>
      <c r="D35" s="335"/>
      <c r="G35" s="106"/>
      <c r="H35" s="106"/>
    </row>
    <row r="36" ht="13.5" customHeight="1">
      <c r="A36" s="160">
        <v>28.0</v>
      </c>
      <c r="B36" s="185"/>
      <c r="C36" s="166"/>
      <c r="D36" s="335"/>
      <c r="G36" s="106"/>
      <c r="H36" s="106"/>
    </row>
    <row r="37" ht="13.5" customHeight="1">
      <c r="A37" s="160">
        <v>29.0</v>
      </c>
      <c r="B37" s="185"/>
      <c r="C37" s="166"/>
      <c r="D37" s="335"/>
      <c r="G37" s="106"/>
      <c r="H37" s="106"/>
    </row>
    <row r="38" ht="13.5" customHeight="1">
      <c r="A38" s="160">
        <v>30.0</v>
      </c>
      <c r="B38" s="185"/>
      <c r="C38" s="166"/>
      <c r="D38" s="335"/>
      <c r="G38" s="106"/>
      <c r="H38" s="106"/>
    </row>
    <row r="39" ht="13.5" customHeight="1">
      <c r="A39" s="160">
        <v>31.0</v>
      </c>
      <c r="B39" s="185"/>
      <c r="C39" s="166"/>
      <c r="D39" s="335"/>
      <c r="G39" s="106"/>
      <c r="H39" s="106"/>
    </row>
    <row r="40" ht="13.5" customHeight="1">
      <c r="A40" s="160">
        <v>32.0</v>
      </c>
      <c r="B40" s="185"/>
      <c r="C40" s="166"/>
      <c r="D40" s="335"/>
      <c r="G40" s="106"/>
      <c r="H40" s="106"/>
    </row>
    <row r="41" ht="13.5" customHeight="1">
      <c r="A41" s="160">
        <v>33.0</v>
      </c>
      <c r="B41" s="185"/>
      <c r="C41" s="166"/>
      <c r="D41" s="335"/>
      <c r="G41" s="106"/>
      <c r="H41" s="106"/>
    </row>
    <row r="42" ht="13.5" customHeight="1">
      <c r="A42" s="160">
        <v>34.0</v>
      </c>
      <c r="B42" s="185"/>
      <c r="C42" s="166"/>
      <c r="D42" s="335"/>
      <c r="G42" s="106"/>
      <c r="H42" s="106"/>
    </row>
    <row r="43" ht="13.5" customHeight="1">
      <c r="A43" s="160">
        <v>35.0</v>
      </c>
      <c r="B43" s="185"/>
      <c r="C43" s="166"/>
      <c r="D43" s="335"/>
      <c r="G43" s="106"/>
      <c r="H43" s="106"/>
    </row>
    <row r="44" ht="13.5" customHeight="1">
      <c r="A44" s="160">
        <v>36.0</v>
      </c>
      <c r="B44" s="185"/>
      <c r="C44" s="166"/>
      <c r="D44" s="335"/>
      <c r="G44" s="106"/>
      <c r="H44" s="106"/>
    </row>
    <row r="45" ht="13.5" customHeight="1">
      <c r="A45" s="160">
        <v>37.0</v>
      </c>
      <c r="B45" s="185"/>
      <c r="C45" s="166"/>
      <c r="D45" s="335"/>
      <c r="G45" s="106"/>
      <c r="H45" s="106"/>
    </row>
    <row r="46" ht="13.5" customHeight="1">
      <c r="A46" s="160">
        <v>38.0</v>
      </c>
      <c r="B46" s="185"/>
      <c r="C46" s="166"/>
      <c r="D46" s="335"/>
      <c r="G46" s="106"/>
      <c r="H46" s="106"/>
    </row>
    <row r="47" ht="13.5" customHeight="1">
      <c r="A47" s="160">
        <v>39.0</v>
      </c>
      <c r="B47" s="185"/>
      <c r="C47" s="166"/>
      <c r="D47" s="335"/>
      <c r="G47" s="106"/>
      <c r="H47" s="106"/>
    </row>
    <row r="48" ht="13.5" customHeight="1">
      <c r="A48" s="160">
        <v>40.0</v>
      </c>
      <c r="B48" s="185"/>
      <c r="C48" s="166"/>
      <c r="D48" s="335"/>
      <c r="G48" s="106"/>
      <c r="H48" s="106"/>
    </row>
    <row r="49" ht="13.5" customHeight="1">
      <c r="A49" s="160">
        <v>41.0</v>
      </c>
      <c r="B49" s="185"/>
      <c r="C49" s="166"/>
      <c r="D49" s="335"/>
      <c r="G49" s="106"/>
      <c r="H49" s="106"/>
    </row>
    <row r="50" ht="13.5" customHeight="1">
      <c r="A50" s="160">
        <v>42.0</v>
      </c>
      <c r="B50" s="185"/>
      <c r="C50" s="166"/>
      <c r="D50" s="335"/>
      <c r="G50" s="106"/>
      <c r="H50" s="106"/>
    </row>
    <row r="51" ht="13.5" customHeight="1">
      <c r="A51" s="160">
        <v>43.0</v>
      </c>
      <c r="B51" s="185"/>
      <c r="C51" s="166"/>
      <c r="D51" s="335"/>
      <c r="G51" s="106"/>
      <c r="H51" s="106"/>
    </row>
    <row r="52" ht="13.5" customHeight="1">
      <c r="A52" s="160">
        <v>44.0</v>
      </c>
      <c r="B52" s="185"/>
      <c r="C52" s="166"/>
      <c r="D52" s="335"/>
      <c r="G52" s="106"/>
      <c r="H52" s="106"/>
    </row>
    <row r="53" ht="13.5" customHeight="1">
      <c r="A53" s="160">
        <v>45.0</v>
      </c>
      <c r="B53" s="185"/>
      <c r="C53" s="166"/>
      <c r="D53" s="335"/>
      <c r="G53" s="106"/>
      <c r="H53" s="106"/>
    </row>
    <row r="54" ht="13.5" customHeight="1">
      <c r="A54" s="160">
        <v>46.0</v>
      </c>
      <c r="B54" s="185"/>
      <c r="C54" s="166"/>
      <c r="D54" s="335"/>
      <c r="G54" s="106"/>
      <c r="H54" s="106"/>
    </row>
    <row r="55" ht="13.5" customHeight="1">
      <c r="A55" s="160">
        <v>47.0</v>
      </c>
      <c r="B55" s="185"/>
      <c r="C55" s="166"/>
      <c r="D55" s="335"/>
      <c r="G55" s="106"/>
      <c r="H55" s="106"/>
    </row>
    <row r="56" ht="13.5" customHeight="1">
      <c r="A56" s="160">
        <v>48.0</v>
      </c>
      <c r="B56" s="185"/>
      <c r="C56" s="166"/>
      <c r="D56" s="335"/>
      <c r="G56" s="106"/>
      <c r="H56" s="106"/>
    </row>
    <row r="57" ht="13.5" customHeight="1">
      <c r="A57" s="160">
        <v>49.0</v>
      </c>
      <c r="B57" s="185"/>
      <c r="C57" s="166"/>
      <c r="D57" s="335"/>
      <c r="G57" s="106"/>
      <c r="H57" s="106"/>
    </row>
    <row r="58" ht="13.5" customHeight="1">
      <c r="A58" s="160">
        <v>50.0</v>
      </c>
      <c r="B58" s="185"/>
      <c r="C58" s="166"/>
      <c r="D58" s="335"/>
      <c r="G58" s="106"/>
      <c r="H58" s="106"/>
    </row>
    <row r="59" ht="13.5" customHeight="1">
      <c r="A59" s="160">
        <v>51.0</v>
      </c>
      <c r="B59" s="185"/>
      <c r="C59" s="166"/>
      <c r="D59" s="335"/>
      <c r="G59" s="106"/>
      <c r="H59" s="106"/>
    </row>
    <row r="60" ht="13.5" customHeight="1">
      <c r="A60" s="160">
        <v>52.0</v>
      </c>
      <c r="B60" s="185"/>
      <c r="C60" s="166"/>
      <c r="D60" s="335"/>
      <c r="G60" s="106"/>
      <c r="H60" s="106"/>
    </row>
    <row r="61" ht="13.5" customHeight="1">
      <c r="A61" s="160">
        <v>53.0</v>
      </c>
      <c r="B61" s="185"/>
      <c r="C61" s="166"/>
      <c r="D61" s="335"/>
      <c r="G61" s="106"/>
      <c r="H61" s="106"/>
    </row>
    <row r="62" ht="13.5" customHeight="1">
      <c r="A62" s="160">
        <v>54.0</v>
      </c>
      <c r="B62" s="185"/>
      <c r="C62" s="166"/>
      <c r="D62" s="335"/>
      <c r="G62" s="106"/>
      <c r="H62" s="106"/>
    </row>
    <row r="63" ht="13.5" customHeight="1">
      <c r="A63" s="160">
        <v>55.0</v>
      </c>
      <c r="B63" s="185"/>
      <c r="C63" s="166"/>
      <c r="D63" s="335"/>
      <c r="G63" s="106"/>
      <c r="H63" s="106"/>
    </row>
    <row r="64" ht="13.5" customHeight="1">
      <c r="A64" s="160">
        <v>56.0</v>
      </c>
      <c r="B64" s="185"/>
      <c r="C64" s="166"/>
      <c r="D64" s="335"/>
      <c r="G64" s="106"/>
      <c r="H64" s="106"/>
    </row>
    <row r="65" ht="13.5" customHeight="1">
      <c r="A65" s="160">
        <v>57.0</v>
      </c>
      <c r="B65" s="185"/>
      <c r="C65" s="166"/>
      <c r="D65" s="335"/>
      <c r="G65" s="106"/>
      <c r="H65" s="106"/>
    </row>
    <row r="66" ht="13.5" customHeight="1">
      <c r="A66" s="160">
        <v>58.0</v>
      </c>
      <c r="B66" s="185"/>
      <c r="C66" s="166"/>
      <c r="D66" s="335"/>
      <c r="G66" s="106"/>
      <c r="H66" s="106"/>
    </row>
    <row r="67" ht="13.5" customHeight="1">
      <c r="A67" s="160">
        <v>59.0</v>
      </c>
      <c r="B67" s="185"/>
      <c r="C67" s="166"/>
      <c r="D67" s="335"/>
      <c r="G67" s="106"/>
      <c r="H67" s="106"/>
    </row>
    <row r="68" ht="13.5" customHeight="1">
      <c r="A68" s="160">
        <v>60.0</v>
      </c>
      <c r="B68" s="185"/>
      <c r="C68" s="166"/>
      <c r="D68" s="335"/>
      <c r="G68" s="106"/>
      <c r="H68" s="106"/>
    </row>
    <row r="69" ht="13.5" customHeight="1">
      <c r="A69" s="160">
        <v>61.0</v>
      </c>
      <c r="B69" s="185"/>
      <c r="C69" s="166"/>
      <c r="D69" s="335"/>
      <c r="G69" s="106"/>
      <c r="H69" s="106"/>
    </row>
    <row r="70" ht="13.5" customHeight="1">
      <c r="A70" s="160">
        <v>62.0</v>
      </c>
      <c r="B70" s="185"/>
      <c r="C70" s="166"/>
      <c r="D70" s="335"/>
      <c r="G70" s="106"/>
      <c r="H70" s="106"/>
    </row>
    <row r="71" ht="13.5" customHeight="1">
      <c r="A71" s="160">
        <v>63.0</v>
      </c>
      <c r="B71" s="185"/>
      <c r="C71" s="166"/>
      <c r="D71" s="335"/>
      <c r="G71" s="106"/>
      <c r="H71" s="106"/>
    </row>
    <row r="72" ht="13.5" customHeight="1">
      <c r="A72" s="160">
        <v>64.0</v>
      </c>
      <c r="B72" s="185"/>
      <c r="C72" s="166"/>
      <c r="D72" s="335"/>
      <c r="G72" s="106"/>
      <c r="H72" s="106"/>
    </row>
    <row r="73" ht="13.5" customHeight="1">
      <c r="A73" s="160">
        <v>65.0</v>
      </c>
      <c r="B73" s="185"/>
      <c r="C73" s="166"/>
      <c r="D73" s="335"/>
      <c r="G73" s="106"/>
      <c r="H73" s="106"/>
    </row>
    <row r="74" ht="13.5" customHeight="1">
      <c r="A74" s="160">
        <v>66.0</v>
      </c>
      <c r="B74" s="185"/>
      <c r="C74" s="166"/>
      <c r="D74" s="335"/>
      <c r="G74" s="106"/>
      <c r="H74" s="106"/>
    </row>
    <row r="75" ht="13.5" customHeight="1">
      <c r="A75" s="160">
        <v>67.0</v>
      </c>
      <c r="B75" s="185"/>
      <c r="C75" s="166"/>
      <c r="D75" s="335"/>
      <c r="G75" s="106"/>
      <c r="H75" s="106"/>
    </row>
    <row r="76" ht="13.5" customHeight="1">
      <c r="A76" s="160">
        <v>68.0</v>
      </c>
      <c r="B76" s="185"/>
      <c r="C76" s="166"/>
      <c r="D76" s="335"/>
      <c r="G76" s="106"/>
      <c r="H76" s="106"/>
    </row>
    <row r="77" ht="13.5" customHeight="1">
      <c r="A77" s="160">
        <v>69.0</v>
      </c>
      <c r="B77" s="185"/>
      <c r="C77" s="166"/>
      <c r="D77" s="335"/>
      <c r="G77" s="106"/>
      <c r="H77" s="106"/>
    </row>
    <row r="78" ht="13.5" customHeight="1">
      <c r="A78" s="160">
        <v>70.0</v>
      </c>
      <c r="B78" s="185"/>
      <c r="C78" s="166"/>
      <c r="D78" s="335"/>
      <c r="G78" s="106"/>
      <c r="H78" s="106"/>
    </row>
    <row r="79" ht="13.5" customHeight="1">
      <c r="A79" s="160">
        <v>71.0</v>
      </c>
      <c r="B79" s="185"/>
      <c r="C79" s="166"/>
      <c r="D79" s="335"/>
      <c r="G79" s="106"/>
      <c r="H79" s="106"/>
    </row>
    <row r="80" ht="13.5" customHeight="1">
      <c r="A80" s="160">
        <v>72.0</v>
      </c>
      <c r="B80" s="185"/>
      <c r="C80" s="166"/>
      <c r="D80" s="335"/>
      <c r="G80" s="106"/>
      <c r="H80" s="106"/>
    </row>
    <row r="81" ht="13.5" customHeight="1">
      <c r="A81" s="160">
        <v>73.0</v>
      </c>
      <c r="B81" s="185"/>
      <c r="C81" s="166"/>
      <c r="D81" s="335"/>
      <c r="G81" s="106"/>
      <c r="H81" s="106"/>
    </row>
    <row r="82" ht="13.5" customHeight="1">
      <c r="A82" s="160">
        <v>74.0</v>
      </c>
      <c r="B82" s="185"/>
      <c r="C82" s="166"/>
      <c r="D82" s="335"/>
      <c r="G82" s="106"/>
      <c r="H82" s="106"/>
    </row>
    <row r="83" ht="13.5" customHeight="1">
      <c r="A83" s="160">
        <v>75.0</v>
      </c>
      <c r="B83" s="185"/>
      <c r="C83" s="166"/>
      <c r="D83" s="335"/>
      <c r="G83" s="106"/>
      <c r="H83" s="106"/>
    </row>
    <row r="84" ht="13.5" customHeight="1">
      <c r="A84" s="160">
        <v>76.0</v>
      </c>
      <c r="B84" s="185"/>
      <c r="C84" s="166"/>
      <c r="D84" s="335"/>
      <c r="G84" s="106"/>
      <c r="H84" s="106"/>
    </row>
    <row r="85" ht="13.5" customHeight="1">
      <c r="A85" s="160">
        <v>77.0</v>
      </c>
      <c r="B85" s="185"/>
      <c r="C85" s="166"/>
      <c r="D85" s="335"/>
      <c r="G85" s="106"/>
      <c r="H85" s="106"/>
    </row>
    <row r="86" ht="13.5" customHeight="1">
      <c r="A86" s="160">
        <v>78.0</v>
      </c>
      <c r="B86" s="185"/>
      <c r="C86" s="166"/>
      <c r="D86" s="335"/>
      <c r="G86" s="106"/>
      <c r="H86" s="106"/>
    </row>
    <row r="87" ht="13.5" customHeight="1">
      <c r="A87" s="160">
        <v>79.0</v>
      </c>
      <c r="B87" s="185"/>
      <c r="C87" s="166"/>
      <c r="D87" s="335"/>
      <c r="G87" s="106"/>
      <c r="H87" s="106"/>
    </row>
    <row r="88" ht="13.5" customHeight="1">
      <c r="A88" s="160">
        <v>80.0</v>
      </c>
      <c r="B88" s="185"/>
      <c r="C88" s="166"/>
      <c r="D88" s="335"/>
      <c r="G88" s="106"/>
      <c r="H88" s="106"/>
    </row>
    <row r="89" ht="13.5" customHeight="1">
      <c r="A89" s="160">
        <v>81.0</v>
      </c>
      <c r="B89" s="185"/>
      <c r="C89" s="166"/>
      <c r="D89" s="335"/>
      <c r="G89" s="106"/>
      <c r="H89" s="106"/>
    </row>
    <row r="90" ht="13.5" customHeight="1">
      <c r="A90" s="160">
        <v>82.0</v>
      </c>
      <c r="B90" s="185"/>
      <c r="C90" s="166"/>
      <c r="D90" s="335"/>
      <c r="G90" s="106"/>
      <c r="H90" s="106"/>
    </row>
    <row r="91" ht="13.5" customHeight="1">
      <c r="A91" s="160">
        <v>83.0</v>
      </c>
      <c r="B91" s="185"/>
      <c r="C91" s="166"/>
      <c r="D91" s="335"/>
      <c r="G91" s="106"/>
      <c r="H91" s="106"/>
    </row>
    <row r="92" ht="13.5" customHeight="1">
      <c r="A92" s="160">
        <v>84.0</v>
      </c>
      <c r="B92" s="185"/>
      <c r="C92" s="166"/>
      <c r="D92" s="335"/>
      <c r="G92" s="106"/>
      <c r="H92" s="106"/>
    </row>
    <row r="93" ht="13.5" customHeight="1">
      <c r="A93" s="160">
        <v>85.0</v>
      </c>
      <c r="B93" s="185"/>
      <c r="C93" s="166"/>
      <c r="D93" s="335"/>
      <c r="G93" s="106"/>
      <c r="H93" s="106"/>
    </row>
    <row r="94" ht="13.5" customHeight="1">
      <c r="A94" s="160">
        <v>86.0</v>
      </c>
      <c r="B94" s="185"/>
      <c r="C94" s="166"/>
      <c r="D94" s="335"/>
      <c r="G94" s="106"/>
      <c r="H94" s="106"/>
    </row>
    <row r="95" ht="13.5" customHeight="1">
      <c r="A95" s="160">
        <v>87.0</v>
      </c>
      <c r="B95" s="185"/>
      <c r="C95" s="166"/>
      <c r="D95" s="335"/>
      <c r="G95" s="106"/>
      <c r="H95" s="106"/>
    </row>
    <row r="96" ht="13.5" customHeight="1">
      <c r="A96" s="160">
        <v>88.0</v>
      </c>
      <c r="B96" s="185"/>
      <c r="C96" s="166"/>
      <c r="D96" s="335"/>
      <c r="G96" s="106"/>
      <c r="H96" s="106"/>
    </row>
    <row r="97" ht="13.5" customHeight="1">
      <c r="A97" s="160">
        <v>89.0</v>
      </c>
      <c r="B97" s="185"/>
      <c r="C97" s="166"/>
      <c r="D97" s="335"/>
      <c r="G97" s="106"/>
      <c r="H97" s="106"/>
    </row>
    <row r="98" ht="13.5" customHeight="1">
      <c r="A98" s="160">
        <v>90.0</v>
      </c>
      <c r="B98" s="185"/>
      <c r="C98" s="166"/>
      <c r="D98" s="335"/>
      <c r="G98" s="106"/>
      <c r="H98" s="106"/>
    </row>
    <row r="99" ht="13.5" customHeight="1">
      <c r="A99" s="160">
        <v>91.0</v>
      </c>
      <c r="B99" s="185"/>
      <c r="C99" s="166"/>
      <c r="D99" s="335"/>
      <c r="G99" s="106"/>
      <c r="H99" s="106"/>
    </row>
    <row r="100" ht="13.5" customHeight="1">
      <c r="A100" s="160">
        <v>92.0</v>
      </c>
      <c r="B100" s="185"/>
      <c r="C100" s="166"/>
      <c r="D100" s="335"/>
      <c r="G100" s="106"/>
      <c r="H100" s="106"/>
    </row>
    <row r="101" ht="13.5" customHeight="1">
      <c r="A101" s="160">
        <v>93.0</v>
      </c>
      <c r="B101" s="185"/>
      <c r="C101" s="166"/>
      <c r="D101" s="335"/>
      <c r="G101" s="106"/>
      <c r="H101" s="106"/>
    </row>
    <row r="102" ht="13.5" customHeight="1">
      <c r="A102" s="160">
        <v>94.0</v>
      </c>
      <c r="B102" s="185"/>
      <c r="C102" s="166"/>
      <c r="D102" s="335"/>
      <c r="G102" s="106"/>
      <c r="H102" s="106"/>
    </row>
    <row r="103" ht="13.5" customHeight="1">
      <c r="A103" s="160">
        <v>95.0</v>
      </c>
      <c r="B103" s="185"/>
      <c r="C103" s="166"/>
      <c r="D103" s="335"/>
      <c r="G103" s="106"/>
      <c r="H103" s="106"/>
    </row>
    <row r="104" ht="13.5" customHeight="1">
      <c r="A104" s="160">
        <v>96.0</v>
      </c>
      <c r="B104" s="185"/>
      <c r="C104" s="166"/>
      <c r="D104" s="335"/>
      <c r="G104" s="106"/>
      <c r="H104" s="106"/>
    </row>
    <row r="105" ht="13.5" customHeight="1">
      <c r="A105" s="160">
        <v>97.0</v>
      </c>
      <c r="B105" s="185"/>
      <c r="C105" s="166"/>
      <c r="D105" s="335"/>
      <c r="G105" s="106"/>
      <c r="H105" s="106"/>
    </row>
    <row r="106" ht="13.5" customHeight="1">
      <c r="A106" s="160">
        <v>98.0</v>
      </c>
      <c r="B106" s="185"/>
      <c r="C106" s="166"/>
      <c r="D106" s="335"/>
      <c r="G106" s="106"/>
      <c r="H106" s="106"/>
    </row>
    <row r="107" ht="13.5" customHeight="1">
      <c r="A107" s="160">
        <v>99.0</v>
      </c>
      <c r="B107" s="185"/>
      <c r="C107" s="166"/>
      <c r="D107" s="335"/>
      <c r="G107" s="106"/>
      <c r="H107" s="106"/>
    </row>
    <row r="108" ht="13.5" customHeight="1">
      <c r="A108" s="160">
        <v>100.0</v>
      </c>
      <c r="B108" s="185"/>
      <c r="C108" s="166"/>
      <c r="D108" s="335"/>
      <c r="G108" s="106"/>
      <c r="H108" s="106"/>
    </row>
    <row r="109" ht="13.5" customHeight="1">
      <c r="G109" s="106"/>
      <c r="H109" s="106"/>
    </row>
    <row r="110" ht="13.5" customHeight="1">
      <c r="G110" s="106"/>
      <c r="H110" s="106"/>
    </row>
    <row r="111" ht="13.5" customHeight="1">
      <c r="G111" s="106"/>
      <c r="H111" s="106"/>
    </row>
    <row r="112" ht="13.5" customHeight="1">
      <c r="G112" s="106"/>
      <c r="H112" s="106"/>
    </row>
    <row r="113" ht="13.5" customHeight="1">
      <c r="G113" s="106"/>
      <c r="H113" s="106"/>
    </row>
    <row r="114" ht="13.5" customHeight="1">
      <c r="G114" s="106"/>
      <c r="H114" s="106"/>
    </row>
    <row r="115" ht="13.5" customHeight="1">
      <c r="G115" s="106"/>
      <c r="H115" s="106"/>
    </row>
    <row r="116" ht="13.5" customHeight="1">
      <c r="G116" s="106"/>
      <c r="H116" s="106"/>
    </row>
    <row r="117" ht="13.5" customHeight="1">
      <c r="G117" s="106"/>
      <c r="H117" s="106"/>
    </row>
    <row r="118" ht="13.5" customHeight="1">
      <c r="G118" s="106"/>
      <c r="H118" s="106"/>
    </row>
    <row r="119" ht="13.5" customHeight="1">
      <c r="G119" s="106"/>
      <c r="H119" s="106"/>
    </row>
    <row r="120" ht="13.5" customHeight="1">
      <c r="G120" s="106"/>
      <c r="H120" s="106"/>
    </row>
    <row r="121" ht="13.5" customHeight="1">
      <c r="G121" s="106"/>
      <c r="H121" s="106"/>
    </row>
    <row r="122" ht="13.5" customHeight="1">
      <c r="G122" s="106"/>
      <c r="H122" s="106"/>
    </row>
    <row r="123" ht="13.5" customHeight="1">
      <c r="G123" s="106"/>
      <c r="H123" s="106"/>
    </row>
    <row r="124" ht="13.5" customHeight="1">
      <c r="G124" s="106"/>
      <c r="H124" s="106"/>
    </row>
    <row r="125" ht="13.5" customHeight="1">
      <c r="G125" s="106"/>
      <c r="H125" s="106"/>
    </row>
    <row r="126" ht="13.5" customHeight="1">
      <c r="G126" s="106"/>
      <c r="H126" s="106"/>
    </row>
    <row r="127" ht="13.5" customHeight="1">
      <c r="G127" s="106"/>
      <c r="H127" s="106"/>
    </row>
    <row r="128" ht="13.5" customHeight="1">
      <c r="G128" s="106"/>
      <c r="H128" s="106"/>
    </row>
    <row r="129" ht="13.5" customHeight="1">
      <c r="G129" s="106"/>
      <c r="H129" s="106"/>
    </row>
    <row r="130" ht="13.5" customHeight="1">
      <c r="G130" s="106"/>
      <c r="H130" s="106"/>
    </row>
    <row r="131" ht="13.5" customHeight="1">
      <c r="G131" s="106"/>
      <c r="H131" s="106"/>
    </row>
    <row r="132" ht="13.5" customHeight="1">
      <c r="G132" s="106"/>
      <c r="H132" s="106"/>
    </row>
    <row r="133" ht="13.5" customHeight="1">
      <c r="G133" s="106"/>
      <c r="H133" s="106"/>
    </row>
    <row r="134" ht="13.5" customHeight="1">
      <c r="G134" s="106"/>
      <c r="H134" s="106"/>
    </row>
    <row r="135" ht="13.5" customHeight="1">
      <c r="G135" s="106"/>
      <c r="H135" s="106"/>
    </row>
    <row r="136" ht="13.5" customHeight="1">
      <c r="G136" s="106"/>
      <c r="H136" s="106"/>
    </row>
    <row r="137" ht="13.5" customHeight="1">
      <c r="G137" s="106"/>
      <c r="H137" s="106"/>
    </row>
    <row r="138" ht="13.5" customHeight="1">
      <c r="G138" s="106"/>
      <c r="H138" s="106"/>
    </row>
    <row r="139" ht="13.5" customHeight="1">
      <c r="G139" s="106"/>
      <c r="H139" s="106"/>
    </row>
    <row r="140" ht="13.5" customHeight="1">
      <c r="G140" s="106"/>
      <c r="H140" s="106"/>
    </row>
    <row r="141" ht="13.5" customHeight="1">
      <c r="G141" s="106"/>
      <c r="H141" s="106"/>
    </row>
    <row r="142" ht="13.5" customHeight="1">
      <c r="G142" s="106"/>
      <c r="H142" s="106"/>
    </row>
    <row r="143" ht="13.5" customHeight="1">
      <c r="G143" s="106"/>
      <c r="H143" s="106"/>
    </row>
    <row r="144" ht="13.5" customHeight="1">
      <c r="G144" s="106"/>
      <c r="H144" s="106"/>
    </row>
    <row r="145" ht="13.5" customHeight="1">
      <c r="G145" s="106"/>
      <c r="H145" s="106"/>
    </row>
    <row r="146" ht="13.5" customHeight="1">
      <c r="G146" s="106"/>
      <c r="H146" s="106"/>
    </row>
    <row r="147" ht="13.5" customHeight="1">
      <c r="G147" s="106"/>
      <c r="H147" s="106"/>
    </row>
    <row r="148" ht="13.5" customHeight="1">
      <c r="G148" s="106"/>
      <c r="H148" s="106"/>
    </row>
    <row r="149" ht="13.5" customHeight="1">
      <c r="G149" s="106"/>
      <c r="H149" s="106"/>
    </row>
    <row r="150" ht="13.5" customHeight="1">
      <c r="G150" s="106"/>
      <c r="H150" s="106"/>
    </row>
    <row r="151" ht="13.5" customHeight="1">
      <c r="G151" s="106"/>
      <c r="H151" s="106"/>
    </row>
    <row r="152" ht="13.5" customHeight="1">
      <c r="G152" s="106"/>
      <c r="H152" s="106"/>
    </row>
    <row r="153" ht="13.5" customHeight="1">
      <c r="G153" s="106"/>
      <c r="H153" s="106"/>
    </row>
    <row r="154" ht="13.5" customHeight="1">
      <c r="G154" s="106"/>
      <c r="H154" s="106"/>
    </row>
    <row r="155" ht="13.5" customHeight="1">
      <c r="G155" s="106"/>
      <c r="H155" s="106"/>
    </row>
    <row r="156" ht="13.5" customHeight="1">
      <c r="G156" s="106"/>
      <c r="H156" s="106"/>
    </row>
    <row r="157" ht="13.5" customHeight="1">
      <c r="G157" s="106"/>
      <c r="H157" s="106"/>
    </row>
    <row r="158" ht="13.5" customHeight="1">
      <c r="G158" s="106"/>
      <c r="H158" s="106"/>
    </row>
    <row r="159" ht="13.5" customHeight="1">
      <c r="G159" s="106"/>
      <c r="H159" s="106"/>
    </row>
    <row r="160" ht="13.5" customHeight="1">
      <c r="G160" s="106"/>
      <c r="H160" s="106"/>
    </row>
    <row r="161" ht="13.5" customHeight="1">
      <c r="G161" s="106"/>
      <c r="H161" s="106"/>
    </row>
    <row r="162" ht="13.5" customHeight="1">
      <c r="G162" s="106"/>
      <c r="H162" s="106"/>
    </row>
    <row r="163" ht="13.5" customHeight="1">
      <c r="G163" s="106"/>
      <c r="H163" s="106"/>
    </row>
    <row r="164" ht="13.5" customHeight="1">
      <c r="G164" s="106"/>
      <c r="H164" s="106"/>
    </row>
    <row r="165" ht="13.5" customHeight="1">
      <c r="G165" s="106"/>
      <c r="H165" s="106"/>
    </row>
    <row r="166" ht="13.5" customHeight="1">
      <c r="G166" s="106"/>
      <c r="H166" s="106"/>
    </row>
    <row r="167" ht="13.5" customHeight="1">
      <c r="G167" s="106"/>
      <c r="H167" s="106"/>
    </row>
    <row r="168" ht="13.5" customHeight="1">
      <c r="G168" s="106"/>
      <c r="H168" s="106"/>
    </row>
    <row r="169" ht="13.5" customHeight="1">
      <c r="G169" s="106"/>
      <c r="H169" s="106"/>
    </row>
    <row r="170" ht="13.5" customHeight="1">
      <c r="G170" s="106"/>
      <c r="H170" s="106"/>
    </row>
    <row r="171" ht="13.5" customHeight="1">
      <c r="G171" s="106"/>
      <c r="H171" s="106"/>
    </row>
    <row r="172" ht="13.5" customHeight="1">
      <c r="G172" s="106"/>
      <c r="H172" s="106"/>
    </row>
    <row r="173" ht="13.5" customHeight="1">
      <c r="G173" s="106"/>
      <c r="H173" s="106"/>
    </row>
    <row r="174" ht="13.5" customHeight="1">
      <c r="G174" s="106"/>
      <c r="H174" s="106"/>
    </row>
    <row r="175" ht="13.5" customHeight="1">
      <c r="G175" s="106"/>
      <c r="H175" s="106"/>
    </row>
    <row r="176" ht="13.5" customHeight="1">
      <c r="G176" s="106"/>
      <c r="H176" s="106"/>
    </row>
    <row r="177" ht="13.5" customHeight="1">
      <c r="G177" s="106"/>
      <c r="H177" s="106"/>
    </row>
    <row r="178" ht="13.5" customHeight="1">
      <c r="G178" s="106"/>
      <c r="H178" s="106"/>
    </row>
    <row r="179" ht="13.5" customHeight="1">
      <c r="G179" s="106"/>
      <c r="H179" s="106"/>
    </row>
    <row r="180" ht="13.5" customHeight="1">
      <c r="G180" s="106"/>
      <c r="H180" s="106"/>
    </row>
    <row r="181" ht="13.5" customHeight="1">
      <c r="G181" s="106"/>
      <c r="H181" s="106"/>
    </row>
    <row r="182" ht="13.5" customHeight="1">
      <c r="G182" s="106"/>
      <c r="H182" s="106"/>
    </row>
    <row r="183" ht="13.5" customHeight="1">
      <c r="G183" s="106"/>
      <c r="H183" s="106"/>
    </row>
    <row r="184" ht="13.5" customHeight="1">
      <c r="G184" s="106"/>
      <c r="H184" s="106"/>
    </row>
    <row r="185" ht="13.5" customHeight="1">
      <c r="G185" s="106"/>
      <c r="H185" s="106"/>
    </row>
    <row r="186" ht="13.5" customHeight="1">
      <c r="G186" s="106"/>
      <c r="H186" s="106"/>
    </row>
    <row r="187" ht="13.5" customHeight="1">
      <c r="G187" s="106"/>
      <c r="H187" s="106"/>
    </row>
    <row r="188" ht="13.5" customHeight="1">
      <c r="G188" s="106"/>
      <c r="H188" s="106"/>
    </row>
    <row r="189" ht="13.5" customHeight="1">
      <c r="G189" s="106"/>
      <c r="H189" s="106"/>
    </row>
    <row r="190" ht="13.5" customHeight="1">
      <c r="G190" s="106"/>
      <c r="H190" s="106"/>
    </row>
    <row r="191" ht="13.5" customHeight="1">
      <c r="G191" s="106"/>
      <c r="H191" s="106"/>
    </row>
    <row r="192" ht="13.5" customHeight="1">
      <c r="G192" s="106"/>
      <c r="H192" s="106"/>
    </row>
    <row r="193" ht="13.5" customHeight="1">
      <c r="G193" s="106"/>
      <c r="H193" s="106"/>
    </row>
    <row r="194" ht="13.5" customHeight="1">
      <c r="G194" s="106"/>
      <c r="H194" s="106"/>
    </row>
    <row r="195" ht="13.5" customHeight="1">
      <c r="G195" s="106"/>
      <c r="H195" s="106"/>
    </row>
    <row r="196" ht="13.5" customHeight="1">
      <c r="G196" s="106"/>
      <c r="H196" s="106"/>
    </row>
    <row r="197" ht="13.5" customHeight="1">
      <c r="G197" s="106"/>
      <c r="H197" s="106"/>
    </row>
    <row r="198" ht="13.5" customHeight="1">
      <c r="G198" s="106"/>
      <c r="H198" s="106"/>
    </row>
    <row r="199" ht="13.5" customHeight="1">
      <c r="G199" s="106"/>
      <c r="H199" s="106"/>
    </row>
    <row r="200" ht="13.5" customHeight="1">
      <c r="G200" s="106"/>
      <c r="H200" s="106"/>
    </row>
    <row r="201" ht="13.5" customHeight="1">
      <c r="G201" s="106"/>
      <c r="H201" s="106"/>
    </row>
    <row r="202" ht="13.5" customHeight="1">
      <c r="G202" s="106"/>
      <c r="H202" s="106"/>
    </row>
    <row r="203" ht="13.5" customHeight="1">
      <c r="G203" s="106"/>
      <c r="H203" s="106"/>
    </row>
    <row r="204" ht="13.5" customHeight="1">
      <c r="G204" s="106"/>
      <c r="H204" s="106"/>
    </row>
    <row r="205" ht="13.5" customHeight="1">
      <c r="G205" s="106"/>
      <c r="H205" s="106"/>
    </row>
    <row r="206" ht="13.5" customHeight="1">
      <c r="G206" s="106"/>
      <c r="H206" s="106"/>
    </row>
    <row r="207" ht="13.5" customHeight="1">
      <c r="G207" s="106"/>
      <c r="H207" s="106"/>
    </row>
    <row r="208" ht="13.5" customHeight="1">
      <c r="G208" s="106"/>
      <c r="H208" s="106"/>
    </row>
    <row r="209" ht="13.5" customHeight="1">
      <c r="G209" s="106"/>
      <c r="H209" s="106"/>
    </row>
    <row r="210" ht="13.5" customHeight="1">
      <c r="G210" s="106"/>
      <c r="H210" s="106"/>
    </row>
    <row r="211" ht="13.5" customHeight="1">
      <c r="G211" s="106"/>
      <c r="H211" s="106"/>
    </row>
    <row r="212" ht="13.5" customHeight="1">
      <c r="G212" s="106"/>
      <c r="H212" s="106"/>
    </row>
    <row r="213" ht="13.5" customHeight="1">
      <c r="G213" s="106"/>
      <c r="H213" s="106"/>
    </row>
    <row r="214" ht="13.5" customHeight="1">
      <c r="G214" s="106"/>
      <c r="H214" s="106"/>
    </row>
    <row r="215" ht="13.5" customHeight="1">
      <c r="G215" s="106"/>
      <c r="H215" s="106"/>
    </row>
    <row r="216" ht="13.5" customHeight="1">
      <c r="G216" s="106"/>
      <c r="H216" s="106"/>
    </row>
    <row r="217" ht="13.5" customHeight="1">
      <c r="G217" s="106"/>
      <c r="H217" s="106"/>
    </row>
    <row r="218" ht="13.5" customHeight="1">
      <c r="G218" s="106"/>
      <c r="H218" s="106"/>
    </row>
    <row r="219" ht="13.5" customHeight="1">
      <c r="G219" s="106"/>
      <c r="H219" s="106"/>
    </row>
    <row r="220" ht="13.5" customHeight="1">
      <c r="G220" s="106"/>
      <c r="H220" s="106"/>
    </row>
    <row r="221" ht="13.5" customHeight="1">
      <c r="G221" s="106"/>
      <c r="H221" s="106"/>
    </row>
    <row r="222" ht="13.5" customHeight="1">
      <c r="G222" s="106"/>
      <c r="H222" s="106"/>
    </row>
    <row r="223" ht="13.5" customHeight="1">
      <c r="G223" s="106"/>
      <c r="H223" s="106"/>
    </row>
    <row r="224" ht="13.5" customHeight="1">
      <c r="G224" s="106"/>
      <c r="H224" s="106"/>
    </row>
    <row r="225" ht="13.5" customHeight="1">
      <c r="G225" s="106"/>
      <c r="H225" s="106"/>
    </row>
    <row r="226" ht="13.5" customHeight="1">
      <c r="G226" s="106"/>
      <c r="H226" s="106"/>
    </row>
    <row r="227" ht="13.5" customHeight="1">
      <c r="G227" s="106"/>
      <c r="H227" s="106"/>
    </row>
    <row r="228" ht="13.5" customHeight="1">
      <c r="G228" s="106"/>
      <c r="H228" s="106"/>
    </row>
    <row r="229" ht="13.5" customHeight="1">
      <c r="G229" s="106"/>
      <c r="H229" s="106"/>
    </row>
    <row r="230" ht="13.5" customHeight="1">
      <c r="G230" s="106"/>
      <c r="H230" s="106"/>
    </row>
    <row r="231" ht="13.5" customHeight="1">
      <c r="G231" s="106"/>
      <c r="H231" s="106"/>
    </row>
    <row r="232" ht="13.5" customHeight="1">
      <c r="G232" s="106"/>
      <c r="H232" s="106"/>
    </row>
    <row r="233" ht="13.5" customHeight="1">
      <c r="G233" s="106"/>
      <c r="H233" s="106"/>
    </row>
    <row r="234" ht="13.5" customHeight="1">
      <c r="G234" s="106"/>
      <c r="H234" s="106"/>
    </row>
    <row r="235" ht="13.5" customHeight="1">
      <c r="G235" s="106"/>
      <c r="H235" s="106"/>
    </row>
    <row r="236" ht="13.5" customHeight="1">
      <c r="G236" s="106"/>
      <c r="H236" s="106"/>
    </row>
    <row r="237" ht="13.5" customHeight="1">
      <c r="G237" s="106"/>
      <c r="H237" s="106"/>
    </row>
    <row r="238" ht="13.5" customHeight="1">
      <c r="G238" s="106"/>
      <c r="H238" s="106"/>
    </row>
    <row r="239" ht="13.5" customHeight="1">
      <c r="G239" s="106"/>
      <c r="H239" s="106"/>
    </row>
    <row r="240" ht="13.5" customHeight="1">
      <c r="G240" s="106"/>
      <c r="H240" s="106"/>
    </row>
    <row r="241" ht="13.5" customHeight="1">
      <c r="G241" s="106"/>
      <c r="H241" s="106"/>
    </row>
    <row r="242" ht="13.5" customHeight="1">
      <c r="G242" s="106"/>
      <c r="H242" s="106"/>
    </row>
    <row r="243" ht="13.5" customHeight="1">
      <c r="G243" s="106"/>
      <c r="H243" s="106"/>
    </row>
    <row r="244" ht="13.5" customHeight="1">
      <c r="G244" s="106"/>
      <c r="H244" s="106"/>
    </row>
    <row r="245" ht="13.5" customHeight="1">
      <c r="G245" s="106"/>
      <c r="H245" s="106"/>
    </row>
    <row r="246" ht="13.5" customHeight="1">
      <c r="G246" s="106"/>
      <c r="H246" s="106"/>
    </row>
    <row r="247" ht="13.5" customHeight="1">
      <c r="G247" s="106"/>
      <c r="H247" s="106"/>
    </row>
    <row r="248" ht="13.5" customHeight="1">
      <c r="G248" s="106"/>
      <c r="H248" s="106"/>
    </row>
    <row r="249" ht="13.5" customHeight="1">
      <c r="G249" s="106"/>
      <c r="H249" s="106"/>
    </row>
    <row r="250" ht="13.5" customHeight="1">
      <c r="G250" s="106"/>
      <c r="H250" s="106"/>
    </row>
    <row r="251" ht="13.5" customHeight="1">
      <c r="G251" s="106"/>
      <c r="H251" s="106"/>
    </row>
    <row r="252" ht="13.5" customHeight="1">
      <c r="G252" s="106"/>
      <c r="H252" s="106"/>
    </row>
    <row r="253" ht="13.5" customHeight="1">
      <c r="G253" s="106"/>
      <c r="H253" s="106"/>
    </row>
    <row r="254" ht="13.5" customHeight="1">
      <c r="G254" s="106"/>
      <c r="H254" s="106"/>
    </row>
    <row r="255" ht="13.5" customHeight="1">
      <c r="G255" s="106"/>
      <c r="H255" s="106"/>
    </row>
    <row r="256" ht="13.5" customHeight="1">
      <c r="G256" s="106"/>
      <c r="H256" s="106"/>
    </row>
    <row r="257" ht="13.5" customHeight="1">
      <c r="G257" s="106"/>
      <c r="H257" s="106"/>
    </row>
    <row r="258" ht="13.5" customHeight="1">
      <c r="G258" s="106"/>
      <c r="H258" s="106"/>
    </row>
    <row r="259" ht="13.5" customHeight="1">
      <c r="G259" s="106"/>
      <c r="H259" s="106"/>
    </row>
    <row r="260" ht="13.5" customHeight="1">
      <c r="G260" s="106"/>
      <c r="H260" s="106"/>
    </row>
    <row r="261" ht="13.5" customHeight="1">
      <c r="G261" s="106"/>
      <c r="H261" s="106"/>
    </row>
    <row r="262" ht="13.5" customHeight="1">
      <c r="G262" s="106"/>
      <c r="H262" s="106"/>
    </row>
    <row r="263" ht="13.5" customHeight="1">
      <c r="G263" s="106"/>
      <c r="H263" s="106"/>
    </row>
    <row r="264" ht="13.5" customHeight="1">
      <c r="G264" s="106"/>
      <c r="H264" s="106"/>
    </row>
    <row r="265" ht="13.5" customHeight="1">
      <c r="G265" s="106"/>
      <c r="H265" s="106"/>
    </row>
    <row r="266" ht="13.5" customHeight="1">
      <c r="G266" s="106"/>
      <c r="H266" s="106"/>
    </row>
    <row r="267" ht="13.5" customHeight="1">
      <c r="G267" s="106"/>
      <c r="H267" s="106"/>
    </row>
    <row r="268" ht="13.5" customHeight="1">
      <c r="G268" s="106"/>
      <c r="H268" s="106"/>
    </row>
    <row r="269" ht="13.5" customHeight="1">
      <c r="G269" s="106"/>
      <c r="H269" s="106"/>
    </row>
    <row r="270" ht="13.5" customHeight="1">
      <c r="G270" s="106"/>
      <c r="H270" s="106"/>
    </row>
    <row r="271" ht="13.5" customHeight="1">
      <c r="G271" s="106"/>
      <c r="H271" s="106"/>
    </row>
    <row r="272" ht="13.5" customHeight="1">
      <c r="G272" s="106"/>
      <c r="H272" s="106"/>
    </row>
    <row r="273" ht="13.5" customHeight="1">
      <c r="G273" s="106"/>
      <c r="H273" s="106"/>
    </row>
    <row r="274" ht="13.5" customHeight="1">
      <c r="G274" s="106"/>
      <c r="H274" s="106"/>
    </row>
    <row r="275" ht="13.5" customHeight="1">
      <c r="G275" s="106"/>
      <c r="H275" s="106"/>
    </row>
    <row r="276" ht="13.5" customHeight="1">
      <c r="G276" s="106"/>
      <c r="H276" s="106"/>
    </row>
    <row r="277" ht="13.5" customHeight="1">
      <c r="G277" s="106"/>
      <c r="H277" s="106"/>
    </row>
    <row r="278" ht="13.5" customHeight="1">
      <c r="G278" s="106"/>
      <c r="H278" s="106"/>
    </row>
    <row r="279" ht="13.5" customHeight="1">
      <c r="G279" s="106"/>
      <c r="H279" s="106"/>
    </row>
    <row r="280" ht="13.5" customHeight="1">
      <c r="G280" s="106"/>
      <c r="H280" s="106"/>
    </row>
    <row r="281" ht="13.5" customHeight="1">
      <c r="G281" s="106"/>
      <c r="H281" s="106"/>
    </row>
    <row r="282" ht="13.5" customHeight="1">
      <c r="G282" s="106"/>
      <c r="H282" s="106"/>
    </row>
    <row r="283" ht="13.5" customHeight="1">
      <c r="G283" s="106"/>
      <c r="H283" s="106"/>
    </row>
    <row r="284" ht="13.5" customHeight="1">
      <c r="G284" s="106"/>
      <c r="H284" s="106"/>
    </row>
    <row r="285" ht="13.5" customHeight="1">
      <c r="G285" s="106"/>
      <c r="H285" s="106"/>
    </row>
    <row r="286" ht="13.5" customHeight="1">
      <c r="G286" s="106"/>
      <c r="H286" s="106"/>
    </row>
    <row r="287" ht="13.5" customHeight="1">
      <c r="G287" s="106"/>
      <c r="H287" s="106"/>
    </row>
    <row r="288" ht="13.5" customHeight="1">
      <c r="G288" s="106"/>
      <c r="H288" s="106"/>
    </row>
    <row r="289" ht="13.5" customHeight="1">
      <c r="G289" s="106"/>
      <c r="H289" s="106"/>
    </row>
    <row r="290" ht="13.5" customHeight="1">
      <c r="G290" s="106"/>
      <c r="H290" s="106"/>
    </row>
    <row r="291" ht="13.5" customHeight="1">
      <c r="G291" s="106"/>
      <c r="H291" s="106"/>
    </row>
    <row r="292" ht="13.5" customHeight="1">
      <c r="G292" s="106"/>
      <c r="H292" s="106"/>
    </row>
    <row r="293" ht="13.5" customHeight="1">
      <c r="G293" s="106"/>
      <c r="H293" s="106"/>
    </row>
    <row r="294" ht="13.5" customHeight="1">
      <c r="G294" s="106"/>
      <c r="H294" s="106"/>
    </row>
    <row r="295" ht="13.5" customHeight="1">
      <c r="G295" s="106"/>
      <c r="H295" s="106"/>
    </row>
    <row r="296" ht="13.5" customHeight="1">
      <c r="G296" s="106"/>
      <c r="H296" s="106"/>
    </row>
    <row r="297" ht="13.5" customHeight="1">
      <c r="G297" s="106"/>
      <c r="H297" s="106"/>
    </row>
    <row r="298" ht="13.5" customHeight="1">
      <c r="G298" s="106"/>
      <c r="H298" s="106"/>
    </row>
    <row r="299" ht="13.5" customHeight="1">
      <c r="G299" s="106"/>
      <c r="H299" s="106"/>
    </row>
    <row r="300" ht="13.5" customHeight="1">
      <c r="G300" s="106"/>
      <c r="H300" s="106"/>
    </row>
    <row r="301" ht="13.5" customHeight="1">
      <c r="G301" s="106"/>
      <c r="H301" s="106"/>
    </row>
    <row r="302" ht="13.5" customHeight="1">
      <c r="G302" s="106"/>
      <c r="H302" s="106"/>
    </row>
    <row r="303" ht="13.5" customHeight="1">
      <c r="G303" s="106"/>
      <c r="H303" s="106"/>
    </row>
    <row r="304" ht="13.5" customHeight="1">
      <c r="G304" s="106"/>
      <c r="H304" s="106"/>
    </row>
    <row r="305" ht="13.5" customHeight="1">
      <c r="G305" s="106"/>
      <c r="H305" s="106"/>
    </row>
    <row r="306" ht="13.5" customHeight="1">
      <c r="G306" s="106"/>
      <c r="H306" s="106"/>
    </row>
    <row r="307" ht="13.5" customHeight="1">
      <c r="G307" s="106"/>
      <c r="H307" s="106"/>
    </row>
    <row r="308" ht="13.5" customHeight="1">
      <c r="G308" s="106"/>
      <c r="H308" s="106"/>
    </row>
    <row r="309" ht="13.5" customHeight="1">
      <c r="G309" s="106"/>
      <c r="H309" s="106"/>
    </row>
    <row r="310" ht="13.5" customHeight="1">
      <c r="G310" s="106"/>
      <c r="H310" s="106"/>
    </row>
    <row r="311" ht="13.5" customHeight="1">
      <c r="G311" s="106"/>
      <c r="H311" s="106"/>
    </row>
    <row r="312" ht="13.5" customHeight="1">
      <c r="G312" s="106"/>
      <c r="H312" s="106"/>
    </row>
    <row r="313" ht="13.5" customHeight="1">
      <c r="G313" s="106"/>
      <c r="H313" s="106"/>
    </row>
    <row r="314" ht="13.5" customHeight="1">
      <c r="G314" s="106"/>
      <c r="H314" s="106"/>
    </row>
    <row r="315" ht="13.5" customHeight="1">
      <c r="G315" s="106"/>
      <c r="H315" s="106"/>
    </row>
    <row r="316" ht="13.5" customHeight="1">
      <c r="G316" s="106"/>
      <c r="H316" s="106"/>
    </row>
    <row r="317" ht="13.5" customHeight="1">
      <c r="G317" s="106"/>
      <c r="H317" s="106"/>
    </row>
    <row r="318" ht="13.5" customHeight="1">
      <c r="G318" s="106"/>
      <c r="H318" s="106"/>
    </row>
    <row r="319" ht="13.5" customHeight="1">
      <c r="G319" s="106"/>
      <c r="H319" s="106"/>
    </row>
    <row r="320" ht="13.5" customHeight="1">
      <c r="G320" s="106"/>
      <c r="H320" s="106"/>
    </row>
    <row r="321" ht="13.5" customHeight="1">
      <c r="G321" s="106"/>
      <c r="H321" s="106"/>
    </row>
    <row r="322" ht="13.5" customHeight="1">
      <c r="G322" s="106"/>
      <c r="H322" s="106"/>
    </row>
    <row r="323" ht="13.5" customHeight="1">
      <c r="G323" s="106"/>
      <c r="H323" s="106"/>
    </row>
    <row r="324" ht="13.5" customHeight="1">
      <c r="G324" s="106"/>
      <c r="H324" s="106"/>
    </row>
    <row r="325" ht="13.5" customHeight="1">
      <c r="G325" s="106"/>
      <c r="H325" s="106"/>
    </row>
    <row r="326" ht="13.5" customHeight="1">
      <c r="G326" s="106"/>
      <c r="H326" s="106"/>
    </row>
    <row r="327" ht="13.5" customHeight="1">
      <c r="G327" s="106"/>
      <c r="H327" s="106"/>
    </row>
    <row r="328" ht="13.5" customHeight="1">
      <c r="G328" s="106"/>
      <c r="H328" s="106"/>
    </row>
    <row r="329" ht="13.5" customHeight="1">
      <c r="G329" s="106"/>
      <c r="H329" s="106"/>
    </row>
    <row r="330" ht="13.5" customHeight="1">
      <c r="G330" s="106"/>
      <c r="H330" s="106"/>
    </row>
    <row r="331" ht="13.5" customHeight="1">
      <c r="G331" s="106"/>
      <c r="H331" s="106"/>
    </row>
    <row r="332" ht="13.5" customHeight="1">
      <c r="G332" s="106"/>
      <c r="H332" s="106"/>
    </row>
    <row r="333" ht="13.5" customHeight="1">
      <c r="G333" s="106"/>
      <c r="H333" s="106"/>
    </row>
    <row r="334" ht="13.5" customHeight="1">
      <c r="G334" s="106"/>
      <c r="H334" s="106"/>
    </row>
    <row r="335" ht="13.5" customHeight="1">
      <c r="G335" s="106"/>
      <c r="H335" s="106"/>
    </row>
    <row r="336" ht="13.5" customHeight="1">
      <c r="G336" s="106"/>
      <c r="H336" s="106"/>
    </row>
    <row r="337" ht="13.5" customHeight="1">
      <c r="G337" s="106"/>
      <c r="H337" s="106"/>
    </row>
    <row r="338" ht="13.5" customHeight="1">
      <c r="G338" s="106"/>
      <c r="H338" s="106"/>
    </row>
    <row r="339" ht="13.5" customHeight="1">
      <c r="G339" s="106"/>
      <c r="H339" s="106"/>
    </row>
    <row r="340" ht="13.5" customHeight="1">
      <c r="G340" s="106"/>
      <c r="H340" s="106"/>
    </row>
    <row r="341" ht="13.5" customHeight="1">
      <c r="G341" s="106"/>
      <c r="H341" s="106"/>
    </row>
    <row r="342" ht="13.5" customHeight="1">
      <c r="G342" s="106"/>
      <c r="H342" s="106"/>
    </row>
    <row r="343" ht="13.5" customHeight="1">
      <c r="G343" s="106"/>
      <c r="H343" s="106"/>
    </row>
    <row r="344" ht="13.5" customHeight="1">
      <c r="G344" s="106"/>
      <c r="H344" s="106"/>
    </row>
    <row r="345" ht="13.5" customHeight="1">
      <c r="G345" s="106"/>
      <c r="H345" s="106"/>
    </row>
    <row r="346" ht="13.5" customHeight="1">
      <c r="G346" s="106"/>
      <c r="H346" s="106"/>
    </row>
    <row r="347" ht="13.5" customHeight="1">
      <c r="G347" s="106"/>
      <c r="H347" s="106"/>
    </row>
    <row r="348" ht="13.5" customHeight="1">
      <c r="G348" s="106"/>
      <c r="H348" s="106"/>
    </row>
    <row r="349" ht="13.5" customHeight="1">
      <c r="G349" s="106"/>
      <c r="H349" s="106"/>
    </row>
    <row r="350" ht="13.5" customHeight="1">
      <c r="G350" s="106"/>
      <c r="H350" s="106"/>
    </row>
    <row r="351" ht="13.5" customHeight="1">
      <c r="G351" s="106"/>
      <c r="H351" s="106"/>
    </row>
    <row r="352" ht="13.5" customHeight="1">
      <c r="G352" s="106"/>
      <c r="H352" s="106"/>
    </row>
    <row r="353" ht="13.5" customHeight="1">
      <c r="G353" s="106"/>
      <c r="H353" s="106"/>
    </row>
    <row r="354" ht="13.5" customHeight="1">
      <c r="G354" s="106"/>
      <c r="H354" s="106"/>
    </row>
    <row r="355" ht="13.5" customHeight="1">
      <c r="G355" s="106"/>
      <c r="H355" s="106"/>
    </row>
    <row r="356" ht="13.5" customHeight="1">
      <c r="G356" s="106"/>
      <c r="H356" s="106"/>
    </row>
    <row r="357" ht="13.5" customHeight="1">
      <c r="G357" s="106"/>
      <c r="H357" s="106"/>
    </row>
    <row r="358" ht="13.5" customHeight="1">
      <c r="G358" s="106"/>
      <c r="H358" s="106"/>
    </row>
    <row r="359" ht="13.5" customHeight="1">
      <c r="G359" s="106"/>
      <c r="H359" s="106"/>
    </row>
    <row r="360" ht="13.5" customHeight="1">
      <c r="G360" s="106"/>
      <c r="H360" s="106"/>
    </row>
    <row r="361" ht="13.5" customHeight="1">
      <c r="G361" s="106"/>
      <c r="H361" s="106"/>
    </row>
    <row r="362" ht="13.5" customHeight="1">
      <c r="G362" s="106"/>
      <c r="H362" s="106"/>
    </row>
    <row r="363" ht="13.5" customHeight="1">
      <c r="G363" s="106"/>
      <c r="H363" s="106"/>
    </row>
    <row r="364" ht="13.5" customHeight="1">
      <c r="G364" s="106"/>
      <c r="H364" s="106"/>
    </row>
    <row r="365" ht="13.5" customHeight="1">
      <c r="G365" s="106"/>
      <c r="H365" s="106"/>
    </row>
    <row r="366" ht="13.5" customHeight="1">
      <c r="G366" s="106"/>
      <c r="H366" s="106"/>
    </row>
    <row r="367" ht="13.5" customHeight="1">
      <c r="G367" s="106"/>
      <c r="H367" s="106"/>
    </row>
    <row r="368" ht="13.5" customHeight="1">
      <c r="G368" s="106"/>
      <c r="H368" s="106"/>
    </row>
    <row r="369" ht="13.5" customHeight="1">
      <c r="G369" s="106"/>
      <c r="H369" s="106"/>
    </row>
    <row r="370" ht="13.5" customHeight="1">
      <c r="G370" s="106"/>
      <c r="H370" s="106"/>
    </row>
    <row r="371" ht="13.5" customHeight="1">
      <c r="G371" s="106"/>
      <c r="H371" s="106"/>
    </row>
    <row r="372" ht="13.5" customHeight="1">
      <c r="G372" s="106"/>
      <c r="H372" s="106"/>
    </row>
    <row r="373" ht="13.5" customHeight="1">
      <c r="G373" s="106"/>
      <c r="H373" s="106"/>
    </row>
    <row r="374" ht="13.5" customHeight="1">
      <c r="G374" s="106"/>
      <c r="H374" s="106"/>
    </row>
    <row r="375" ht="13.5" customHeight="1">
      <c r="G375" s="106"/>
      <c r="H375" s="106"/>
    </row>
    <row r="376" ht="13.5" customHeight="1">
      <c r="G376" s="106"/>
      <c r="H376" s="106"/>
    </row>
    <row r="377" ht="13.5" customHeight="1">
      <c r="G377" s="106"/>
      <c r="H377" s="106"/>
    </row>
    <row r="378" ht="13.5" customHeight="1">
      <c r="G378" s="106"/>
      <c r="H378" s="106"/>
    </row>
    <row r="379" ht="13.5" customHeight="1">
      <c r="G379" s="106"/>
      <c r="H379" s="106"/>
    </row>
    <row r="380" ht="13.5" customHeight="1">
      <c r="G380" s="106"/>
      <c r="H380" s="106"/>
    </row>
    <row r="381" ht="13.5" customHeight="1">
      <c r="G381" s="106"/>
      <c r="H381" s="106"/>
    </row>
    <row r="382" ht="13.5" customHeight="1">
      <c r="G382" s="106"/>
      <c r="H382" s="106"/>
    </row>
    <row r="383" ht="13.5" customHeight="1">
      <c r="G383" s="106"/>
      <c r="H383" s="106"/>
    </row>
    <row r="384" ht="13.5" customHeight="1">
      <c r="G384" s="106"/>
      <c r="H384" s="106"/>
    </row>
    <row r="385" ht="13.5" customHeight="1">
      <c r="G385" s="106"/>
      <c r="H385" s="106"/>
    </row>
    <row r="386" ht="13.5" customHeight="1">
      <c r="G386" s="106"/>
      <c r="H386" s="106"/>
    </row>
    <row r="387" ht="13.5" customHeight="1">
      <c r="G387" s="106"/>
      <c r="H387" s="106"/>
    </row>
    <row r="388" ht="13.5" customHeight="1">
      <c r="G388" s="106"/>
      <c r="H388" s="106"/>
    </row>
    <row r="389" ht="13.5" customHeight="1">
      <c r="G389" s="106"/>
      <c r="H389" s="106"/>
    </row>
    <row r="390" ht="13.5" customHeight="1">
      <c r="G390" s="106"/>
      <c r="H390" s="106"/>
    </row>
    <row r="391" ht="13.5" customHeight="1">
      <c r="G391" s="106"/>
      <c r="H391" s="106"/>
    </row>
    <row r="392" ht="13.5" customHeight="1">
      <c r="G392" s="106"/>
      <c r="H392" s="106"/>
    </row>
    <row r="393" ht="13.5" customHeight="1">
      <c r="G393" s="106"/>
      <c r="H393" s="106"/>
    </row>
    <row r="394" ht="13.5" customHeight="1">
      <c r="G394" s="106"/>
      <c r="H394" s="106"/>
    </row>
    <row r="395" ht="13.5" customHeight="1">
      <c r="G395" s="106"/>
      <c r="H395" s="106"/>
    </row>
    <row r="396" ht="13.5" customHeight="1">
      <c r="G396" s="106"/>
      <c r="H396" s="106"/>
    </row>
    <row r="397" ht="13.5" customHeight="1">
      <c r="G397" s="106"/>
      <c r="H397" s="106"/>
    </row>
    <row r="398" ht="13.5" customHeight="1">
      <c r="G398" s="106"/>
      <c r="H398" s="106"/>
    </row>
    <row r="399" ht="13.5" customHeight="1">
      <c r="G399" s="106"/>
      <c r="H399" s="106"/>
    </row>
    <row r="400" ht="13.5" customHeight="1">
      <c r="G400" s="106"/>
      <c r="H400" s="106"/>
    </row>
    <row r="401" ht="13.5" customHeight="1">
      <c r="G401" s="106"/>
      <c r="H401" s="106"/>
    </row>
    <row r="402" ht="13.5" customHeight="1">
      <c r="G402" s="106"/>
      <c r="H402" s="106"/>
    </row>
    <row r="403" ht="13.5" customHeight="1">
      <c r="G403" s="106"/>
      <c r="H403" s="106"/>
    </row>
    <row r="404" ht="13.5" customHeight="1">
      <c r="G404" s="106"/>
      <c r="H404" s="106"/>
    </row>
    <row r="405" ht="13.5" customHeight="1">
      <c r="G405" s="106"/>
      <c r="H405" s="106"/>
    </row>
    <row r="406" ht="13.5" customHeight="1">
      <c r="G406" s="106"/>
      <c r="H406" s="106"/>
    </row>
    <row r="407" ht="13.5" customHeight="1">
      <c r="G407" s="106"/>
      <c r="H407" s="106"/>
    </row>
    <row r="408" ht="13.5" customHeight="1">
      <c r="G408" s="106"/>
      <c r="H408" s="106"/>
    </row>
    <row r="409" ht="13.5" customHeight="1">
      <c r="G409" s="106"/>
      <c r="H409" s="106"/>
    </row>
    <row r="410" ht="13.5" customHeight="1">
      <c r="G410" s="106"/>
      <c r="H410" s="106"/>
    </row>
    <row r="411" ht="13.5" customHeight="1">
      <c r="G411" s="106"/>
      <c r="H411" s="106"/>
    </row>
    <row r="412" ht="13.5" customHeight="1">
      <c r="G412" s="106"/>
      <c r="H412" s="106"/>
    </row>
    <row r="413" ht="13.5" customHeight="1">
      <c r="G413" s="106"/>
      <c r="H413" s="106"/>
    </row>
    <row r="414" ht="13.5" customHeight="1">
      <c r="G414" s="106"/>
      <c r="H414" s="106"/>
    </row>
    <row r="415" ht="13.5" customHeight="1">
      <c r="G415" s="106"/>
      <c r="H415" s="106"/>
    </row>
    <row r="416" ht="13.5" customHeight="1">
      <c r="G416" s="106"/>
      <c r="H416" s="106"/>
    </row>
    <row r="417" ht="13.5" customHeight="1">
      <c r="G417" s="106"/>
      <c r="H417" s="106"/>
    </row>
    <row r="418" ht="13.5" customHeight="1">
      <c r="G418" s="106"/>
      <c r="H418" s="106"/>
    </row>
    <row r="419" ht="13.5" customHeight="1">
      <c r="G419" s="106"/>
      <c r="H419" s="106"/>
    </row>
    <row r="420" ht="13.5" customHeight="1">
      <c r="G420" s="106"/>
      <c r="H420" s="106"/>
    </row>
    <row r="421" ht="13.5" customHeight="1">
      <c r="G421" s="106"/>
      <c r="H421" s="106"/>
    </row>
    <row r="422" ht="13.5" customHeight="1">
      <c r="G422" s="106"/>
      <c r="H422" s="106"/>
    </row>
    <row r="423" ht="13.5" customHeight="1">
      <c r="G423" s="106"/>
      <c r="H423" s="106"/>
    </row>
    <row r="424" ht="13.5" customHeight="1">
      <c r="G424" s="106"/>
      <c r="H424" s="106"/>
    </row>
    <row r="425" ht="13.5" customHeight="1">
      <c r="G425" s="106"/>
      <c r="H425" s="106"/>
    </row>
    <row r="426" ht="13.5" customHeight="1">
      <c r="G426" s="106"/>
      <c r="H426" s="106"/>
    </row>
    <row r="427" ht="13.5" customHeight="1">
      <c r="G427" s="106"/>
      <c r="H427" s="106"/>
    </row>
    <row r="428" ht="13.5" customHeight="1">
      <c r="G428" s="106"/>
      <c r="H428" s="106"/>
    </row>
    <row r="429" ht="13.5" customHeight="1">
      <c r="G429" s="106"/>
      <c r="H429" s="106"/>
    </row>
    <row r="430" ht="13.5" customHeight="1">
      <c r="G430" s="106"/>
      <c r="H430" s="106"/>
    </row>
    <row r="431" ht="13.5" customHeight="1">
      <c r="G431" s="106"/>
      <c r="H431" s="106"/>
    </row>
    <row r="432" ht="13.5" customHeight="1">
      <c r="G432" s="106"/>
      <c r="H432" s="106"/>
    </row>
    <row r="433" ht="13.5" customHeight="1">
      <c r="G433" s="106"/>
      <c r="H433" s="106"/>
    </row>
    <row r="434" ht="13.5" customHeight="1">
      <c r="G434" s="106"/>
      <c r="H434" s="106"/>
    </row>
    <row r="435" ht="13.5" customHeight="1">
      <c r="G435" s="106"/>
      <c r="H435" s="106"/>
    </row>
    <row r="436" ht="13.5" customHeight="1">
      <c r="G436" s="106"/>
      <c r="H436" s="106"/>
    </row>
    <row r="437" ht="13.5" customHeight="1">
      <c r="G437" s="106"/>
      <c r="H437" s="106"/>
    </row>
    <row r="438" ht="13.5" customHeight="1">
      <c r="G438" s="106"/>
      <c r="H438" s="106"/>
    </row>
    <row r="439" ht="13.5" customHeight="1">
      <c r="G439" s="106"/>
      <c r="H439" s="106"/>
    </row>
    <row r="440" ht="13.5" customHeight="1">
      <c r="G440" s="106"/>
      <c r="H440" s="106"/>
    </row>
    <row r="441" ht="13.5" customHeight="1">
      <c r="G441" s="106"/>
      <c r="H441" s="106"/>
    </row>
    <row r="442" ht="13.5" customHeight="1">
      <c r="G442" s="106"/>
      <c r="H442" s="106"/>
    </row>
    <row r="443" ht="13.5" customHeight="1">
      <c r="G443" s="106"/>
      <c r="H443" s="106"/>
    </row>
    <row r="444" ht="13.5" customHeight="1">
      <c r="G444" s="106"/>
      <c r="H444" s="106"/>
    </row>
    <row r="445" ht="13.5" customHeight="1">
      <c r="G445" s="106"/>
      <c r="H445" s="106"/>
    </row>
    <row r="446" ht="13.5" customHeight="1">
      <c r="G446" s="106"/>
      <c r="H446" s="106"/>
    </row>
    <row r="447" ht="13.5" customHeight="1">
      <c r="G447" s="106"/>
      <c r="H447" s="106"/>
    </row>
    <row r="448" ht="13.5" customHeight="1">
      <c r="G448" s="106"/>
      <c r="H448" s="106"/>
    </row>
    <row r="449" ht="13.5" customHeight="1">
      <c r="G449" s="106"/>
      <c r="H449" s="106"/>
    </row>
    <row r="450" ht="13.5" customHeight="1">
      <c r="G450" s="106"/>
      <c r="H450" s="106"/>
    </row>
    <row r="451" ht="13.5" customHeight="1">
      <c r="G451" s="106"/>
      <c r="H451" s="106"/>
    </row>
    <row r="452" ht="13.5" customHeight="1">
      <c r="G452" s="106"/>
      <c r="H452" s="106"/>
    </row>
    <row r="453" ht="13.5" customHeight="1">
      <c r="G453" s="106"/>
      <c r="H453" s="106"/>
    </row>
    <row r="454" ht="13.5" customHeight="1">
      <c r="G454" s="106"/>
      <c r="H454" s="106"/>
    </row>
    <row r="455" ht="13.5" customHeight="1">
      <c r="G455" s="106"/>
      <c r="H455" s="106"/>
    </row>
    <row r="456" ht="13.5" customHeight="1">
      <c r="G456" s="106"/>
      <c r="H456" s="106"/>
    </row>
    <row r="457" ht="13.5" customHeight="1">
      <c r="G457" s="106"/>
      <c r="H457" s="106"/>
    </row>
    <row r="458" ht="13.5" customHeight="1">
      <c r="G458" s="106"/>
      <c r="H458" s="106"/>
    </row>
    <row r="459" ht="13.5" customHeight="1">
      <c r="G459" s="106"/>
      <c r="H459" s="106"/>
    </row>
    <row r="460" ht="13.5" customHeight="1">
      <c r="G460" s="106"/>
      <c r="H460" s="106"/>
    </row>
    <row r="461" ht="13.5" customHeight="1">
      <c r="G461" s="106"/>
      <c r="H461" s="106"/>
    </row>
    <row r="462" ht="13.5" customHeight="1">
      <c r="G462" s="106"/>
      <c r="H462" s="106"/>
    </row>
    <row r="463" ht="13.5" customHeight="1">
      <c r="G463" s="106"/>
      <c r="H463" s="106"/>
    </row>
    <row r="464" ht="13.5" customHeight="1">
      <c r="G464" s="106"/>
      <c r="H464" s="106"/>
    </row>
    <row r="465" ht="13.5" customHeight="1">
      <c r="G465" s="106"/>
      <c r="H465" s="106"/>
    </row>
    <row r="466" ht="13.5" customHeight="1">
      <c r="G466" s="106"/>
      <c r="H466" s="106"/>
    </row>
    <row r="467" ht="13.5" customHeight="1">
      <c r="G467" s="106"/>
      <c r="H467" s="106"/>
    </row>
    <row r="468" ht="13.5" customHeight="1">
      <c r="G468" s="106"/>
      <c r="H468" s="106"/>
    </row>
    <row r="469" ht="13.5" customHeight="1">
      <c r="G469" s="106"/>
      <c r="H469" s="106"/>
    </row>
    <row r="470" ht="13.5" customHeight="1">
      <c r="G470" s="106"/>
      <c r="H470" s="106"/>
    </row>
    <row r="471" ht="13.5" customHeight="1">
      <c r="G471" s="106"/>
      <c r="H471" s="106"/>
    </row>
    <row r="472" ht="13.5" customHeight="1">
      <c r="G472" s="106"/>
      <c r="H472" s="106"/>
    </row>
    <row r="473" ht="13.5" customHeight="1">
      <c r="G473" s="106"/>
      <c r="H473" s="106"/>
    </row>
    <row r="474" ht="13.5" customHeight="1">
      <c r="G474" s="106"/>
      <c r="H474" s="106"/>
    </row>
    <row r="475" ht="13.5" customHeight="1">
      <c r="G475" s="106"/>
      <c r="H475" s="106"/>
    </row>
    <row r="476" ht="13.5" customHeight="1">
      <c r="G476" s="106"/>
      <c r="H476" s="106"/>
    </row>
    <row r="477" ht="13.5" customHeight="1">
      <c r="G477" s="106"/>
      <c r="H477" s="106"/>
    </row>
    <row r="478" ht="13.5" customHeight="1">
      <c r="G478" s="106"/>
      <c r="H478" s="106"/>
    </row>
    <row r="479" ht="13.5" customHeight="1">
      <c r="G479" s="106"/>
      <c r="H479" s="106"/>
    </row>
    <row r="480" ht="13.5" customHeight="1">
      <c r="G480" s="106"/>
      <c r="H480" s="106"/>
    </row>
    <row r="481" ht="13.5" customHeight="1">
      <c r="G481" s="106"/>
      <c r="H481" s="106"/>
    </row>
    <row r="482" ht="13.5" customHeight="1">
      <c r="G482" s="106"/>
      <c r="H482" s="106"/>
    </row>
    <row r="483" ht="13.5" customHeight="1">
      <c r="G483" s="106"/>
      <c r="H483" s="106"/>
    </row>
    <row r="484" ht="13.5" customHeight="1">
      <c r="G484" s="106"/>
      <c r="H484" s="106"/>
    </row>
    <row r="485" ht="13.5" customHeight="1">
      <c r="G485" s="106"/>
      <c r="H485" s="106"/>
    </row>
    <row r="486" ht="13.5" customHeight="1">
      <c r="G486" s="106"/>
      <c r="H486" s="106"/>
    </row>
    <row r="487" ht="13.5" customHeight="1">
      <c r="G487" s="106"/>
      <c r="H487" s="106"/>
    </row>
    <row r="488" ht="13.5" customHeight="1">
      <c r="G488" s="106"/>
      <c r="H488" s="106"/>
    </row>
    <row r="489" ht="13.5" customHeight="1">
      <c r="G489" s="106"/>
      <c r="H489" s="106"/>
    </row>
    <row r="490" ht="13.5" customHeight="1">
      <c r="G490" s="106"/>
      <c r="H490" s="106"/>
    </row>
    <row r="491" ht="13.5" customHeight="1">
      <c r="G491" s="106"/>
      <c r="H491" s="106"/>
    </row>
    <row r="492" ht="13.5" customHeight="1">
      <c r="G492" s="106"/>
      <c r="H492" s="106"/>
    </row>
    <row r="493" ht="13.5" customHeight="1">
      <c r="G493" s="106"/>
      <c r="H493" s="106"/>
    </row>
    <row r="494" ht="13.5" customHeight="1">
      <c r="G494" s="106"/>
      <c r="H494" s="106"/>
    </row>
    <row r="495" ht="13.5" customHeight="1">
      <c r="G495" s="106"/>
      <c r="H495" s="106"/>
    </row>
    <row r="496" ht="13.5" customHeight="1">
      <c r="G496" s="106"/>
      <c r="H496" s="106"/>
    </row>
    <row r="497" ht="13.5" customHeight="1">
      <c r="G497" s="106"/>
      <c r="H497" s="106"/>
    </row>
    <row r="498" ht="13.5" customHeight="1">
      <c r="G498" s="106"/>
      <c r="H498" s="106"/>
    </row>
    <row r="499" ht="13.5" customHeight="1">
      <c r="G499" s="106"/>
      <c r="H499" s="106"/>
    </row>
    <row r="500" ht="13.5" customHeight="1">
      <c r="G500" s="106"/>
      <c r="H500" s="106"/>
    </row>
    <row r="501" ht="13.5" customHeight="1">
      <c r="G501" s="106"/>
      <c r="H501" s="106"/>
    </row>
    <row r="502" ht="13.5" customHeight="1">
      <c r="G502" s="106"/>
      <c r="H502" s="106"/>
    </row>
    <row r="503" ht="13.5" customHeight="1">
      <c r="G503" s="106"/>
      <c r="H503" s="106"/>
    </row>
    <row r="504" ht="13.5" customHeight="1">
      <c r="G504" s="106"/>
      <c r="H504" s="106"/>
    </row>
    <row r="505" ht="13.5" customHeight="1">
      <c r="G505" s="106"/>
      <c r="H505" s="106"/>
    </row>
    <row r="506" ht="13.5" customHeight="1">
      <c r="G506" s="106"/>
      <c r="H506" s="106"/>
    </row>
    <row r="507" ht="13.5" customHeight="1">
      <c r="G507" s="106"/>
      <c r="H507" s="106"/>
    </row>
    <row r="508" ht="13.5" customHeight="1">
      <c r="G508" s="106"/>
      <c r="H508" s="106"/>
    </row>
    <row r="509" ht="13.5" customHeight="1">
      <c r="G509" s="106"/>
      <c r="H509" s="106"/>
    </row>
    <row r="510" ht="13.5" customHeight="1">
      <c r="G510" s="106"/>
      <c r="H510" s="106"/>
    </row>
    <row r="511" ht="13.5" customHeight="1">
      <c r="G511" s="106"/>
      <c r="H511" s="106"/>
    </row>
    <row r="512" ht="13.5" customHeight="1">
      <c r="G512" s="106"/>
      <c r="H512" s="106"/>
    </row>
    <row r="513" ht="13.5" customHeight="1">
      <c r="G513" s="106"/>
      <c r="H513" s="106"/>
    </row>
    <row r="514" ht="13.5" customHeight="1">
      <c r="G514" s="106"/>
      <c r="H514" s="106"/>
    </row>
    <row r="515" ht="13.5" customHeight="1">
      <c r="G515" s="106"/>
      <c r="H515" s="106"/>
    </row>
    <row r="516" ht="13.5" customHeight="1">
      <c r="G516" s="106"/>
      <c r="H516" s="106"/>
    </row>
    <row r="517" ht="13.5" customHeight="1">
      <c r="G517" s="106"/>
      <c r="H517" s="106"/>
    </row>
    <row r="518" ht="13.5" customHeight="1">
      <c r="G518" s="106"/>
      <c r="H518" s="106"/>
    </row>
    <row r="519" ht="13.5" customHeight="1">
      <c r="G519" s="106"/>
      <c r="H519" s="106"/>
    </row>
    <row r="520" ht="13.5" customHeight="1">
      <c r="G520" s="106"/>
      <c r="H520" s="106"/>
    </row>
    <row r="521" ht="13.5" customHeight="1">
      <c r="G521" s="106"/>
      <c r="H521" s="106"/>
    </row>
    <row r="522" ht="13.5" customHeight="1">
      <c r="G522" s="106"/>
      <c r="H522" s="106"/>
    </row>
    <row r="523" ht="13.5" customHeight="1">
      <c r="G523" s="106"/>
      <c r="H523" s="106"/>
    </row>
    <row r="524" ht="13.5" customHeight="1">
      <c r="G524" s="106"/>
      <c r="H524" s="106"/>
    </row>
    <row r="525" ht="13.5" customHeight="1">
      <c r="G525" s="106"/>
      <c r="H525" s="106"/>
    </row>
    <row r="526" ht="13.5" customHeight="1">
      <c r="G526" s="106"/>
      <c r="H526" s="106"/>
    </row>
    <row r="527" ht="13.5" customHeight="1">
      <c r="G527" s="106"/>
      <c r="H527" s="106"/>
    </row>
    <row r="528" ht="13.5" customHeight="1">
      <c r="G528" s="106"/>
      <c r="H528" s="106"/>
    </row>
    <row r="529" ht="13.5" customHeight="1">
      <c r="G529" s="106"/>
      <c r="H529" s="106"/>
    </row>
    <row r="530" ht="13.5" customHeight="1">
      <c r="G530" s="106"/>
      <c r="H530" s="106"/>
    </row>
    <row r="531" ht="13.5" customHeight="1">
      <c r="G531" s="106"/>
      <c r="H531" s="106"/>
    </row>
    <row r="532" ht="13.5" customHeight="1">
      <c r="G532" s="106"/>
      <c r="H532" s="106"/>
    </row>
    <row r="533" ht="13.5" customHeight="1">
      <c r="G533" s="106"/>
      <c r="H533" s="106"/>
    </row>
    <row r="534" ht="13.5" customHeight="1">
      <c r="G534" s="106"/>
      <c r="H534" s="106"/>
    </row>
    <row r="535" ht="13.5" customHeight="1">
      <c r="G535" s="106"/>
      <c r="H535" s="106"/>
    </row>
    <row r="536" ht="13.5" customHeight="1">
      <c r="G536" s="106"/>
      <c r="H536" s="106"/>
    </row>
    <row r="537" ht="13.5" customHeight="1">
      <c r="G537" s="106"/>
      <c r="H537" s="106"/>
    </row>
    <row r="538" ht="13.5" customHeight="1">
      <c r="G538" s="106"/>
      <c r="H538" s="106"/>
    </row>
    <row r="539" ht="13.5" customHeight="1">
      <c r="G539" s="106"/>
      <c r="H539" s="106"/>
    </row>
    <row r="540" ht="13.5" customHeight="1">
      <c r="G540" s="106"/>
      <c r="H540" s="106"/>
    </row>
    <row r="541" ht="13.5" customHeight="1">
      <c r="G541" s="106"/>
      <c r="H541" s="106"/>
    </row>
    <row r="542" ht="13.5" customHeight="1">
      <c r="G542" s="106"/>
      <c r="H542" s="106"/>
    </row>
    <row r="543" ht="13.5" customHeight="1">
      <c r="G543" s="106"/>
      <c r="H543" s="106"/>
    </row>
    <row r="544" ht="13.5" customHeight="1">
      <c r="G544" s="106"/>
      <c r="H544" s="106"/>
    </row>
    <row r="545" ht="13.5" customHeight="1">
      <c r="G545" s="106"/>
      <c r="H545" s="106"/>
    </row>
    <row r="546" ht="13.5" customHeight="1">
      <c r="G546" s="106"/>
      <c r="H546" s="106"/>
    </row>
    <row r="547" ht="13.5" customHeight="1">
      <c r="G547" s="106"/>
      <c r="H547" s="106"/>
    </row>
    <row r="548" ht="13.5" customHeight="1">
      <c r="G548" s="106"/>
      <c r="H548" s="106"/>
    </row>
    <row r="549" ht="13.5" customHeight="1">
      <c r="G549" s="106"/>
      <c r="H549" s="106"/>
    </row>
    <row r="550" ht="13.5" customHeight="1">
      <c r="G550" s="106"/>
      <c r="H550" s="106"/>
    </row>
    <row r="551" ht="13.5" customHeight="1">
      <c r="G551" s="106"/>
      <c r="H551" s="106"/>
    </row>
    <row r="552" ht="13.5" customHeight="1">
      <c r="G552" s="106"/>
      <c r="H552" s="106"/>
    </row>
    <row r="553" ht="13.5" customHeight="1">
      <c r="G553" s="106"/>
      <c r="H553" s="106"/>
    </row>
    <row r="554" ht="13.5" customHeight="1">
      <c r="G554" s="106"/>
      <c r="H554" s="106"/>
    </row>
    <row r="555" ht="13.5" customHeight="1">
      <c r="G555" s="106"/>
      <c r="H555" s="106"/>
    </row>
    <row r="556" ht="13.5" customHeight="1">
      <c r="G556" s="106"/>
      <c r="H556" s="106"/>
    </row>
    <row r="557" ht="13.5" customHeight="1">
      <c r="G557" s="106"/>
      <c r="H557" s="106"/>
    </row>
    <row r="558" ht="13.5" customHeight="1">
      <c r="G558" s="106"/>
      <c r="H558" s="106"/>
    </row>
    <row r="559" ht="13.5" customHeight="1">
      <c r="G559" s="106"/>
      <c r="H559" s="106"/>
    </row>
    <row r="560" ht="13.5" customHeight="1">
      <c r="G560" s="106"/>
      <c r="H560" s="106"/>
    </row>
    <row r="561" ht="13.5" customHeight="1">
      <c r="G561" s="106"/>
      <c r="H561" s="106"/>
    </row>
    <row r="562" ht="13.5" customHeight="1">
      <c r="G562" s="106"/>
      <c r="H562" s="106"/>
    </row>
    <row r="563" ht="13.5" customHeight="1">
      <c r="G563" s="106"/>
      <c r="H563" s="106"/>
    </row>
    <row r="564" ht="13.5" customHeight="1">
      <c r="G564" s="106"/>
      <c r="H564" s="106"/>
    </row>
    <row r="565" ht="13.5" customHeight="1">
      <c r="G565" s="106"/>
      <c r="H565" s="106"/>
    </row>
    <row r="566" ht="13.5" customHeight="1">
      <c r="G566" s="106"/>
      <c r="H566" s="106"/>
    </row>
    <row r="567" ht="13.5" customHeight="1">
      <c r="G567" s="106"/>
      <c r="H567" s="106"/>
    </row>
    <row r="568" ht="13.5" customHeight="1">
      <c r="G568" s="106"/>
      <c r="H568" s="106"/>
    </row>
    <row r="569" ht="13.5" customHeight="1">
      <c r="G569" s="106"/>
      <c r="H569" s="106"/>
    </row>
    <row r="570" ht="13.5" customHeight="1">
      <c r="G570" s="106"/>
      <c r="H570" s="106"/>
    </row>
    <row r="571" ht="13.5" customHeight="1">
      <c r="G571" s="106"/>
      <c r="H571" s="106"/>
    </row>
    <row r="572" ht="13.5" customHeight="1">
      <c r="G572" s="106"/>
      <c r="H572" s="106"/>
    </row>
    <row r="573" ht="13.5" customHeight="1">
      <c r="G573" s="106"/>
      <c r="H573" s="106"/>
    </row>
    <row r="574" ht="13.5" customHeight="1">
      <c r="G574" s="106"/>
      <c r="H574" s="106"/>
    </row>
    <row r="575" ht="13.5" customHeight="1">
      <c r="G575" s="106"/>
      <c r="H575" s="106"/>
    </row>
    <row r="576" ht="13.5" customHeight="1">
      <c r="G576" s="106"/>
      <c r="H576" s="106"/>
    </row>
    <row r="577" ht="13.5" customHeight="1">
      <c r="G577" s="106"/>
      <c r="H577" s="106"/>
    </row>
    <row r="578" ht="13.5" customHeight="1">
      <c r="G578" s="106"/>
      <c r="H578" s="106"/>
    </row>
    <row r="579" ht="13.5" customHeight="1">
      <c r="G579" s="106"/>
      <c r="H579" s="106"/>
    </row>
    <row r="580" ht="13.5" customHeight="1">
      <c r="G580" s="106"/>
      <c r="H580" s="106"/>
    </row>
    <row r="581" ht="13.5" customHeight="1">
      <c r="G581" s="106"/>
      <c r="H581" s="106"/>
    </row>
    <row r="582" ht="13.5" customHeight="1">
      <c r="G582" s="106"/>
      <c r="H582" s="106"/>
    </row>
    <row r="583" ht="13.5" customHeight="1">
      <c r="G583" s="106"/>
      <c r="H583" s="106"/>
    </row>
    <row r="584" ht="13.5" customHeight="1">
      <c r="G584" s="106"/>
      <c r="H584" s="106"/>
    </row>
    <row r="585" ht="13.5" customHeight="1">
      <c r="G585" s="106"/>
      <c r="H585" s="106"/>
    </row>
    <row r="586" ht="13.5" customHeight="1">
      <c r="G586" s="106"/>
      <c r="H586" s="106"/>
    </row>
    <row r="587" ht="13.5" customHeight="1">
      <c r="G587" s="106"/>
      <c r="H587" s="106"/>
    </row>
    <row r="588" ht="13.5" customHeight="1">
      <c r="G588" s="106"/>
      <c r="H588" s="106"/>
    </row>
    <row r="589" ht="13.5" customHeight="1">
      <c r="G589" s="106"/>
      <c r="H589" s="106"/>
    </row>
    <row r="590" ht="13.5" customHeight="1">
      <c r="G590" s="106"/>
      <c r="H590" s="106"/>
    </row>
    <row r="591" ht="13.5" customHeight="1">
      <c r="G591" s="106"/>
      <c r="H591" s="106"/>
    </row>
    <row r="592" ht="13.5" customHeight="1">
      <c r="G592" s="106"/>
      <c r="H592" s="106"/>
    </row>
    <row r="593" ht="13.5" customHeight="1">
      <c r="G593" s="106"/>
      <c r="H593" s="106"/>
    </row>
    <row r="594" ht="13.5" customHeight="1">
      <c r="G594" s="106"/>
      <c r="H594" s="106"/>
    </row>
    <row r="595" ht="13.5" customHeight="1">
      <c r="G595" s="106"/>
      <c r="H595" s="106"/>
    </row>
    <row r="596" ht="13.5" customHeight="1">
      <c r="G596" s="106"/>
      <c r="H596" s="106"/>
    </row>
    <row r="597" ht="13.5" customHeight="1">
      <c r="G597" s="106"/>
      <c r="H597" s="106"/>
    </row>
    <row r="598" ht="13.5" customHeight="1">
      <c r="G598" s="106"/>
      <c r="H598" s="106"/>
    </row>
    <row r="599" ht="13.5" customHeight="1">
      <c r="G599" s="106"/>
      <c r="H599" s="106"/>
    </row>
    <row r="600" ht="13.5" customHeight="1">
      <c r="G600" s="106"/>
      <c r="H600" s="106"/>
    </row>
    <row r="601" ht="13.5" customHeight="1">
      <c r="G601" s="106"/>
      <c r="H601" s="106"/>
    </row>
    <row r="602" ht="13.5" customHeight="1">
      <c r="G602" s="106"/>
      <c r="H602" s="106"/>
    </row>
    <row r="603" ht="13.5" customHeight="1">
      <c r="G603" s="106"/>
      <c r="H603" s="106"/>
    </row>
    <row r="604" ht="13.5" customHeight="1">
      <c r="G604" s="106"/>
      <c r="H604" s="106"/>
    </row>
    <row r="605" ht="13.5" customHeight="1">
      <c r="G605" s="106"/>
      <c r="H605" s="106"/>
    </row>
    <row r="606" ht="13.5" customHeight="1">
      <c r="G606" s="106"/>
      <c r="H606" s="106"/>
    </row>
    <row r="607" ht="13.5" customHeight="1">
      <c r="G607" s="106"/>
      <c r="H607" s="106"/>
    </row>
    <row r="608" ht="13.5" customHeight="1">
      <c r="G608" s="106"/>
      <c r="H608" s="106"/>
    </row>
    <row r="609" ht="13.5" customHeight="1">
      <c r="G609" s="106"/>
      <c r="H609" s="106"/>
    </row>
    <row r="610" ht="13.5" customHeight="1">
      <c r="G610" s="106"/>
      <c r="H610" s="106"/>
    </row>
    <row r="611" ht="13.5" customHeight="1">
      <c r="G611" s="106"/>
      <c r="H611" s="106"/>
    </row>
    <row r="612" ht="13.5" customHeight="1">
      <c r="G612" s="106"/>
      <c r="H612" s="106"/>
    </row>
    <row r="613" ht="13.5" customHeight="1">
      <c r="G613" s="106"/>
      <c r="H613" s="106"/>
    </row>
    <row r="614" ht="13.5" customHeight="1">
      <c r="G614" s="106"/>
      <c r="H614" s="106"/>
    </row>
    <row r="615" ht="13.5" customHeight="1">
      <c r="G615" s="106"/>
      <c r="H615" s="106"/>
    </row>
    <row r="616" ht="13.5" customHeight="1">
      <c r="G616" s="106"/>
      <c r="H616" s="106"/>
    </row>
    <row r="617" ht="13.5" customHeight="1">
      <c r="G617" s="106"/>
      <c r="H617" s="106"/>
    </row>
    <row r="618" ht="13.5" customHeight="1">
      <c r="G618" s="106"/>
      <c r="H618" s="106"/>
    </row>
    <row r="619" ht="13.5" customHeight="1">
      <c r="G619" s="106"/>
      <c r="H619" s="106"/>
    </row>
    <row r="620" ht="13.5" customHeight="1">
      <c r="G620" s="106"/>
      <c r="H620" s="106"/>
    </row>
    <row r="621" ht="13.5" customHeight="1">
      <c r="G621" s="106"/>
      <c r="H621" s="106"/>
    </row>
    <row r="622" ht="13.5" customHeight="1">
      <c r="G622" s="106"/>
      <c r="H622" s="106"/>
    </row>
    <row r="623" ht="13.5" customHeight="1">
      <c r="G623" s="106"/>
      <c r="H623" s="106"/>
    </row>
    <row r="624" ht="13.5" customHeight="1">
      <c r="G624" s="106"/>
      <c r="H624" s="106"/>
    </row>
    <row r="625" ht="13.5" customHeight="1">
      <c r="G625" s="106"/>
      <c r="H625" s="106"/>
    </row>
    <row r="626" ht="13.5" customHeight="1">
      <c r="G626" s="106"/>
      <c r="H626" s="106"/>
    </row>
    <row r="627" ht="13.5" customHeight="1">
      <c r="G627" s="106"/>
      <c r="H627" s="106"/>
    </row>
    <row r="628" ht="13.5" customHeight="1">
      <c r="G628" s="106"/>
      <c r="H628" s="106"/>
    </row>
    <row r="629" ht="13.5" customHeight="1">
      <c r="G629" s="106"/>
      <c r="H629" s="106"/>
    </row>
    <row r="630" ht="13.5" customHeight="1">
      <c r="G630" s="106"/>
      <c r="H630" s="106"/>
    </row>
    <row r="631" ht="13.5" customHeight="1">
      <c r="G631" s="106"/>
      <c r="H631" s="106"/>
    </row>
    <row r="632" ht="13.5" customHeight="1">
      <c r="G632" s="106"/>
      <c r="H632" s="106"/>
    </row>
    <row r="633" ht="13.5" customHeight="1">
      <c r="G633" s="106"/>
      <c r="H633" s="106"/>
    </row>
    <row r="634" ht="13.5" customHeight="1">
      <c r="G634" s="106"/>
      <c r="H634" s="106"/>
    </row>
    <row r="635" ht="13.5" customHeight="1">
      <c r="G635" s="106"/>
      <c r="H635" s="106"/>
    </row>
    <row r="636" ht="13.5" customHeight="1">
      <c r="G636" s="106"/>
      <c r="H636" s="106"/>
    </row>
    <row r="637" ht="13.5" customHeight="1">
      <c r="G637" s="106"/>
      <c r="H637" s="106"/>
    </row>
    <row r="638" ht="13.5" customHeight="1">
      <c r="G638" s="106"/>
      <c r="H638" s="106"/>
    </row>
    <row r="639" ht="13.5" customHeight="1">
      <c r="G639" s="106"/>
      <c r="H639" s="106"/>
    </row>
    <row r="640" ht="13.5" customHeight="1">
      <c r="G640" s="106"/>
      <c r="H640" s="106"/>
    </row>
    <row r="641" ht="13.5" customHeight="1">
      <c r="G641" s="106"/>
      <c r="H641" s="106"/>
    </row>
    <row r="642" ht="13.5" customHeight="1">
      <c r="G642" s="106"/>
      <c r="H642" s="106"/>
    </row>
    <row r="643" ht="13.5" customHeight="1">
      <c r="G643" s="106"/>
      <c r="H643" s="106"/>
    </row>
    <row r="644" ht="13.5" customHeight="1">
      <c r="G644" s="106"/>
      <c r="H644" s="106"/>
    </row>
    <row r="645" ht="13.5" customHeight="1">
      <c r="G645" s="106"/>
      <c r="H645" s="106"/>
    </row>
    <row r="646" ht="13.5" customHeight="1">
      <c r="G646" s="106"/>
      <c r="H646" s="106"/>
    </row>
    <row r="647" ht="13.5" customHeight="1">
      <c r="G647" s="106"/>
      <c r="H647" s="106"/>
    </row>
    <row r="648" ht="13.5" customHeight="1">
      <c r="G648" s="106"/>
      <c r="H648" s="106"/>
    </row>
    <row r="649" ht="13.5" customHeight="1">
      <c r="G649" s="106"/>
      <c r="H649" s="106"/>
    </row>
    <row r="650" ht="13.5" customHeight="1">
      <c r="G650" s="106"/>
      <c r="H650" s="106"/>
    </row>
    <row r="651" ht="13.5" customHeight="1">
      <c r="G651" s="106"/>
      <c r="H651" s="106"/>
    </row>
    <row r="652" ht="13.5" customHeight="1">
      <c r="G652" s="106"/>
      <c r="H652" s="106"/>
    </row>
    <row r="653" ht="13.5" customHeight="1">
      <c r="G653" s="106"/>
      <c r="H653" s="106"/>
    </row>
    <row r="654" ht="13.5" customHeight="1">
      <c r="G654" s="106"/>
      <c r="H654" s="106"/>
    </row>
    <row r="655" ht="13.5" customHeight="1">
      <c r="G655" s="106"/>
      <c r="H655" s="106"/>
    </row>
    <row r="656" ht="13.5" customHeight="1">
      <c r="G656" s="106"/>
      <c r="H656" s="106"/>
    </row>
    <row r="657" ht="13.5" customHeight="1">
      <c r="G657" s="106"/>
      <c r="H657" s="106"/>
    </row>
    <row r="658" ht="13.5" customHeight="1">
      <c r="G658" s="106"/>
      <c r="H658" s="106"/>
    </row>
    <row r="659" ht="13.5" customHeight="1">
      <c r="G659" s="106"/>
      <c r="H659" s="106"/>
    </row>
    <row r="660" ht="13.5" customHeight="1">
      <c r="G660" s="106"/>
      <c r="H660" s="106"/>
    </row>
    <row r="661" ht="13.5" customHeight="1">
      <c r="G661" s="106"/>
      <c r="H661" s="106"/>
    </row>
    <row r="662" ht="13.5" customHeight="1">
      <c r="G662" s="106"/>
      <c r="H662" s="106"/>
    </row>
    <row r="663" ht="13.5" customHeight="1">
      <c r="G663" s="106"/>
      <c r="H663" s="106"/>
    </row>
    <row r="664" ht="13.5" customHeight="1">
      <c r="G664" s="106"/>
      <c r="H664" s="106"/>
    </row>
    <row r="665" ht="13.5" customHeight="1">
      <c r="G665" s="106"/>
      <c r="H665" s="106"/>
    </row>
    <row r="666" ht="13.5" customHeight="1">
      <c r="G666" s="106"/>
      <c r="H666" s="106"/>
    </row>
    <row r="667" ht="13.5" customHeight="1">
      <c r="G667" s="106"/>
      <c r="H667" s="106"/>
    </row>
    <row r="668" ht="13.5" customHeight="1">
      <c r="G668" s="106"/>
      <c r="H668" s="106"/>
    </row>
    <row r="669" ht="13.5" customHeight="1">
      <c r="G669" s="106"/>
      <c r="H669" s="106"/>
    </row>
    <row r="670" ht="13.5" customHeight="1">
      <c r="G670" s="106"/>
      <c r="H670" s="106"/>
    </row>
    <row r="671" ht="13.5" customHeight="1">
      <c r="G671" s="106"/>
      <c r="H671" s="106"/>
    </row>
    <row r="672" ht="13.5" customHeight="1">
      <c r="G672" s="106"/>
      <c r="H672" s="106"/>
    </row>
    <row r="673" ht="13.5" customHeight="1">
      <c r="G673" s="106"/>
      <c r="H673" s="106"/>
    </row>
    <row r="674" ht="13.5" customHeight="1">
      <c r="G674" s="106"/>
      <c r="H674" s="106"/>
    </row>
    <row r="675" ht="13.5" customHeight="1">
      <c r="G675" s="106"/>
      <c r="H675" s="106"/>
    </row>
    <row r="676" ht="13.5" customHeight="1">
      <c r="G676" s="106"/>
      <c r="H676" s="106"/>
    </row>
    <row r="677" ht="13.5" customHeight="1">
      <c r="G677" s="106"/>
      <c r="H677" s="106"/>
    </row>
    <row r="678" ht="13.5" customHeight="1">
      <c r="G678" s="106"/>
      <c r="H678" s="106"/>
    </row>
    <row r="679" ht="13.5" customHeight="1">
      <c r="G679" s="106"/>
      <c r="H679" s="106"/>
    </row>
    <row r="680" ht="13.5" customHeight="1">
      <c r="G680" s="106"/>
      <c r="H680" s="106"/>
    </row>
    <row r="681" ht="13.5" customHeight="1">
      <c r="G681" s="106"/>
      <c r="H681" s="106"/>
    </row>
    <row r="682" ht="13.5" customHeight="1">
      <c r="G682" s="106"/>
      <c r="H682" s="106"/>
    </row>
    <row r="683" ht="13.5" customHeight="1">
      <c r="G683" s="106"/>
      <c r="H683" s="106"/>
    </row>
    <row r="684" ht="13.5" customHeight="1">
      <c r="G684" s="106"/>
      <c r="H684" s="106"/>
    </row>
    <row r="685" ht="13.5" customHeight="1">
      <c r="G685" s="106"/>
      <c r="H685" s="106"/>
    </row>
    <row r="686" ht="13.5" customHeight="1">
      <c r="G686" s="106"/>
      <c r="H686" s="106"/>
    </row>
    <row r="687" ht="13.5" customHeight="1">
      <c r="G687" s="106"/>
      <c r="H687" s="106"/>
    </row>
    <row r="688" ht="13.5" customHeight="1">
      <c r="G688" s="106"/>
      <c r="H688" s="106"/>
    </row>
    <row r="689" ht="13.5" customHeight="1">
      <c r="G689" s="106"/>
      <c r="H689" s="106"/>
    </row>
    <row r="690" ht="13.5" customHeight="1">
      <c r="G690" s="106"/>
      <c r="H690" s="106"/>
    </row>
    <row r="691" ht="13.5" customHeight="1">
      <c r="G691" s="106"/>
      <c r="H691" s="106"/>
    </row>
    <row r="692" ht="13.5" customHeight="1">
      <c r="G692" s="106"/>
      <c r="H692" s="106"/>
    </row>
    <row r="693" ht="13.5" customHeight="1">
      <c r="G693" s="106"/>
      <c r="H693" s="106"/>
    </row>
    <row r="694" ht="13.5" customHeight="1">
      <c r="G694" s="106"/>
      <c r="H694" s="106"/>
    </row>
    <row r="695" ht="13.5" customHeight="1">
      <c r="G695" s="106"/>
      <c r="H695" s="106"/>
    </row>
    <row r="696" ht="13.5" customHeight="1">
      <c r="G696" s="106"/>
      <c r="H696" s="106"/>
    </row>
    <row r="697" ht="13.5" customHeight="1">
      <c r="G697" s="106"/>
      <c r="H697" s="106"/>
    </row>
    <row r="698" ht="13.5" customHeight="1">
      <c r="G698" s="106"/>
      <c r="H698" s="106"/>
    </row>
    <row r="699" ht="13.5" customHeight="1">
      <c r="G699" s="106"/>
      <c r="H699" s="106"/>
    </row>
    <row r="700" ht="13.5" customHeight="1">
      <c r="G700" s="106"/>
      <c r="H700" s="106"/>
    </row>
    <row r="701" ht="13.5" customHeight="1">
      <c r="G701" s="106"/>
      <c r="H701" s="106"/>
    </row>
    <row r="702" ht="13.5" customHeight="1">
      <c r="G702" s="106"/>
      <c r="H702" s="106"/>
    </row>
    <row r="703" ht="13.5" customHeight="1">
      <c r="G703" s="106"/>
      <c r="H703" s="106"/>
    </row>
    <row r="704" ht="13.5" customHeight="1">
      <c r="G704" s="106"/>
      <c r="H704" s="106"/>
    </row>
    <row r="705" ht="13.5" customHeight="1">
      <c r="G705" s="106"/>
      <c r="H705" s="106"/>
    </row>
    <row r="706" ht="13.5" customHeight="1">
      <c r="G706" s="106"/>
      <c r="H706" s="106"/>
    </row>
    <row r="707" ht="13.5" customHeight="1">
      <c r="G707" s="106"/>
      <c r="H707" s="106"/>
    </row>
    <row r="708" ht="13.5" customHeight="1">
      <c r="G708" s="106"/>
      <c r="H708" s="106"/>
    </row>
    <row r="709" ht="13.5" customHeight="1">
      <c r="G709" s="106"/>
      <c r="H709" s="106"/>
    </row>
    <row r="710" ht="13.5" customHeight="1">
      <c r="G710" s="106"/>
      <c r="H710" s="106"/>
    </row>
    <row r="711" ht="13.5" customHeight="1">
      <c r="G711" s="106"/>
      <c r="H711" s="106"/>
    </row>
    <row r="712" ht="13.5" customHeight="1">
      <c r="G712" s="106"/>
      <c r="H712" s="106"/>
    </row>
    <row r="713" ht="13.5" customHeight="1">
      <c r="G713" s="106"/>
      <c r="H713" s="106"/>
    </row>
    <row r="714" ht="13.5" customHeight="1">
      <c r="G714" s="106"/>
      <c r="H714" s="106"/>
    </row>
    <row r="715" ht="13.5" customHeight="1">
      <c r="G715" s="106"/>
      <c r="H715" s="106"/>
    </row>
    <row r="716" ht="13.5" customHeight="1">
      <c r="G716" s="106"/>
      <c r="H716" s="106"/>
    </row>
    <row r="717" ht="13.5" customHeight="1">
      <c r="G717" s="106"/>
      <c r="H717" s="106"/>
    </row>
    <row r="718" ht="13.5" customHeight="1">
      <c r="G718" s="106"/>
      <c r="H718" s="106"/>
    </row>
    <row r="719" ht="13.5" customHeight="1">
      <c r="G719" s="106"/>
      <c r="H719" s="106"/>
    </row>
    <row r="720" ht="13.5" customHeight="1">
      <c r="G720" s="106"/>
      <c r="H720" s="106"/>
    </row>
    <row r="721" ht="13.5" customHeight="1">
      <c r="G721" s="106"/>
      <c r="H721" s="106"/>
    </row>
    <row r="722" ht="13.5" customHeight="1">
      <c r="G722" s="106"/>
      <c r="H722" s="106"/>
    </row>
    <row r="723" ht="13.5" customHeight="1">
      <c r="G723" s="106"/>
      <c r="H723" s="106"/>
    </row>
    <row r="724" ht="13.5" customHeight="1">
      <c r="G724" s="106"/>
      <c r="H724" s="106"/>
    </row>
    <row r="725" ht="13.5" customHeight="1">
      <c r="G725" s="106"/>
      <c r="H725" s="106"/>
    </row>
    <row r="726" ht="13.5" customHeight="1">
      <c r="G726" s="106"/>
      <c r="H726" s="106"/>
    </row>
    <row r="727" ht="13.5" customHeight="1">
      <c r="G727" s="106"/>
      <c r="H727" s="106"/>
    </row>
    <row r="728" ht="13.5" customHeight="1">
      <c r="G728" s="106"/>
      <c r="H728" s="106"/>
    </row>
    <row r="729" ht="13.5" customHeight="1">
      <c r="G729" s="106"/>
      <c r="H729" s="106"/>
    </row>
    <row r="730" ht="13.5" customHeight="1">
      <c r="G730" s="106"/>
      <c r="H730" s="106"/>
    </row>
    <row r="731" ht="13.5" customHeight="1">
      <c r="G731" s="106"/>
      <c r="H731" s="106"/>
    </row>
    <row r="732" ht="13.5" customHeight="1">
      <c r="G732" s="106"/>
      <c r="H732" s="106"/>
    </row>
    <row r="733" ht="13.5" customHeight="1">
      <c r="G733" s="106"/>
      <c r="H733" s="106"/>
    </row>
    <row r="734" ht="13.5" customHeight="1">
      <c r="G734" s="106"/>
      <c r="H734" s="106"/>
    </row>
    <row r="735" ht="13.5" customHeight="1">
      <c r="G735" s="106"/>
      <c r="H735" s="106"/>
    </row>
    <row r="736" ht="13.5" customHeight="1">
      <c r="G736" s="106"/>
      <c r="H736" s="106"/>
    </row>
    <row r="737" ht="13.5" customHeight="1">
      <c r="G737" s="106"/>
      <c r="H737" s="106"/>
    </row>
    <row r="738" ht="13.5" customHeight="1">
      <c r="G738" s="106"/>
      <c r="H738" s="106"/>
    </row>
    <row r="739" ht="13.5" customHeight="1">
      <c r="G739" s="106"/>
      <c r="H739" s="106"/>
    </row>
    <row r="740" ht="13.5" customHeight="1">
      <c r="G740" s="106"/>
      <c r="H740" s="106"/>
    </row>
    <row r="741" ht="13.5" customHeight="1">
      <c r="G741" s="106"/>
      <c r="H741" s="106"/>
    </row>
    <row r="742" ht="13.5" customHeight="1">
      <c r="G742" s="106"/>
      <c r="H742" s="106"/>
    </row>
    <row r="743" ht="13.5" customHeight="1">
      <c r="G743" s="106"/>
      <c r="H743" s="106"/>
    </row>
    <row r="744" ht="13.5" customHeight="1">
      <c r="G744" s="106"/>
      <c r="H744" s="106"/>
    </row>
    <row r="745" ht="13.5" customHeight="1">
      <c r="G745" s="106"/>
      <c r="H745" s="106"/>
    </row>
    <row r="746" ht="13.5" customHeight="1">
      <c r="G746" s="106"/>
      <c r="H746" s="106"/>
    </row>
    <row r="747" ht="13.5" customHeight="1">
      <c r="G747" s="106"/>
      <c r="H747" s="106"/>
    </row>
    <row r="748" ht="13.5" customHeight="1">
      <c r="G748" s="106"/>
      <c r="H748" s="106"/>
    </row>
    <row r="749" ht="13.5" customHeight="1">
      <c r="G749" s="106"/>
      <c r="H749" s="106"/>
    </row>
    <row r="750" ht="13.5" customHeight="1">
      <c r="G750" s="106"/>
      <c r="H750" s="106"/>
    </row>
    <row r="751" ht="13.5" customHeight="1">
      <c r="G751" s="106"/>
      <c r="H751" s="106"/>
    </row>
    <row r="752" ht="13.5" customHeight="1">
      <c r="G752" s="106"/>
      <c r="H752" s="106"/>
    </row>
    <row r="753" ht="13.5" customHeight="1">
      <c r="G753" s="106"/>
      <c r="H753" s="106"/>
    </row>
    <row r="754" ht="13.5" customHeight="1">
      <c r="G754" s="106"/>
      <c r="H754" s="106"/>
    </row>
    <row r="755" ht="13.5" customHeight="1">
      <c r="G755" s="106"/>
      <c r="H755" s="106"/>
    </row>
    <row r="756" ht="13.5" customHeight="1">
      <c r="G756" s="106"/>
      <c r="H756" s="106"/>
    </row>
    <row r="757" ht="13.5" customHeight="1">
      <c r="G757" s="106"/>
      <c r="H757" s="106"/>
    </row>
    <row r="758" ht="13.5" customHeight="1">
      <c r="G758" s="106"/>
      <c r="H758" s="106"/>
    </row>
    <row r="759" ht="13.5" customHeight="1">
      <c r="G759" s="106"/>
      <c r="H759" s="106"/>
    </row>
    <row r="760" ht="13.5" customHeight="1">
      <c r="G760" s="106"/>
      <c r="H760" s="106"/>
    </row>
    <row r="761" ht="13.5" customHeight="1">
      <c r="G761" s="106"/>
      <c r="H761" s="106"/>
    </row>
    <row r="762" ht="13.5" customHeight="1">
      <c r="G762" s="106"/>
      <c r="H762" s="106"/>
    </row>
    <row r="763" ht="13.5" customHeight="1">
      <c r="G763" s="106"/>
      <c r="H763" s="106"/>
    </row>
    <row r="764" ht="13.5" customHeight="1">
      <c r="G764" s="106"/>
      <c r="H764" s="106"/>
    </row>
    <row r="765" ht="13.5" customHeight="1">
      <c r="G765" s="106"/>
      <c r="H765" s="106"/>
    </row>
    <row r="766" ht="13.5" customHeight="1">
      <c r="G766" s="106"/>
      <c r="H766" s="106"/>
    </row>
    <row r="767" ht="13.5" customHeight="1">
      <c r="G767" s="106"/>
      <c r="H767" s="106"/>
    </row>
    <row r="768" ht="13.5" customHeight="1">
      <c r="G768" s="106"/>
      <c r="H768" s="106"/>
    </row>
    <row r="769" ht="13.5" customHeight="1">
      <c r="G769" s="106"/>
      <c r="H769" s="106"/>
    </row>
    <row r="770" ht="13.5" customHeight="1">
      <c r="G770" s="106"/>
      <c r="H770" s="106"/>
    </row>
    <row r="771" ht="13.5" customHeight="1">
      <c r="G771" s="106"/>
      <c r="H771" s="106"/>
    </row>
    <row r="772" ht="13.5" customHeight="1">
      <c r="G772" s="106"/>
      <c r="H772" s="106"/>
    </row>
    <row r="773" ht="13.5" customHeight="1">
      <c r="G773" s="106"/>
      <c r="H773" s="106"/>
    </row>
    <row r="774" ht="13.5" customHeight="1">
      <c r="G774" s="106"/>
      <c r="H774" s="106"/>
    </row>
    <row r="775" ht="13.5" customHeight="1">
      <c r="G775" s="106"/>
      <c r="H775" s="106"/>
    </row>
    <row r="776" ht="13.5" customHeight="1">
      <c r="G776" s="106"/>
      <c r="H776" s="106"/>
    </row>
    <row r="777" ht="13.5" customHeight="1">
      <c r="G777" s="106"/>
      <c r="H777" s="106"/>
    </row>
    <row r="778" ht="13.5" customHeight="1">
      <c r="G778" s="106"/>
      <c r="H778" s="106"/>
    </row>
    <row r="779" ht="13.5" customHeight="1">
      <c r="G779" s="106"/>
      <c r="H779" s="106"/>
    </row>
    <row r="780" ht="13.5" customHeight="1">
      <c r="G780" s="106"/>
      <c r="H780" s="106"/>
    </row>
    <row r="781" ht="13.5" customHeight="1">
      <c r="G781" s="106"/>
      <c r="H781" s="106"/>
    </row>
    <row r="782" ht="13.5" customHeight="1">
      <c r="G782" s="106"/>
      <c r="H782" s="106"/>
    </row>
    <row r="783" ht="13.5" customHeight="1">
      <c r="G783" s="106"/>
      <c r="H783" s="106"/>
    </row>
    <row r="784" ht="13.5" customHeight="1">
      <c r="G784" s="106"/>
      <c r="H784" s="106"/>
    </row>
    <row r="785" ht="13.5" customHeight="1">
      <c r="G785" s="106"/>
      <c r="H785" s="106"/>
    </row>
    <row r="786" ht="13.5" customHeight="1">
      <c r="G786" s="106"/>
      <c r="H786" s="106"/>
    </row>
    <row r="787" ht="13.5" customHeight="1">
      <c r="G787" s="106"/>
      <c r="H787" s="106"/>
    </row>
    <row r="788" ht="13.5" customHeight="1">
      <c r="G788" s="106"/>
      <c r="H788" s="106"/>
    </row>
    <row r="789" ht="13.5" customHeight="1">
      <c r="G789" s="106"/>
      <c r="H789" s="106"/>
    </row>
    <row r="790" ht="13.5" customHeight="1">
      <c r="G790" s="106"/>
      <c r="H790" s="106"/>
    </row>
    <row r="791" ht="13.5" customHeight="1">
      <c r="G791" s="106"/>
      <c r="H791" s="106"/>
    </row>
    <row r="792" ht="13.5" customHeight="1">
      <c r="G792" s="106"/>
      <c r="H792" s="106"/>
    </row>
    <row r="793" ht="13.5" customHeight="1">
      <c r="G793" s="106"/>
      <c r="H793" s="106"/>
    </row>
    <row r="794" ht="13.5" customHeight="1">
      <c r="G794" s="106"/>
      <c r="H794" s="106"/>
    </row>
    <row r="795" ht="13.5" customHeight="1">
      <c r="G795" s="106"/>
      <c r="H795" s="106"/>
    </row>
    <row r="796" ht="13.5" customHeight="1">
      <c r="G796" s="106"/>
      <c r="H796" s="106"/>
    </row>
    <row r="797" ht="13.5" customHeight="1">
      <c r="G797" s="106"/>
      <c r="H797" s="106"/>
    </row>
    <row r="798" ht="13.5" customHeight="1">
      <c r="G798" s="106"/>
      <c r="H798" s="106"/>
    </row>
    <row r="799" ht="13.5" customHeight="1">
      <c r="G799" s="106"/>
      <c r="H799" s="106"/>
    </row>
    <row r="800" ht="13.5" customHeight="1">
      <c r="G800" s="106"/>
      <c r="H800" s="106"/>
    </row>
    <row r="801" ht="13.5" customHeight="1">
      <c r="G801" s="106"/>
      <c r="H801" s="106"/>
    </row>
    <row r="802" ht="13.5" customHeight="1">
      <c r="G802" s="106"/>
      <c r="H802" s="106"/>
    </row>
    <row r="803" ht="13.5" customHeight="1">
      <c r="G803" s="106"/>
      <c r="H803" s="106"/>
    </row>
    <row r="804" ht="13.5" customHeight="1">
      <c r="G804" s="106"/>
      <c r="H804" s="106"/>
    </row>
    <row r="805" ht="13.5" customHeight="1">
      <c r="G805" s="106"/>
      <c r="H805" s="106"/>
    </row>
    <row r="806" ht="13.5" customHeight="1">
      <c r="G806" s="106"/>
      <c r="H806" s="106"/>
    </row>
    <row r="807" ht="13.5" customHeight="1">
      <c r="G807" s="106"/>
      <c r="H807" s="106"/>
    </row>
    <row r="808" ht="13.5" customHeight="1">
      <c r="G808" s="106"/>
      <c r="H808" s="106"/>
    </row>
    <row r="809" ht="13.5" customHeight="1">
      <c r="G809" s="106"/>
      <c r="H809" s="106"/>
    </row>
    <row r="810" ht="13.5" customHeight="1">
      <c r="G810" s="106"/>
      <c r="H810" s="106"/>
    </row>
    <row r="811" ht="13.5" customHeight="1">
      <c r="G811" s="106"/>
      <c r="H811" s="106"/>
    </row>
    <row r="812" ht="13.5" customHeight="1">
      <c r="G812" s="106"/>
      <c r="H812" s="106"/>
    </row>
    <row r="813" ht="13.5" customHeight="1">
      <c r="G813" s="106"/>
      <c r="H813" s="106"/>
    </row>
    <row r="814" ht="13.5" customHeight="1">
      <c r="G814" s="106"/>
      <c r="H814" s="106"/>
    </row>
    <row r="815" ht="13.5" customHeight="1">
      <c r="G815" s="106"/>
      <c r="H815" s="106"/>
    </row>
    <row r="816" ht="13.5" customHeight="1">
      <c r="G816" s="106"/>
      <c r="H816" s="106"/>
    </row>
    <row r="817" ht="13.5" customHeight="1">
      <c r="G817" s="106"/>
      <c r="H817" s="106"/>
    </row>
    <row r="818" ht="13.5" customHeight="1">
      <c r="G818" s="106"/>
      <c r="H818" s="106"/>
    </row>
    <row r="819" ht="13.5" customHeight="1">
      <c r="G819" s="106"/>
      <c r="H819" s="106"/>
    </row>
    <row r="820" ht="13.5" customHeight="1">
      <c r="G820" s="106"/>
      <c r="H820" s="106"/>
    </row>
    <row r="821" ht="13.5" customHeight="1">
      <c r="G821" s="106"/>
      <c r="H821" s="106"/>
    </row>
    <row r="822" ht="13.5" customHeight="1">
      <c r="G822" s="106"/>
      <c r="H822" s="106"/>
    </row>
    <row r="823" ht="13.5" customHeight="1">
      <c r="G823" s="106"/>
      <c r="H823" s="106"/>
    </row>
    <row r="824" ht="13.5" customHeight="1">
      <c r="G824" s="106"/>
      <c r="H824" s="106"/>
    </row>
    <row r="825" ht="13.5" customHeight="1">
      <c r="G825" s="106"/>
      <c r="H825" s="106"/>
    </row>
    <row r="826" ht="13.5" customHeight="1">
      <c r="G826" s="106"/>
      <c r="H826" s="106"/>
    </row>
    <row r="827" ht="13.5" customHeight="1">
      <c r="G827" s="106"/>
      <c r="H827" s="106"/>
    </row>
    <row r="828" ht="13.5" customHeight="1">
      <c r="G828" s="106"/>
      <c r="H828" s="106"/>
    </row>
    <row r="829" ht="13.5" customHeight="1">
      <c r="G829" s="106"/>
      <c r="H829" s="106"/>
    </row>
    <row r="830" ht="13.5" customHeight="1">
      <c r="G830" s="106"/>
      <c r="H830" s="106"/>
    </row>
    <row r="831" ht="13.5" customHeight="1">
      <c r="G831" s="106"/>
      <c r="H831" s="106"/>
    </row>
    <row r="832" ht="13.5" customHeight="1">
      <c r="G832" s="106"/>
      <c r="H832" s="106"/>
    </row>
    <row r="833" ht="13.5" customHeight="1">
      <c r="G833" s="106"/>
      <c r="H833" s="106"/>
    </row>
    <row r="834" ht="13.5" customHeight="1">
      <c r="G834" s="106"/>
      <c r="H834" s="106"/>
    </row>
    <row r="835" ht="13.5" customHeight="1">
      <c r="G835" s="106"/>
      <c r="H835" s="106"/>
    </row>
    <row r="836" ht="13.5" customHeight="1">
      <c r="G836" s="106"/>
      <c r="H836" s="106"/>
    </row>
    <row r="837" ht="13.5" customHeight="1">
      <c r="G837" s="106"/>
      <c r="H837" s="106"/>
    </row>
    <row r="838" ht="13.5" customHeight="1">
      <c r="G838" s="106"/>
      <c r="H838" s="106"/>
    </row>
    <row r="839" ht="13.5" customHeight="1">
      <c r="G839" s="106"/>
      <c r="H839" s="106"/>
    </row>
    <row r="840" ht="13.5" customHeight="1">
      <c r="G840" s="106"/>
      <c r="H840" s="106"/>
    </row>
    <row r="841" ht="13.5" customHeight="1">
      <c r="G841" s="106"/>
      <c r="H841" s="106"/>
    </row>
    <row r="842" ht="13.5" customHeight="1">
      <c r="G842" s="106"/>
      <c r="H842" s="106"/>
    </row>
    <row r="843" ht="13.5" customHeight="1">
      <c r="G843" s="106"/>
      <c r="H843" s="106"/>
    </row>
    <row r="844" ht="13.5" customHeight="1">
      <c r="G844" s="106"/>
      <c r="H844" s="106"/>
    </row>
    <row r="845" ht="13.5" customHeight="1">
      <c r="G845" s="106"/>
      <c r="H845" s="106"/>
    </row>
    <row r="846" ht="13.5" customHeight="1">
      <c r="G846" s="106"/>
      <c r="H846" s="106"/>
    </row>
    <row r="847" ht="13.5" customHeight="1">
      <c r="G847" s="106"/>
      <c r="H847" s="106"/>
    </row>
    <row r="848" ht="13.5" customHeight="1">
      <c r="G848" s="106"/>
      <c r="H848" s="106"/>
    </row>
    <row r="849" ht="13.5" customHeight="1">
      <c r="G849" s="106"/>
      <c r="H849" s="106"/>
    </row>
    <row r="850" ht="13.5" customHeight="1">
      <c r="G850" s="106"/>
      <c r="H850" s="106"/>
    </row>
    <row r="851" ht="13.5" customHeight="1">
      <c r="G851" s="106"/>
      <c r="H851" s="106"/>
    </row>
    <row r="852" ht="13.5" customHeight="1">
      <c r="G852" s="106"/>
      <c r="H852" s="106"/>
    </row>
    <row r="853" ht="13.5" customHeight="1">
      <c r="G853" s="106"/>
      <c r="H853" s="106"/>
    </row>
    <row r="854" ht="13.5" customHeight="1">
      <c r="G854" s="106"/>
      <c r="H854" s="106"/>
    </row>
    <row r="855" ht="13.5" customHeight="1">
      <c r="G855" s="106"/>
      <c r="H855" s="106"/>
    </row>
    <row r="856" ht="13.5" customHeight="1">
      <c r="G856" s="106"/>
      <c r="H856" s="106"/>
    </row>
    <row r="857" ht="13.5" customHeight="1">
      <c r="G857" s="106"/>
      <c r="H857" s="106"/>
    </row>
    <row r="858" ht="13.5" customHeight="1">
      <c r="G858" s="106"/>
      <c r="H858" s="106"/>
    </row>
    <row r="859" ht="13.5" customHeight="1">
      <c r="G859" s="106"/>
      <c r="H859" s="106"/>
    </row>
    <row r="860" ht="13.5" customHeight="1">
      <c r="G860" s="106"/>
      <c r="H860" s="106"/>
    </row>
    <row r="861" ht="13.5" customHeight="1">
      <c r="G861" s="106"/>
      <c r="H861" s="106"/>
    </row>
    <row r="862" ht="13.5" customHeight="1">
      <c r="G862" s="106"/>
      <c r="H862" s="106"/>
    </row>
    <row r="863" ht="13.5" customHeight="1">
      <c r="G863" s="106"/>
      <c r="H863" s="106"/>
    </row>
    <row r="864" ht="13.5" customHeight="1">
      <c r="G864" s="106"/>
      <c r="H864" s="106"/>
    </row>
    <row r="865" ht="13.5" customHeight="1">
      <c r="G865" s="106"/>
      <c r="H865" s="106"/>
    </row>
    <row r="866" ht="13.5" customHeight="1">
      <c r="G866" s="106"/>
      <c r="H866" s="106"/>
    </row>
    <row r="867" ht="13.5" customHeight="1">
      <c r="G867" s="106"/>
      <c r="H867" s="106"/>
    </row>
    <row r="868" ht="13.5" customHeight="1">
      <c r="G868" s="106"/>
      <c r="H868" s="106"/>
    </row>
    <row r="869" ht="13.5" customHeight="1">
      <c r="G869" s="106"/>
      <c r="H869" s="106"/>
    </row>
    <row r="870" ht="13.5" customHeight="1">
      <c r="G870" s="106"/>
      <c r="H870" s="106"/>
    </row>
    <row r="871" ht="13.5" customHeight="1">
      <c r="G871" s="106"/>
      <c r="H871" s="106"/>
    </row>
    <row r="872" ht="13.5" customHeight="1">
      <c r="G872" s="106"/>
      <c r="H872" s="106"/>
    </row>
    <row r="873" ht="13.5" customHeight="1">
      <c r="G873" s="106"/>
      <c r="H873" s="106"/>
    </row>
    <row r="874" ht="13.5" customHeight="1">
      <c r="G874" s="106"/>
      <c r="H874" s="106"/>
    </row>
    <row r="875" ht="13.5" customHeight="1">
      <c r="G875" s="106"/>
      <c r="H875" s="106"/>
    </row>
    <row r="876" ht="13.5" customHeight="1">
      <c r="G876" s="106"/>
      <c r="H876" s="106"/>
    </row>
    <row r="877" ht="13.5" customHeight="1">
      <c r="G877" s="106"/>
      <c r="H877" s="106"/>
    </row>
    <row r="878" ht="13.5" customHeight="1">
      <c r="G878" s="106"/>
      <c r="H878" s="106"/>
    </row>
    <row r="879" ht="13.5" customHeight="1">
      <c r="G879" s="106"/>
      <c r="H879" s="106"/>
    </row>
    <row r="880" ht="13.5" customHeight="1">
      <c r="G880" s="106"/>
      <c r="H880" s="106"/>
    </row>
    <row r="881" ht="13.5" customHeight="1">
      <c r="G881" s="106"/>
      <c r="H881" s="106"/>
    </row>
    <row r="882" ht="13.5" customHeight="1">
      <c r="G882" s="106"/>
      <c r="H882" s="106"/>
    </row>
    <row r="883" ht="13.5" customHeight="1">
      <c r="G883" s="106"/>
      <c r="H883" s="106"/>
    </row>
    <row r="884" ht="13.5" customHeight="1">
      <c r="G884" s="106"/>
      <c r="H884" s="106"/>
    </row>
    <row r="885" ht="13.5" customHeight="1">
      <c r="G885" s="106"/>
      <c r="H885" s="106"/>
    </row>
    <row r="886" ht="13.5" customHeight="1">
      <c r="G886" s="106"/>
      <c r="H886" s="106"/>
    </row>
    <row r="887" ht="13.5" customHeight="1">
      <c r="G887" s="106"/>
      <c r="H887" s="106"/>
    </row>
    <row r="888" ht="13.5" customHeight="1">
      <c r="G888" s="106"/>
      <c r="H888" s="106"/>
    </row>
    <row r="889" ht="13.5" customHeight="1">
      <c r="G889" s="106"/>
      <c r="H889" s="106"/>
    </row>
    <row r="890" ht="13.5" customHeight="1">
      <c r="G890" s="106"/>
      <c r="H890" s="106"/>
    </row>
    <row r="891" ht="13.5" customHeight="1">
      <c r="G891" s="106"/>
      <c r="H891" s="106"/>
    </row>
    <row r="892" ht="13.5" customHeight="1">
      <c r="G892" s="106"/>
      <c r="H892" s="106"/>
    </row>
    <row r="893" ht="13.5" customHeight="1">
      <c r="G893" s="106"/>
      <c r="H893" s="106"/>
    </row>
    <row r="894" ht="13.5" customHeight="1">
      <c r="G894" s="106"/>
      <c r="H894" s="106"/>
    </row>
    <row r="895" ht="13.5" customHeight="1">
      <c r="G895" s="106"/>
      <c r="H895" s="106"/>
    </row>
    <row r="896" ht="13.5" customHeight="1">
      <c r="G896" s="106"/>
      <c r="H896" s="106"/>
    </row>
    <row r="897" ht="13.5" customHeight="1">
      <c r="G897" s="106"/>
      <c r="H897" s="106"/>
    </row>
    <row r="898" ht="13.5" customHeight="1">
      <c r="G898" s="106"/>
      <c r="H898" s="106"/>
    </row>
    <row r="899" ht="13.5" customHeight="1">
      <c r="G899" s="106"/>
      <c r="H899" s="106"/>
    </row>
    <row r="900" ht="13.5" customHeight="1">
      <c r="G900" s="106"/>
      <c r="H900" s="106"/>
    </row>
    <row r="901" ht="13.5" customHeight="1">
      <c r="G901" s="106"/>
      <c r="H901" s="106"/>
    </row>
    <row r="902" ht="13.5" customHeight="1">
      <c r="G902" s="106"/>
      <c r="H902" s="106"/>
    </row>
    <row r="903" ht="13.5" customHeight="1">
      <c r="G903" s="106"/>
      <c r="H903" s="106"/>
    </row>
    <row r="904" ht="13.5" customHeight="1">
      <c r="G904" s="106"/>
      <c r="H904" s="106"/>
    </row>
    <row r="905" ht="13.5" customHeight="1">
      <c r="G905" s="106"/>
      <c r="H905" s="106"/>
    </row>
    <row r="906" ht="13.5" customHeight="1">
      <c r="G906" s="106"/>
      <c r="H906" s="106"/>
    </row>
    <row r="907" ht="13.5" customHeight="1">
      <c r="G907" s="106"/>
      <c r="H907" s="106"/>
    </row>
    <row r="908" ht="13.5" customHeight="1">
      <c r="G908" s="106"/>
      <c r="H908" s="106"/>
    </row>
    <row r="909" ht="13.5" customHeight="1">
      <c r="G909" s="106"/>
      <c r="H909" s="106"/>
    </row>
    <row r="910" ht="13.5" customHeight="1">
      <c r="G910" s="106"/>
      <c r="H910" s="106"/>
    </row>
    <row r="911" ht="13.5" customHeight="1">
      <c r="G911" s="106"/>
      <c r="H911" s="106"/>
    </row>
    <row r="912" ht="13.5" customHeight="1">
      <c r="G912" s="106"/>
      <c r="H912" s="106"/>
    </row>
    <row r="913" ht="13.5" customHeight="1">
      <c r="G913" s="106"/>
      <c r="H913" s="106"/>
    </row>
    <row r="914" ht="13.5" customHeight="1">
      <c r="G914" s="106"/>
      <c r="H914" s="106"/>
    </row>
    <row r="915" ht="13.5" customHeight="1">
      <c r="G915" s="106"/>
      <c r="H915" s="106"/>
    </row>
    <row r="916" ht="13.5" customHeight="1">
      <c r="G916" s="106"/>
      <c r="H916" s="106"/>
    </row>
    <row r="917" ht="13.5" customHeight="1">
      <c r="G917" s="106"/>
      <c r="H917" s="106"/>
    </row>
    <row r="918" ht="13.5" customHeight="1">
      <c r="G918" s="106"/>
      <c r="H918" s="106"/>
    </row>
    <row r="919" ht="13.5" customHeight="1">
      <c r="G919" s="106"/>
      <c r="H919" s="106"/>
    </row>
    <row r="920" ht="13.5" customHeight="1">
      <c r="G920" s="106"/>
      <c r="H920" s="106"/>
    </row>
    <row r="921" ht="13.5" customHeight="1">
      <c r="G921" s="106"/>
      <c r="H921" s="106"/>
    </row>
    <row r="922" ht="13.5" customHeight="1">
      <c r="G922" s="106"/>
      <c r="H922" s="106"/>
    </row>
    <row r="923" ht="13.5" customHeight="1">
      <c r="G923" s="106"/>
      <c r="H923" s="106"/>
    </row>
    <row r="924" ht="13.5" customHeight="1">
      <c r="G924" s="106"/>
      <c r="H924" s="106"/>
    </row>
    <row r="925" ht="13.5" customHeight="1">
      <c r="G925" s="106"/>
      <c r="H925" s="106"/>
    </row>
    <row r="926" ht="13.5" customHeight="1">
      <c r="G926" s="106"/>
      <c r="H926" s="106"/>
    </row>
    <row r="927" ht="13.5" customHeight="1">
      <c r="G927" s="106"/>
      <c r="H927" s="106"/>
    </row>
    <row r="928" ht="13.5" customHeight="1">
      <c r="G928" s="106"/>
      <c r="H928" s="106"/>
    </row>
    <row r="929" ht="13.5" customHeight="1">
      <c r="G929" s="106"/>
      <c r="H929" s="106"/>
    </row>
    <row r="930" ht="13.5" customHeight="1">
      <c r="G930" s="106"/>
      <c r="H930" s="106"/>
    </row>
    <row r="931" ht="13.5" customHeight="1">
      <c r="G931" s="106"/>
      <c r="H931" s="106"/>
    </row>
    <row r="932" ht="13.5" customHeight="1">
      <c r="G932" s="106"/>
      <c r="H932" s="106"/>
    </row>
    <row r="933" ht="13.5" customHeight="1">
      <c r="G933" s="106"/>
      <c r="H933" s="106"/>
    </row>
    <row r="934" ht="13.5" customHeight="1">
      <c r="G934" s="106"/>
      <c r="H934" s="106"/>
    </row>
    <row r="935" ht="13.5" customHeight="1">
      <c r="G935" s="106"/>
      <c r="H935" s="106"/>
    </row>
    <row r="936" ht="13.5" customHeight="1">
      <c r="G936" s="106"/>
      <c r="H936" s="106"/>
    </row>
    <row r="937" ht="13.5" customHeight="1">
      <c r="G937" s="106"/>
      <c r="H937" s="106"/>
    </row>
    <row r="938" ht="13.5" customHeight="1">
      <c r="G938" s="106"/>
      <c r="H938" s="106"/>
    </row>
    <row r="939" ht="13.5" customHeight="1">
      <c r="G939" s="106"/>
      <c r="H939" s="106"/>
    </row>
    <row r="940" ht="13.5" customHeight="1">
      <c r="G940" s="106"/>
      <c r="H940" s="106"/>
    </row>
    <row r="941" ht="13.5" customHeight="1">
      <c r="G941" s="106"/>
      <c r="H941" s="106"/>
    </row>
    <row r="942" ht="13.5" customHeight="1">
      <c r="G942" s="106"/>
      <c r="H942" s="106"/>
    </row>
    <row r="943" ht="13.5" customHeight="1">
      <c r="G943" s="106"/>
      <c r="H943" s="106"/>
    </row>
    <row r="944" ht="13.5" customHeight="1">
      <c r="G944" s="106"/>
      <c r="H944" s="106"/>
    </row>
    <row r="945" ht="13.5" customHeight="1">
      <c r="G945" s="106"/>
      <c r="H945" s="106"/>
    </row>
    <row r="946" ht="13.5" customHeight="1">
      <c r="G946" s="106"/>
      <c r="H946" s="106"/>
    </row>
    <row r="947" ht="13.5" customHeight="1">
      <c r="G947" s="106"/>
      <c r="H947" s="106"/>
    </row>
    <row r="948" ht="13.5" customHeight="1">
      <c r="G948" s="106"/>
      <c r="H948" s="106"/>
    </row>
    <row r="949" ht="13.5" customHeight="1">
      <c r="G949" s="106"/>
      <c r="H949" s="106"/>
    </row>
    <row r="950" ht="13.5" customHeight="1">
      <c r="G950" s="106"/>
      <c r="H950" s="106"/>
    </row>
    <row r="951" ht="13.5" customHeight="1">
      <c r="G951" s="106"/>
      <c r="H951" s="106"/>
    </row>
    <row r="952" ht="13.5" customHeight="1">
      <c r="G952" s="106"/>
      <c r="H952" s="106"/>
    </row>
    <row r="953" ht="13.5" customHeight="1">
      <c r="G953" s="106"/>
      <c r="H953" s="106"/>
    </row>
    <row r="954" ht="13.5" customHeight="1">
      <c r="G954" s="106"/>
      <c r="H954" s="106"/>
    </row>
    <row r="955" ht="13.5" customHeight="1">
      <c r="G955" s="106"/>
      <c r="H955" s="106"/>
    </row>
    <row r="956" ht="13.5" customHeight="1">
      <c r="G956" s="106"/>
      <c r="H956" s="106"/>
    </row>
    <row r="957" ht="13.5" customHeight="1">
      <c r="G957" s="106"/>
      <c r="H957" s="106"/>
    </row>
    <row r="958" ht="13.5" customHeight="1">
      <c r="G958" s="106"/>
      <c r="H958" s="106"/>
    </row>
    <row r="959" ht="13.5" customHeight="1">
      <c r="G959" s="106"/>
      <c r="H959" s="106"/>
    </row>
    <row r="960" ht="13.5" customHeight="1">
      <c r="G960" s="106"/>
      <c r="H960" s="106"/>
    </row>
    <row r="961" ht="13.5" customHeight="1">
      <c r="G961" s="106"/>
      <c r="H961" s="106"/>
    </row>
    <row r="962" ht="13.5" customHeight="1">
      <c r="G962" s="106"/>
      <c r="H962" s="106"/>
    </row>
    <row r="963" ht="13.5" customHeight="1">
      <c r="G963" s="106"/>
      <c r="H963" s="106"/>
    </row>
    <row r="964" ht="13.5" customHeight="1">
      <c r="G964" s="106"/>
      <c r="H964" s="106"/>
    </row>
    <row r="965" ht="13.5" customHeight="1">
      <c r="G965" s="106"/>
      <c r="H965" s="106"/>
    </row>
    <row r="966" ht="13.5" customHeight="1">
      <c r="G966" s="106"/>
      <c r="H966" s="106"/>
    </row>
    <row r="967" ht="13.5" customHeight="1">
      <c r="G967" s="106"/>
      <c r="H967" s="106"/>
    </row>
    <row r="968" ht="13.5" customHeight="1">
      <c r="G968" s="106"/>
      <c r="H968" s="106"/>
    </row>
    <row r="969" ht="13.5" customHeight="1">
      <c r="G969" s="106"/>
      <c r="H969" s="106"/>
    </row>
    <row r="970" ht="13.5" customHeight="1">
      <c r="G970" s="106"/>
      <c r="H970" s="106"/>
    </row>
    <row r="971" ht="13.5" customHeight="1">
      <c r="G971" s="106"/>
      <c r="H971" s="106"/>
    </row>
    <row r="972" ht="13.5" customHeight="1">
      <c r="G972" s="106"/>
      <c r="H972" s="106"/>
    </row>
    <row r="973" ht="13.5" customHeight="1">
      <c r="G973" s="106"/>
      <c r="H973" s="106"/>
    </row>
    <row r="974" ht="13.5" customHeight="1">
      <c r="G974" s="106"/>
      <c r="H974" s="106"/>
    </row>
    <row r="975" ht="13.5" customHeight="1">
      <c r="G975" s="106"/>
      <c r="H975" s="106"/>
    </row>
    <row r="976" ht="13.5" customHeight="1">
      <c r="G976" s="106"/>
      <c r="H976" s="106"/>
    </row>
    <row r="977" ht="13.5" customHeight="1">
      <c r="G977" s="106"/>
      <c r="H977" s="106"/>
    </row>
    <row r="978" ht="13.5" customHeight="1">
      <c r="G978" s="106"/>
      <c r="H978" s="106"/>
    </row>
    <row r="979" ht="13.5" customHeight="1">
      <c r="G979" s="106"/>
      <c r="H979" s="106"/>
    </row>
    <row r="980" ht="13.5" customHeight="1">
      <c r="G980" s="106"/>
      <c r="H980" s="106"/>
    </row>
    <row r="981" ht="13.5" customHeight="1">
      <c r="G981" s="106"/>
      <c r="H981" s="106"/>
    </row>
    <row r="982" ht="13.5" customHeight="1">
      <c r="G982" s="106"/>
      <c r="H982" s="106"/>
    </row>
    <row r="983" ht="13.5" customHeight="1">
      <c r="G983" s="106"/>
      <c r="H983" s="106"/>
    </row>
    <row r="984" ht="13.5" customHeight="1">
      <c r="G984" s="106"/>
      <c r="H984" s="106"/>
    </row>
    <row r="985" ht="13.5" customHeight="1">
      <c r="G985" s="106"/>
      <c r="H985" s="106"/>
    </row>
    <row r="986" ht="13.5" customHeight="1">
      <c r="G986" s="106"/>
      <c r="H986" s="106"/>
    </row>
    <row r="987" ht="13.5" customHeight="1">
      <c r="G987" s="106"/>
      <c r="H987" s="106"/>
    </row>
    <row r="988" ht="13.5" customHeight="1">
      <c r="G988" s="106"/>
      <c r="H988" s="106"/>
    </row>
    <row r="989" ht="13.5" customHeight="1">
      <c r="G989" s="106"/>
      <c r="H989" s="106"/>
    </row>
    <row r="990" ht="13.5" customHeight="1">
      <c r="G990" s="106"/>
      <c r="H990" s="106"/>
    </row>
    <row r="991" ht="13.5" customHeight="1">
      <c r="G991" s="106"/>
      <c r="H991" s="106"/>
    </row>
    <row r="992" ht="13.5" customHeight="1">
      <c r="G992" s="106"/>
      <c r="H992" s="106"/>
    </row>
    <row r="993" ht="13.5" customHeight="1">
      <c r="G993" s="106"/>
      <c r="H993" s="106"/>
    </row>
    <row r="994" ht="13.5" customHeight="1">
      <c r="G994" s="106"/>
      <c r="H994" s="106"/>
    </row>
    <row r="995" ht="13.5" customHeight="1">
      <c r="G995" s="106"/>
      <c r="H995" s="106"/>
    </row>
    <row r="996" ht="13.5" customHeight="1">
      <c r="G996" s="106"/>
      <c r="H996" s="106"/>
    </row>
    <row r="997" ht="13.5" customHeight="1">
      <c r="G997" s="106"/>
      <c r="H997" s="106"/>
    </row>
    <row r="998" ht="13.5" customHeight="1">
      <c r="G998" s="106"/>
      <c r="H998" s="106"/>
    </row>
    <row r="999" ht="13.5" customHeight="1">
      <c r="G999" s="106"/>
      <c r="H999" s="106"/>
    </row>
    <row r="1000" ht="13.5" customHeight="1">
      <c r="G1000" s="106"/>
      <c r="H1000" s="106"/>
    </row>
  </sheetData>
  <mergeCells count="10">
    <mergeCell ref="K6:L6"/>
    <mergeCell ref="M6:M7"/>
    <mergeCell ref="O12:R15"/>
    <mergeCell ref="A6:A7"/>
    <mergeCell ref="B6:B7"/>
    <mergeCell ref="C6:C7"/>
    <mergeCell ref="D6:D7"/>
    <mergeCell ref="E6:F6"/>
    <mergeCell ref="G6:H6"/>
    <mergeCell ref="I6:J6"/>
  </mergeCells>
  <dataValidations>
    <dataValidation type="list" allowBlank="1" showErrorMessage="1" sqref="G9:H1000">
      <formula1>$E$4:$E$5</formula1>
    </dataValidation>
  </dataValidations>
  <hyperlinks>
    <hyperlink display="&lt;&lt;&lt; Daftar Tabel" location="'Daftar Tabel'!A1" ref="H1"/>
  </hyperlink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2.63" defaultRowHeight="15.0"/>
  <cols>
    <col customWidth="1" min="1" max="1" width="6.38"/>
    <col customWidth="1" min="2" max="2" width="25.75"/>
    <col customWidth="1" min="3" max="3" width="12.25"/>
    <col customWidth="1" min="4" max="4" width="12.75"/>
    <col customWidth="1" min="5" max="5" width="8.75"/>
    <col customWidth="1" min="6" max="6" width="17.88"/>
    <col customWidth="1" min="7" max="12" width="8.75"/>
    <col customWidth="1" min="13" max="13" width="12.5"/>
    <col customWidth="1" min="14" max="14" width="8.75"/>
    <col customWidth="1" min="15" max="15" width="9.38"/>
    <col customWidth="1" min="16" max="26" width="8.75"/>
  </cols>
  <sheetData>
    <row r="1" ht="13.5" customHeight="1">
      <c r="A1" s="222" t="s">
        <v>152</v>
      </c>
      <c r="C1" s="152"/>
      <c r="H1" s="61" t="s">
        <v>205</v>
      </c>
    </row>
    <row r="2" ht="13.5" customHeight="1">
      <c r="A2" s="222"/>
      <c r="C2" s="152"/>
    </row>
    <row r="3" ht="13.5" hidden="1" customHeight="1">
      <c r="A3" s="222"/>
      <c r="C3" s="152"/>
      <c r="E3" s="59" t="s">
        <v>975</v>
      </c>
    </row>
    <row r="4" ht="15.75" hidden="1" customHeight="1">
      <c r="A4" s="222"/>
      <c r="C4" s="152"/>
    </row>
    <row r="5" ht="22.5" hidden="1" customHeight="1">
      <c r="A5" s="222"/>
      <c r="C5" s="152"/>
      <c r="E5" s="325" t="s">
        <v>229</v>
      </c>
    </row>
    <row r="6" ht="14.25" customHeight="1">
      <c r="A6" s="62" t="s">
        <v>69</v>
      </c>
      <c r="B6" s="326" t="s">
        <v>1722</v>
      </c>
      <c r="C6" s="62" t="s">
        <v>1723</v>
      </c>
      <c r="D6" s="62" t="s">
        <v>1864</v>
      </c>
      <c r="E6" s="62" t="s">
        <v>1865</v>
      </c>
      <c r="F6" s="62" t="s">
        <v>1866</v>
      </c>
      <c r="G6" s="264"/>
      <c r="I6" s="264"/>
      <c r="K6" s="264"/>
      <c r="M6" s="264"/>
    </row>
    <row r="7" ht="21.0" customHeight="1">
      <c r="A7" s="66"/>
      <c r="B7" s="328"/>
      <c r="C7" s="66"/>
      <c r="D7" s="66"/>
      <c r="E7" s="66"/>
      <c r="F7" s="66"/>
      <c r="G7" s="264"/>
      <c r="H7" s="264"/>
      <c r="I7" s="264"/>
      <c r="J7" s="264"/>
      <c r="K7" s="264"/>
      <c r="L7" s="264"/>
    </row>
    <row r="8" ht="13.5" customHeight="1">
      <c r="A8" s="268">
        <v>1.0</v>
      </c>
      <c r="B8" s="268">
        <v>2.0</v>
      </c>
      <c r="C8" s="332">
        <v>3.0</v>
      </c>
      <c r="D8" s="332">
        <v>4.0</v>
      </c>
      <c r="E8" s="332">
        <v>5.0</v>
      </c>
      <c r="F8" s="332">
        <v>6.0</v>
      </c>
      <c r="G8" s="427" t="s">
        <v>698</v>
      </c>
      <c r="H8" s="359"/>
      <c r="I8" s="359"/>
      <c r="J8" s="359"/>
      <c r="K8" s="359"/>
      <c r="L8" s="359"/>
      <c r="M8" s="359"/>
    </row>
    <row r="9" ht="13.5" customHeight="1">
      <c r="A9" s="160">
        <v>1.0</v>
      </c>
      <c r="B9" s="185" t="s">
        <v>95</v>
      </c>
      <c r="C9" s="166" t="s">
        <v>95</v>
      </c>
      <c r="D9" s="335" t="s">
        <v>95</v>
      </c>
      <c r="E9" s="335" t="s">
        <v>95</v>
      </c>
      <c r="F9" s="335" t="s">
        <v>95</v>
      </c>
      <c r="G9" s="301"/>
      <c r="H9" s="167"/>
      <c r="I9" s="301"/>
      <c r="J9" s="167"/>
      <c r="K9" s="301"/>
      <c r="L9" s="167"/>
      <c r="M9" s="301"/>
    </row>
    <row r="10" ht="13.5" customHeight="1">
      <c r="A10" s="160">
        <v>2.0</v>
      </c>
      <c r="B10" s="185"/>
      <c r="C10" s="166"/>
      <c r="D10" s="335"/>
      <c r="E10" s="335"/>
      <c r="F10" s="335"/>
      <c r="G10" s="301"/>
      <c r="H10" s="167"/>
      <c r="I10" s="301"/>
      <c r="J10" s="167"/>
      <c r="K10" s="301"/>
      <c r="L10" s="167"/>
      <c r="M10" s="301"/>
    </row>
    <row r="11" ht="13.5" customHeight="1">
      <c r="A11" s="160">
        <v>3.0</v>
      </c>
      <c r="B11" s="185"/>
      <c r="C11" s="166"/>
      <c r="D11" s="335"/>
      <c r="E11" s="335"/>
      <c r="F11" s="335"/>
      <c r="G11" s="301"/>
      <c r="H11" s="167"/>
      <c r="I11" s="301"/>
      <c r="J11" s="167"/>
      <c r="K11" s="301"/>
      <c r="L11" s="167"/>
      <c r="M11" s="301"/>
      <c r="O11" s="151"/>
    </row>
    <row r="12" ht="13.5" customHeight="1">
      <c r="A12" s="160">
        <v>4.0</v>
      </c>
      <c r="B12" s="185"/>
      <c r="C12" s="166"/>
      <c r="D12" s="335"/>
      <c r="E12" s="335"/>
      <c r="F12" s="335"/>
      <c r="G12" s="301"/>
      <c r="H12" s="167"/>
      <c r="I12" s="301"/>
      <c r="J12" s="167"/>
      <c r="K12" s="301"/>
      <c r="L12" s="167"/>
      <c r="M12" s="301"/>
      <c r="O12" s="237"/>
    </row>
    <row r="13" ht="13.5" customHeight="1">
      <c r="A13" s="160">
        <v>5.0</v>
      </c>
      <c r="B13" s="185"/>
      <c r="C13" s="166"/>
      <c r="D13" s="335"/>
      <c r="E13" s="335"/>
      <c r="F13" s="335"/>
      <c r="G13" s="106"/>
      <c r="H13" s="106"/>
    </row>
    <row r="14" ht="13.5" customHeight="1">
      <c r="A14" s="160">
        <v>6.0</v>
      </c>
      <c r="B14" s="185"/>
      <c r="C14" s="166"/>
      <c r="D14" s="335"/>
      <c r="E14" s="335"/>
      <c r="F14" s="335"/>
      <c r="G14" s="106"/>
      <c r="H14" s="106"/>
    </row>
    <row r="15" ht="13.5" customHeight="1">
      <c r="A15" s="160">
        <v>7.0</v>
      </c>
      <c r="B15" s="185"/>
      <c r="C15" s="166"/>
      <c r="D15" s="335"/>
      <c r="E15" s="335"/>
      <c r="F15" s="335"/>
      <c r="G15" s="106"/>
      <c r="H15" s="106"/>
    </row>
    <row r="16" ht="13.5" customHeight="1">
      <c r="A16" s="160">
        <v>8.0</v>
      </c>
      <c r="B16" s="185"/>
      <c r="C16" s="166"/>
      <c r="D16" s="335"/>
      <c r="E16" s="335"/>
      <c r="F16" s="335"/>
      <c r="G16" s="106"/>
      <c r="H16" s="106"/>
    </row>
    <row r="17" ht="13.5" customHeight="1">
      <c r="A17" s="160">
        <v>9.0</v>
      </c>
      <c r="B17" s="185"/>
      <c r="C17" s="166"/>
      <c r="D17" s="335"/>
      <c r="E17" s="335"/>
      <c r="F17" s="335"/>
      <c r="G17" s="106"/>
      <c r="H17" s="106"/>
    </row>
    <row r="18" ht="13.5" customHeight="1">
      <c r="A18" s="160">
        <v>10.0</v>
      </c>
      <c r="B18" s="185"/>
      <c r="C18" s="166"/>
      <c r="D18" s="335"/>
      <c r="E18" s="335"/>
      <c r="F18" s="335"/>
      <c r="G18" s="106"/>
      <c r="H18" s="106"/>
    </row>
    <row r="19" ht="13.5" customHeight="1">
      <c r="A19" s="160">
        <v>11.0</v>
      </c>
      <c r="B19" s="185"/>
      <c r="C19" s="166"/>
      <c r="D19" s="335"/>
      <c r="E19" s="335"/>
      <c r="F19" s="335"/>
      <c r="G19" s="106"/>
      <c r="H19" s="106"/>
    </row>
    <row r="20" ht="13.5" customHeight="1">
      <c r="A20" s="160">
        <v>12.0</v>
      </c>
      <c r="B20" s="185"/>
      <c r="C20" s="166"/>
      <c r="D20" s="335"/>
      <c r="E20" s="335"/>
      <c r="F20" s="335"/>
      <c r="G20" s="106"/>
      <c r="H20" s="106"/>
    </row>
    <row r="21" ht="13.5" customHeight="1">
      <c r="A21" s="160">
        <v>13.0</v>
      </c>
      <c r="B21" s="185"/>
      <c r="C21" s="166"/>
      <c r="D21" s="335"/>
      <c r="E21" s="335"/>
      <c r="F21" s="335"/>
      <c r="G21" s="106"/>
      <c r="H21" s="106"/>
    </row>
    <row r="22" ht="13.5" customHeight="1">
      <c r="A22" s="160">
        <v>14.0</v>
      </c>
      <c r="B22" s="185"/>
      <c r="C22" s="166"/>
      <c r="D22" s="335"/>
      <c r="E22" s="335"/>
      <c r="F22" s="335"/>
      <c r="G22" s="106"/>
      <c r="H22" s="106"/>
    </row>
    <row r="23" ht="13.5" customHeight="1">
      <c r="A23" s="160">
        <v>15.0</v>
      </c>
      <c r="B23" s="185"/>
      <c r="C23" s="166"/>
      <c r="D23" s="335"/>
      <c r="E23" s="335"/>
      <c r="F23" s="335"/>
      <c r="G23" s="106"/>
      <c r="H23" s="106"/>
    </row>
    <row r="24" ht="13.5" customHeight="1">
      <c r="A24" s="160">
        <v>16.0</v>
      </c>
      <c r="B24" s="185"/>
      <c r="C24" s="166"/>
      <c r="D24" s="335"/>
      <c r="E24" s="335"/>
      <c r="F24" s="335"/>
      <c r="G24" s="106"/>
      <c r="H24" s="106"/>
    </row>
    <row r="25" ht="13.5" customHeight="1">
      <c r="A25" s="160">
        <v>17.0</v>
      </c>
      <c r="B25" s="185"/>
      <c r="C25" s="166"/>
      <c r="D25" s="335"/>
      <c r="E25" s="335"/>
      <c r="F25" s="335"/>
      <c r="G25" s="106"/>
      <c r="H25" s="106"/>
    </row>
    <row r="26" ht="13.5" customHeight="1">
      <c r="A26" s="160">
        <v>18.0</v>
      </c>
      <c r="B26" s="185"/>
      <c r="C26" s="166"/>
      <c r="D26" s="335"/>
      <c r="E26" s="335"/>
      <c r="F26" s="335"/>
      <c r="G26" s="106"/>
      <c r="H26" s="106"/>
    </row>
    <row r="27" ht="13.5" customHeight="1">
      <c r="A27" s="160">
        <v>19.0</v>
      </c>
      <c r="B27" s="185"/>
      <c r="C27" s="166"/>
      <c r="D27" s="335"/>
      <c r="E27" s="335"/>
      <c r="F27" s="335"/>
      <c r="G27" s="106"/>
      <c r="H27" s="106"/>
    </row>
    <row r="28" ht="13.5" customHeight="1">
      <c r="A28" s="160">
        <v>20.0</v>
      </c>
      <c r="B28" s="185"/>
      <c r="C28" s="166"/>
      <c r="D28" s="335"/>
      <c r="E28" s="335"/>
      <c r="F28" s="335"/>
      <c r="G28" s="106"/>
      <c r="H28" s="106"/>
    </row>
    <row r="29" ht="13.5" customHeight="1">
      <c r="A29" s="160">
        <v>21.0</v>
      </c>
      <c r="B29" s="185"/>
      <c r="C29" s="166"/>
      <c r="D29" s="335"/>
      <c r="E29" s="335"/>
      <c r="F29" s="335"/>
      <c r="G29" s="106"/>
      <c r="H29" s="106"/>
    </row>
    <row r="30" ht="13.5" customHeight="1">
      <c r="A30" s="160">
        <v>22.0</v>
      </c>
      <c r="B30" s="185"/>
      <c r="C30" s="166"/>
      <c r="D30" s="335"/>
      <c r="E30" s="335"/>
      <c r="F30" s="335"/>
      <c r="G30" s="106"/>
      <c r="H30" s="106"/>
    </row>
    <row r="31" ht="13.5" customHeight="1">
      <c r="A31" s="160">
        <v>23.0</v>
      </c>
      <c r="B31" s="185"/>
      <c r="C31" s="166"/>
      <c r="D31" s="335"/>
      <c r="E31" s="335"/>
      <c r="F31" s="335"/>
      <c r="G31" s="106"/>
      <c r="H31" s="106"/>
    </row>
    <row r="32" ht="13.5" customHeight="1">
      <c r="A32" s="160">
        <v>24.0</v>
      </c>
      <c r="B32" s="185"/>
      <c r="C32" s="166"/>
      <c r="D32" s="335"/>
      <c r="E32" s="335"/>
      <c r="F32" s="335"/>
      <c r="G32" s="106"/>
      <c r="H32" s="106"/>
    </row>
    <row r="33" ht="13.5" customHeight="1">
      <c r="A33" s="160">
        <v>25.0</v>
      </c>
      <c r="B33" s="185"/>
      <c r="C33" s="166"/>
      <c r="D33" s="335"/>
      <c r="E33" s="335"/>
      <c r="F33" s="335"/>
      <c r="G33" s="106"/>
      <c r="H33" s="106"/>
    </row>
    <row r="34" ht="13.5" customHeight="1">
      <c r="A34" s="160">
        <v>26.0</v>
      </c>
      <c r="B34" s="185"/>
      <c r="C34" s="166"/>
      <c r="D34" s="335"/>
      <c r="E34" s="335"/>
      <c r="F34" s="335"/>
      <c r="G34" s="106"/>
      <c r="H34" s="106"/>
    </row>
    <row r="35" ht="13.5" customHeight="1">
      <c r="A35" s="160">
        <v>27.0</v>
      </c>
      <c r="B35" s="185"/>
      <c r="C35" s="166"/>
      <c r="D35" s="335"/>
      <c r="E35" s="335"/>
      <c r="F35" s="335"/>
      <c r="G35" s="106"/>
      <c r="H35" s="106"/>
    </row>
    <row r="36" ht="13.5" customHeight="1">
      <c r="A36" s="160">
        <v>28.0</v>
      </c>
      <c r="B36" s="185"/>
      <c r="C36" s="166"/>
      <c r="D36" s="335"/>
      <c r="E36" s="335"/>
      <c r="F36" s="335"/>
      <c r="G36" s="106"/>
      <c r="H36" s="106"/>
    </row>
    <row r="37" ht="13.5" customHeight="1">
      <c r="A37" s="160">
        <v>29.0</v>
      </c>
      <c r="B37" s="185"/>
      <c r="C37" s="166"/>
      <c r="D37" s="335"/>
      <c r="E37" s="335"/>
      <c r="F37" s="335"/>
      <c r="G37" s="106"/>
      <c r="H37" s="106"/>
    </row>
    <row r="38" ht="13.5" customHeight="1">
      <c r="A38" s="160">
        <v>30.0</v>
      </c>
      <c r="B38" s="185"/>
      <c r="C38" s="166"/>
      <c r="D38" s="335"/>
      <c r="E38" s="335"/>
      <c r="F38" s="335"/>
      <c r="G38" s="106"/>
      <c r="H38" s="106"/>
    </row>
    <row r="39" ht="13.5" customHeight="1">
      <c r="A39" s="160">
        <v>31.0</v>
      </c>
      <c r="B39" s="185"/>
      <c r="C39" s="166"/>
      <c r="D39" s="335"/>
      <c r="E39" s="335"/>
      <c r="F39" s="335"/>
      <c r="G39" s="106"/>
      <c r="H39" s="106"/>
    </row>
    <row r="40" ht="13.5" customHeight="1">
      <c r="A40" s="160">
        <v>32.0</v>
      </c>
      <c r="B40" s="185"/>
      <c r="C40" s="166"/>
      <c r="D40" s="335"/>
      <c r="E40" s="335"/>
      <c r="F40" s="335"/>
      <c r="G40" s="106"/>
      <c r="H40" s="106"/>
    </row>
    <row r="41" ht="13.5" customHeight="1">
      <c r="A41" s="160">
        <v>33.0</v>
      </c>
      <c r="B41" s="185"/>
      <c r="C41" s="166"/>
      <c r="D41" s="335"/>
      <c r="E41" s="335"/>
      <c r="F41" s="335"/>
      <c r="G41" s="106"/>
      <c r="H41" s="106"/>
    </row>
    <row r="42" ht="13.5" customHeight="1">
      <c r="A42" s="160">
        <v>34.0</v>
      </c>
      <c r="B42" s="185"/>
      <c r="C42" s="166"/>
      <c r="D42" s="335"/>
      <c r="E42" s="335"/>
      <c r="F42" s="335"/>
      <c r="G42" s="106"/>
      <c r="H42" s="106"/>
    </row>
    <row r="43" ht="13.5" customHeight="1">
      <c r="A43" s="160">
        <v>35.0</v>
      </c>
      <c r="B43" s="185"/>
      <c r="C43" s="166"/>
      <c r="D43" s="335"/>
      <c r="E43" s="335"/>
      <c r="F43" s="335"/>
      <c r="G43" s="106"/>
      <c r="H43" s="106"/>
    </row>
    <row r="44" ht="13.5" customHeight="1">
      <c r="A44" s="160">
        <v>36.0</v>
      </c>
      <c r="B44" s="185"/>
      <c r="C44" s="166"/>
      <c r="D44" s="335"/>
      <c r="E44" s="335"/>
      <c r="F44" s="335"/>
      <c r="G44" s="106"/>
      <c r="H44" s="106"/>
    </row>
    <row r="45" ht="13.5" customHeight="1">
      <c r="A45" s="160">
        <v>37.0</v>
      </c>
      <c r="B45" s="185"/>
      <c r="C45" s="166"/>
      <c r="D45" s="335"/>
      <c r="E45" s="335"/>
      <c r="F45" s="335"/>
      <c r="G45" s="106"/>
      <c r="H45" s="106"/>
    </row>
    <row r="46" ht="13.5" customHeight="1">
      <c r="A46" s="160">
        <v>38.0</v>
      </c>
      <c r="B46" s="185"/>
      <c r="C46" s="166"/>
      <c r="D46" s="335"/>
      <c r="E46" s="335"/>
      <c r="F46" s="335"/>
      <c r="G46" s="106"/>
      <c r="H46" s="106"/>
    </row>
    <row r="47" ht="13.5" customHeight="1">
      <c r="A47" s="160">
        <v>39.0</v>
      </c>
      <c r="B47" s="185"/>
      <c r="C47" s="166"/>
      <c r="D47" s="335"/>
      <c r="E47" s="335"/>
      <c r="F47" s="335"/>
      <c r="G47" s="106"/>
      <c r="H47" s="106"/>
    </row>
    <row r="48" ht="13.5" customHeight="1">
      <c r="A48" s="160">
        <v>40.0</v>
      </c>
      <c r="B48" s="185"/>
      <c r="C48" s="166"/>
      <c r="D48" s="335"/>
      <c r="E48" s="335"/>
      <c r="F48" s="335"/>
      <c r="G48" s="106"/>
      <c r="H48" s="106"/>
    </row>
    <row r="49" ht="13.5" customHeight="1">
      <c r="A49" s="160">
        <v>41.0</v>
      </c>
      <c r="B49" s="185"/>
      <c r="C49" s="166"/>
      <c r="D49" s="335"/>
      <c r="E49" s="335"/>
      <c r="F49" s="335"/>
      <c r="G49" s="106"/>
      <c r="H49" s="106"/>
    </row>
    <row r="50" ht="13.5" customHeight="1">
      <c r="A50" s="160">
        <v>42.0</v>
      </c>
      <c r="B50" s="185"/>
      <c r="C50" s="166"/>
      <c r="D50" s="335"/>
      <c r="E50" s="335"/>
      <c r="F50" s="335"/>
      <c r="G50" s="106"/>
      <c r="H50" s="106"/>
    </row>
    <row r="51" ht="13.5" customHeight="1">
      <c r="A51" s="160">
        <v>43.0</v>
      </c>
      <c r="B51" s="185"/>
      <c r="C51" s="166"/>
      <c r="D51" s="335"/>
      <c r="E51" s="335"/>
      <c r="F51" s="335"/>
      <c r="G51" s="106"/>
      <c r="H51" s="106"/>
    </row>
    <row r="52" ht="13.5" customHeight="1">
      <c r="A52" s="160">
        <v>44.0</v>
      </c>
      <c r="B52" s="185"/>
      <c r="C52" s="166"/>
      <c r="D52" s="335"/>
      <c r="E52" s="335"/>
      <c r="F52" s="335"/>
      <c r="G52" s="106"/>
      <c r="H52" s="106"/>
    </row>
    <row r="53" ht="13.5" customHeight="1">
      <c r="A53" s="160">
        <v>45.0</v>
      </c>
      <c r="B53" s="185"/>
      <c r="C53" s="166"/>
      <c r="D53" s="335"/>
      <c r="E53" s="335"/>
      <c r="F53" s="335"/>
      <c r="G53" s="106"/>
      <c r="H53" s="106"/>
    </row>
    <row r="54" ht="13.5" customHeight="1">
      <c r="A54" s="160">
        <v>46.0</v>
      </c>
      <c r="B54" s="185"/>
      <c r="C54" s="166"/>
      <c r="D54" s="335"/>
      <c r="E54" s="335"/>
      <c r="F54" s="335"/>
      <c r="G54" s="106"/>
      <c r="H54" s="106"/>
    </row>
    <row r="55" ht="13.5" customHeight="1">
      <c r="A55" s="160">
        <v>47.0</v>
      </c>
      <c r="B55" s="185"/>
      <c r="C55" s="166"/>
      <c r="D55" s="335"/>
      <c r="E55" s="335"/>
      <c r="F55" s="335"/>
      <c r="G55" s="106"/>
      <c r="H55" s="106"/>
    </row>
    <row r="56" ht="13.5" customHeight="1">
      <c r="A56" s="160">
        <v>48.0</v>
      </c>
      <c r="B56" s="185"/>
      <c r="C56" s="166"/>
      <c r="D56" s="335"/>
      <c r="E56" s="335"/>
      <c r="F56" s="335"/>
      <c r="G56" s="106"/>
      <c r="H56" s="106"/>
    </row>
    <row r="57" ht="13.5" customHeight="1">
      <c r="A57" s="160">
        <v>49.0</v>
      </c>
      <c r="B57" s="185"/>
      <c r="C57" s="166"/>
      <c r="D57" s="335"/>
      <c r="E57" s="335"/>
      <c r="F57" s="335"/>
      <c r="G57" s="106"/>
      <c r="H57" s="106"/>
    </row>
    <row r="58" ht="13.5" customHeight="1">
      <c r="A58" s="160">
        <v>50.0</v>
      </c>
      <c r="B58" s="185"/>
      <c r="C58" s="166"/>
      <c r="D58" s="335"/>
      <c r="E58" s="335"/>
      <c r="F58" s="335"/>
      <c r="G58" s="106"/>
      <c r="H58" s="106"/>
    </row>
    <row r="59" ht="13.5" customHeight="1">
      <c r="A59" s="160">
        <v>51.0</v>
      </c>
      <c r="B59" s="185"/>
      <c r="C59" s="166"/>
      <c r="D59" s="335"/>
      <c r="E59" s="335"/>
      <c r="F59" s="335"/>
      <c r="G59" s="106"/>
      <c r="H59" s="106"/>
    </row>
    <row r="60" ht="13.5" customHeight="1">
      <c r="A60" s="160">
        <v>52.0</v>
      </c>
      <c r="B60" s="185"/>
      <c r="C60" s="166"/>
      <c r="D60" s="335"/>
      <c r="E60" s="335"/>
      <c r="F60" s="335"/>
      <c r="G60" s="106"/>
      <c r="H60" s="106"/>
    </row>
    <row r="61" ht="13.5" customHeight="1">
      <c r="A61" s="160">
        <v>53.0</v>
      </c>
      <c r="B61" s="185"/>
      <c r="C61" s="166"/>
      <c r="D61" s="335"/>
      <c r="E61" s="335"/>
      <c r="F61" s="335"/>
      <c r="G61" s="106"/>
      <c r="H61" s="106"/>
    </row>
    <row r="62" ht="13.5" customHeight="1">
      <c r="A62" s="160">
        <v>54.0</v>
      </c>
      <c r="B62" s="185"/>
      <c r="C62" s="166"/>
      <c r="D62" s="335"/>
      <c r="E62" s="335"/>
      <c r="F62" s="335"/>
      <c r="G62" s="106"/>
      <c r="H62" s="106"/>
    </row>
    <row r="63" ht="13.5" customHeight="1">
      <c r="A63" s="160">
        <v>55.0</v>
      </c>
      <c r="B63" s="185"/>
      <c r="C63" s="166"/>
      <c r="D63" s="335"/>
      <c r="E63" s="335"/>
      <c r="F63" s="335"/>
      <c r="G63" s="106"/>
      <c r="H63" s="106"/>
    </row>
    <row r="64" ht="13.5" customHeight="1">
      <c r="A64" s="160">
        <v>56.0</v>
      </c>
      <c r="B64" s="185"/>
      <c r="C64" s="166"/>
      <c r="D64" s="335"/>
      <c r="E64" s="335"/>
      <c r="F64" s="335"/>
      <c r="G64" s="106"/>
      <c r="H64" s="106"/>
    </row>
    <row r="65" ht="13.5" customHeight="1">
      <c r="A65" s="160">
        <v>57.0</v>
      </c>
      <c r="B65" s="185"/>
      <c r="C65" s="166"/>
      <c r="D65" s="335"/>
      <c r="E65" s="335"/>
      <c r="F65" s="335"/>
      <c r="G65" s="106"/>
      <c r="H65" s="106"/>
    </row>
    <row r="66" ht="13.5" customHeight="1">
      <c r="A66" s="160">
        <v>58.0</v>
      </c>
      <c r="B66" s="185"/>
      <c r="C66" s="166"/>
      <c r="D66" s="335"/>
      <c r="E66" s="335"/>
      <c r="F66" s="335"/>
      <c r="G66" s="106"/>
      <c r="H66" s="106"/>
    </row>
    <row r="67" ht="13.5" customHeight="1">
      <c r="A67" s="160">
        <v>59.0</v>
      </c>
      <c r="B67" s="185"/>
      <c r="C67" s="166"/>
      <c r="D67" s="335"/>
      <c r="E67" s="335"/>
      <c r="F67" s="335"/>
      <c r="G67" s="106"/>
      <c r="H67" s="106"/>
    </row>
    <row r="68" ht="13.5" customHeight="1">
      <c r="A68" s="160">
        <v>60.0</v>
      </c>
      <c r="B68" s="185"/>
      <c r="C68" s="166"/>
      <c r="D68" s="335"/>
      <c r="E68" s="335"/>
      <c r="F68" s="335"/>
      <c r="G68" s="106"/>
      <c r="H68" s="106"/>
    </row>
    <row r="69" ht="13.5" customHeight="1">
      <c r="A69" s="160">
        <v>61.0</v>
      </c>
      <c r="B69" s="185"/>
      <c r="C69" s="166"/>
      <c r="D69" s="335"/>
      <c r="E69" s="335"/>
      <c r="F69" s="335"/>
      <c r="G69" s="106"/>
      <c r="H69" s="106"/>
    </row>
    <row r="70" ht="13.5" customHeight="1">
      <c r="A70" s="160">
        <v>62.0</v>
      </c>
      <c r="B70" s="185"/>
      <c r="C70" s="166"/>
      <c r="D70" s="335"/>
      <c r="E70" s="335"/>
      <c r="F70" s="335"/>
      <c r="G70" s="106"/>
      <c r="H70" s="106"/>
    </row>
    <row r="71" ht="13.5" customHeight="1">
      <c r="A71" s="160">
        <v>63.0</v>
      </c>
      <c r="B71" s="185"/>
      <c r="C71" s="166"/>
      <c r="D71" s="335"/>
      <c r="E71" s="335"/>
      <c r="F71" s="335"/>
      <c r="G71" s="106"/>
      <c r="H71" s="106"/>
    </row>
    <row r="72" ht="13.5" customHeight="1">
      <c r="A72" s="160">
        <v>64.0</v>
      </c>
      <c r="B72" s="185"/>
      <c r="C72" s="166"/>
      <c r="D72" s="335"/>
      <c r="E72" s="335"/>
      <c r="F72" s="335"/>
      <c r="G72" s="106"/>
      <c r="H72" s="106"/>
    </row>
    <row r="73" ht="13.5" customHeight="1">
      <c r="A73" s="160">
        <v>65.0</v>
      </c>
      <c r="B73" s="185"/>
      <c r="C73" s="166"/>
      <c r="D73" s="335"/>
      <c r="E73" s="335"/>
      <c r="F73" s="335"/>
      <c r="G73" s="106"/>
      <c r="H73" s="106"/>
    </row>
    <row r="74" ht="13.5" customHeight="1">
      <c r="A74" s="160">
        <v>66.0</v>
      </c>
      <c r="B74" s="185"/>
      <c r="C74" s="166"/>
      <c r="D74" s="335"/>
      <c r="E74" s="335"/>
      <c r="F74" s="335"/>
      <c r="G74" s="106"/>
      <c r="H74" s="106"/>
    </row>
    <row r="75" ht="13.5" customHeight="1">
      <c r="A75" s="160">
        <v>67.0</v>
      </c>
      <c r="B75" s="185"/>
      <c r="C75" s="166"/>
      <c r="D75" s="335"/>
      <c r="E75" s="335"/>
      <c r="F75" s="335"/>
      <c r="G75" s="106"/>
      <c r="H75" s="106"/>
    </row>
    <row r="76" ht="13.5" customHeight="1">
      <c r="A76" s="160">
        <v>68.0</v>
      </c>
      <c r="B76" s="185"/>
      <c r="C76" s="166"/>
      <c r="D76" s="335"/>
      <c r="E76" s="335"/>
      <c r="F76" s="335"/>
      <c r="G76" s="106"/>
      <c r="H76" s="106"/>
    </row>
    <row r="77" ht="13.5" customHeight="1">
      <c r="A77" s="160">
        <v>69.0</v>
      </c>
      <c r="B77" s="185"/>
      <c r="C77" s="166"/>
      <c r="D77" s="335"/>
      <c r="E77" s="335"/>
      <c r="F77" s="335"/>
      <c r="G77" s="106"/>
      <c r="H77" s="106"/>
    </row>
    <row r="78" ht="13.5" customHeight="1">
      <c r="A78" s="160">
        <v>70.0</v>
      </c>
      <c r="B78" s="185"/>
      <c r="C78" s="166"/>
      <c r="D78" s="335"/>
      <c r="E78" s="335"/>
      <c r="F78" s="335"/>
      <c r="G78" s="106"/>
      <c r="H78" s="106"/>
    </row>
    <row r="79" ht="13.5" customHeight="1">
      <c r="A79" s="160">
        <v>71.0</v>
      </c>
      <c r="B79" s="185"/>
      <c r="C79" s="166"/>
      <c r="D79" s="335"/>
      <c r="E79" s="335"/>
      <c r="F79" s="335"/>
      <c r="G79" s="106"/>
      <c r="H79" s="106"/>
    </row>
    <row r="80" ht="13.5" customHeight="1">
      <c r="A80" s="160">
        <v>72.0</v>
      </c>
      <c r="B80" s="185"/>
      <c r="C80" s="166"/>
      <c r="D80" s="335"/>
      <c r="E80" s="335"/>
      <c r="F80" s="335"/>
      <c r="G80" s="106"/>
      <c r="H80" s="106"/>
    </row>
    <row r="81" ht="13.5" customHeight="1">
      <c r="A81" s="160">
        <v>73.0</v>
      </c>
      <c r="B81" s="185"/>
      <c r="C81" s="166"/>
      <c r="D81" s="335"/>
      <c r="E81" s="335"/>
      <c r="F81" s="335"/>
      <c r="G81" s="106"/>
      <c r="H81" s="106"/>
    </row>
    <row r="82" ht="13.5" customHeight="1">
      <c r="A82" s="160">
        <v>74.0</v>
      </c>
      <c r="B82" s="185"/>
      <c r="C82" s="166"/>
      <c r="D82" s="335"/>
      <c r="E82" s="335"/>
      <c r="F82" s="335"/>
      <c r="G82" s="106"/>
      <c r="H82" s="106"/>
    </row>
    <row r="83" ht="13.5" customHeight="1">
      <c r="A83" s="160">
        <v>75.0</v>
      </c>
      <c r="B83" s="185"/>
      <c r="C83" s="166"/>
      <c r="D83" s="335"/>
      <c r="E83" s="335"/>
      <c r="F83" s="335"/>
      <c r="G83" s="106"/>
      <c r="H83" s="106"/>
    </row>
    <row r="84" ht="13.5" customHeight="1">
      <c r="A84" s="160">
        <v>76.0</v>
      </c>
      <c r="B84" s="185"/>
      <c r="C84" s="166"/>
      <c r="D84" s="335"/>
      <c r="E84" s="335"/>
      <c r="F84" s="335"/>
      <c r="G84" s="106"/>
      <c r="H84" s="106"/>
    </row>
    <row r="85" ht="13.5" customHeight="1">
      <c r="A85" s="160">
        <v>77.0</v>
      </c>
      <c r="B85" s="185"/>
      <c r="C85" s="166"/>
      <c r="D85" s="335"/>
      <c r="E85" s="335"/>
      <c r="F85" s="335"/>
      <c r="G85" s="106"/>
      <c r="H85" s="106"/>
    </row>
    <row r="86" ht="13.5" customHeight="1">
      <c r="A86" s="160">
        <v>78.0</v>
      </c>
      <c r="B86" s="185"/>
      <c r="C86" s="166"/>
      <c r="D86" s="335"/>
      <c r="E86" s="335"/>
      <c r="F86" s="335"/>
      <c r="G86" s="106"/>
      <c r="H86" s="106"/>
    </row>
    <row r="87" ht="13.5" customHeight="1">
      <c r="A87" s="160">
        <v>79.0</v>
      </c>
      <c r="B87" s="185"/>
      <c r="C87" s="166"/>
      <c r="D87" s="335"/>
      <c r="E87" s="335"/>
      <c r="F87" s="335"/>
      <c r="G87" s="106"/>
      <c r="H87" s="106"/>
    </row>
    <row r="88" ht="13.5" customHeight="1">
      <c r="A88" s="160">
        <v>80.0</v>
      </c>
      <c r="B88" s="185"/>
      <c r="C88" s="166"/>
      <c r="D88" s="335"/>
      <c r="E88" s="335"/>
      <c r="F88" s="335"/>
      <c r="G88" s="106"/>
      <c r="H88" s="106"/>
    </row>
    <row r="89" ht="13.5" customHeight="1">
      <c r="A89" s="160">
        <v>81.0</v>
      </c>
      <c r="B89" s="185"/>
      <c r="C89" s="166"/>
      <c r="D89" s="335"/>
      <c r="E89" s="335"/>
      <c r="F89" s="335"/>
      <c r="G89" s="106"/>
      <c r="H89" s="106"/>
    </row>
    <row r="90" ht="13.5" customHeight="1">
      <c r="A90" s="160">
        <v>82.0</v>
      </c>
      <c r="B90" s="185"/>
      <c r="C90" s="166"/>
      <c r="D90" s="335"/>
      <c r="E90" s="335"/>
      <c r="F90" s="335"/>
      <c r="G90" s="106"/>
      <c r="H90" s="106"/>
    </row>
    <row r="91" ht="13.5" customHeight="1">
      <c r="A91" s="160">
        <v>83.0</v>
      </c>
      <c r="B91" s="185"/>
      <c r="C91" s="166"/>
      <c r="D91" s="335"/>
      <c r="E91" s="335"/>
      <c r="F91" s="335"/>
      <c r="G91" s="106"/>
      <c r="H91" s="106"/>
    </row>
    <row r="92" ht="13.5" customHeight="1">
      <c r="A92" s="160">
        <v>84.0</v>
      </c>
      <c r="B92" s="185"/>
      <c r="C92" s="166"/>
      <c r="D92" s="335"/>
      <c r="E92" s="335"/>
      <c r="F92" s="335"/>
      <c r="G92" s="106"/>
      <c r="H92" s="106"/>
    </row>
    <row r="93" ht="13.5" customHeight="1">
      <c r="A93" s="160">
        <v>85.0</v>
      </c>
      <c r="B93" s="185"/>
      <c r="C93" s="166"/>
      <c r="D93" s="335"/>
      <c r="E93" s="335"/>
      <c r="F93" s="335"/>
      <c r="G93" s="106"/>
      <c r="H93" s="106"/>
    </row>
    <row r="94" ht="13.5" customHeight="1">
      <c r="A94" s="160">
        <v>86.0</v>
      </c>
      <c r="B94" s="185"/>
      <c r="C94" s="166"/>
      <c r="D94" s="335"/>
      <c r="E94" s="335"/>
      <c r="F94" s="335"/>
      <c r="G94" s="106"/>
      <c r="H94" s="106"/>
    </row>
    <row r="95" ht="13.5" customHeight="1">
      <c r="A95" s="160">
        <v>87.0</v>
      </c>
      <c r="B95" s="185"/>
      <c r="C95" s="166"/>
      <c r="D95" s="335"/>
      <c r="E95" s="335"/>
      <c r="F95" s="335"/>
      <c r="G95" s="106"/>
      <c r="H95" s="106"/>
    </row>
    <row r="96" ht="13.5" customHeight="1">
      <c r="A96" s="160">
        <v>88.0</v>
      </c>
      <c r="B96" s="185"/>
      <c r="C96" s="166"/>
      <c r="D96" s="335"/>
      <c r="E96" s="335"/>
      <c r="F96" s="335"/>
      <c r="G96" s="106"/>
      <c r="H96" s="106"/>
    </row>
    <row r="97" ht="13.5" customHeight="1">
      <c r="A97" s="160">
        <v>89.0</v>
      </c>
      <c r="B97" s="185"/>
      <c r="C97" s="166"/>
      <c r="D97" s="335"/>
      <c r="E97" s="335"/>
      <c r="F97" s="335"/>
      <c r="G97" s="106"/>
      <c r="H97" s="106"/>
    </row>
    <row r="98" ht="13.5" customHeight="1">
      <c r="A98" s="160">
        <v>90.0</v>
      </c>
      <c r="B98" s="185"/>
      <c r="C98" s="166"/>
      <c r="D98" s="335"/>
      <c r="E98" s="335"/>
      <c r="F98" s="335"/>
      <c r="G98" s="106"/>
      <c r="H98" s="106"/>
    </row>
    <row r="99" ht="13.5" customHeight="1">
      <c r="A99" s="160">
        <v>91.0</v>
      </c>
      <c r="B99" s="185"/>
      <c r="C99" s="166"/>
      <c r="D99" s="335"/>
      <c r="E99" s="335"/>
      <c r="F99" s="335"/>
      <c r="G99" s="106"/>
      <c r="H99" s="106"/>
    </row>
    <row r="100" ht="13.5" customHeight="1">
      <c r="A100" s="160">
        <v>92.0</v>
      </c>
      <c r="B100" s="185"/>
      <c r="C100" s="166"/>
      <c r="D100" s="335"/>
      <c r="E100" s="335"/>
      <c r="F100" s="335"/>
      <c r="G100" s="106"/>
      <c r="H100" s="106"/>
    </row>
    <row r="101" ht="13.5" customHeight="1">
      <c r="A101" s="160">
        <v>93.0</v>
      </c>
      <c r="B101" s="185"/>
      <c r="C101" s="166"/>
      <c r="D101" s="335"/>
      <c r="E101" s="335"/>
      <c r="F101" s="335"/>
      <c r="G101" s="106"/>
      <c r="H101" s="106"/>
    </row>
    <row r="102" ht="13.5" customHeight="1">
      <c r="A102" s="160">
        <v>94.0</v>
      </c>
      <c r="B102" s="185"/>
      <c r="C102" s="166"/>
      <c r="D102" s="335"/>
      <c r="E102" s="335"/>
      <c r="F102" s="335"/>
      <c r="G102" s="106"/>
      <c r="H102" s="106"/>
    </row>
    <row r="103" ht="13.5" customHeight="1">
      <c r="A103" s="160">
        <v>95.0</v>
      </c>
      <c r="B103" s="185"/>
      <c r="C103" s="166"/>
      <c r="D103" s="335"/>
      <c r="E103" s="335"/>
      <c r="F103" s="335"/>
      <c r="G103" s="106"/>
      <c r="H103" s="106"/>
    </row>
    <row r="104" ht="13.5" customHeight="1">
      <c r="A104" s="160">
        <v>96.0</v>
      </c>
      <c r="B104" s="185"/>
      <c r="C104" s="166"/>
      <c r="D104" s="335"/>
      <c r="E104" s="335"/>
      <c r="F104" s="335"/>
      <c r="G104" s="106"/>
      <c r="H104" s="106"/>
    </row>
    <row r="105" ht="13.5" customHeight="1">
      <c r="A105" s="160">
        <v>97.0</v>
      </c>
      <c r="B105" s="185"/>
      <c r="C105" s="166"/>
      <c r="D105" s="335"/>
      <c r="E105" s="335"/>
      <c r="F105" s="335"/>
      <c r="G105" s="106"/>
      <c r="H105" s="106"/>
    </row>
    <row r="106" ht="13.5" customHeight="1">
      <c r="A106" s="160">
        <v>98.0</v>
      </c>
      <c r="B106" s="185"/>
      <c r="C106" s="166"/>
      <c r="D106" s="335"/>
      <c r="E106" s="335"/>
      <c r="F106" s="335"/>
      <c r="G106" s="106"/>
      <c r="H106" s="106"/>
    </row>
    <row r="107" ht="13.5" customHeight="1">
      <c r="A107" s="160">
        <v>99.0</v>
      </c>
      <c r="B107" s="185"/>
      <c r="C107" s="166"/>
      <c r="D107" s="335"/>
      <c r="E107" s="335"/>
      <c r="F107" s="335"/>
      <c r="G107" s="106"/>
      <c r="H107" s="106"/>
    </row>
    <row r="108" ht="13.5" customHeight="1">
      <c r="A108" s="160">
        <v>100.0</v>
      </c>
      <c r="B108" s="185"/>
      <c r="C108" s="166"/>
      <c r="D108" s="335"/>
      <c r="E108" s="335"/>
      <c r="F108" s="335"/>
      <c r="G108" s="106"/>
      <c r="H108" s="106"/>
    </row>
    <row r="109" ht="13.5" customHeight="1">
      <c r="A109" s="426" t="s">
        <v>1494</v>
      </c>
      <c r="B109" s="64"/>
      <c r="C109" s="64"/>
      <c r="D109" s="65"/>
      <c r="E109" s="415">
        <f>SUM(E9:E108)</f>
        <v>0</v>
      </c>
      <c r="F109" s="415"/>
      <c r="G109" s="106"/>
      <c r="H109" s="106"/>
    </row>
    <row r="110" ht="13.5" customHeight="1">
      <c r="G110" s="106"/>
      <c r="H110" s="106"/>
    </row>
    <row r="111" ht="13.5" customHeight="1">
      <c r="G111" s="106"/>
      <c r="H111" s="106"/>
    </row>
    <row r="112" ht="13.5" customHeight="1">
      <c r="G112" s="106"/>
      <c r="H112" s="106"/>
    </row>
    <row r="113" ht="13.5" customHeight="1">
      <c r="G113" s="106"/>
      <c r="H113" s="106"/>
    </row>
    <row r="114" ht="13.5" customHeight="1">
      <c r="G114" s="106"/>
      <c r="H114" s="106"/>
    </row>
    <row r="115" ht="13.5" customHeight="1">
      <c r="G115" s="106"/>
      <c r="H115" s="106"/>
    </row>
    <row r="116" ht="13.5" customHeight="1">
      <c r="G116" s="106"/>
      <c r="H116" s="106"/>
    </row>
    <row r="117" ht="13.5" customHeight="1">
      <c r="G117" s="106"/>
      <c r="H117" s="106"/>
    </row>
    <row r="118" ht="13.5" customHeight="1">
      <c r="G118" s="106"/>
      <c r="H118" s="106"/>
    </row>
    <row r="119" ht="13.5" customHeight="1">
      <c r="G119" s="106"/>
      <c r="H119" s="106"/>
    </row>
    <row r="120" ht="13.5" customHeight="1">
      <c r="G120" s="106"/>
      <c r="H120" s="106"/>
    </row>
    <row r="121" ht="13.5" customHeight="1">
      <c r="G121" s="106"/>
      <c r="H121" s="106"/>
    </row>
    <row r="122" ht="13.5" customHeight="1">
      <c r="G122" s="106"/>
      <c r="H122" s="106"/>
    </row>
    <row r="123" ht="13.5" customHeight="1">
      <c r="G123" s="106"/>
      <c r="H123" s="106"/>
    </row>
    <row r="124" ht="13.5" customHeight="1">
      <c r="G124" s="106"/>
      <c r="H124" s="106"/>
    </row>
    <row r="125" ht="13.5" customHeight="1">
      <c r="G125" s="106"/>
      <c r="H125" s="106"/>
    </row>
    <row r="126" ht="13.5" customHeight="1">
      <c r="G126" s="106"/>
      <c r="H126" s="106"/>
    </row>
    <row r="127" ht="13.5" customHeight="1">
      <c r="G127" s="106"/>
      <c r="H127" s="106"/>
    </row>
    <row r="128" ht="13.5" customHeight="1">
      <c r="G128" s="106"/>
      <c r="H128" s="106"/>
    </row>
    <row r="129" ht="13.5" customHeight="1">
      <c r="G129" s="106"/>
      <c r="H129" s="106"/>
    </row>
    <row r="130" ht="13.5" customHeight="1">
      <c r="G130" s="106"/>
      <c r="H130" s="106"/>
    </row>
    <row r="131" ht="13.5" customHeight="1">
      <c r="G131" s="106"/>
      <c r="H131" s="106"/>
    </row>
    <row r="132" ht="13.5" customHeight="1">
      <c r="G132" s="106"/>
      <c r="H132" s="106"/>
    </row>
    <row r="133" ht="13.5" customHeight="1">
      <c r="G133" s="106"/>
      <c r="H133" s="106"/>
    </row>
    <row r="134" ht="13.5" customHeight="1">
      <c r="G134" s="106"/>
      <c r="H134" s="106"/>
    </row>
    <row r="135" ht="13.5" customHeight="1">
      <c r="G135" s="106"/>
      <c r="H135" s="106"/>
    </row>
    <row r="136" ht="13.5" customHeight="1">
      <c r="G136" s="106"/>
      <c r="H136" s="106"/>
    </row>
    <row r="137" ht="13.5" customHeight="1">
      <c r="G137" s="106"/>
      <c r="H137" s="106"/>
    </row>
    <row r="138" ht="13.5" customHeight="1">
      <c r="G138" s="106"/>
      <c r="H138" s="106"/>
    </row>
    <row r="139" ht="13.5" customHeight="1">
      <c r="G139" s="106"/>
      <c r="H139" s="106"/>
    </row>
    <row r="140" ht="13.5" customHeight="1">
      <c r="G140" s="106"/>
      <c r="H140" s="106"/>
    </row>
    <row r="141" ht="13.5" customHeight="1">
      <c r="G141" s="106"/>
      <c r="H141" s="106"/>
    </row>
    <row r="142" ht="13.5" customHeight="1">
      <c r="G142" s="106"/>
      <c r="H142" s="106"/>
    </row>
    <row r="143" ht="13.5" customHeight="1">
      <c r="G143" s="106"/>
      <c r="H143" s="106"/>
    </row>
    <row r="144" ht="13.5" customHeight="1">
      <c r="G144" s="106"/>
      <c r="H144" s="106"/>
    </row>
    <row r="145" ht="13.5" customHeight="1">
      <c r="G145" s="106"/>
      <c r="H145" s="106"/>
    </row>
    <row r="146" ht="13.5" customHeight="1">
      <c r="G146" s="106"/>
      <c r="H146" s="106"/>
    </row>
    <row r="147" ht="13.5" customHeight="1">
      <c r="G147" s="106"/>
      <c r="H147" s="106"/>
    </row>
    <row r="148" ht="13.5" customHeight="1">
      <c r="G148" s="106"/>
      <c r="H148" s="106"/>
    </row>
    <row r="149" ht="13.5" customHeight="1">
      <c r="G149" s="106"/>
      <c r="H149" s="106"/>
    </row>
    <row r="150" ht="13.5" customHeight="1">
      <c r="G150" s="106"/>
      <c r="H150" s="106"/>
    </row>
    <row r="151" ht="13.5" customHeight="1">
      <c r="G151" s="106"/>
      <c r="H151" s="106"/>
    </row>
    <row r="152" ht="13.5" customHeight="1">
      <c r="G152" s="106"/>
      <c r="H152" s="106"/>
    </row>
    <row r="153" ht="13.5" customHeight="1">
      <c r="G153" s="106"/>
      <c r="H153" s="106"/>
    </row>
    <row r="154" ht="13.5" customHeight="1">
      <c r="G154" s="106"/>
      <c r="H154" s="106"/>
    </row>
    <row r="155" ht="13.5" customHeight="1">
      <c r="G155" s="106"/>
      <c r="H155" s="106"/>
    </row>
    <row r="156" ht="13.5" customHeight="1">
      <c r="G156" s="106"/>
      <c r="H156" s="106"/>
    </row>
    <row r="157" ht="13.5" customHeight="1">
      <c r="G157" s="106"/>
      <c r="H157" s="106"/>
    </row>
    <row r="158" ht="13.5" customHeight="1">
      <c r="G158" s="106"/>
      <c r="H158" s="106"/>
    </row>
    <row r="159" ht="13.5" customHeight="1">
      <c r="G159" s="106"/>
      <c r="H159" s="106"/>
    </row>
    <row r="160" ht="13.5" customHeight="1">
      <c r="G160" s="106"/>
      <c r="H160" s="106"/>
    </row>
    <row r="161" ht="13.5" customHeight="1">
      <c r="G161" s="106"/>
      <c r="H161" s="106"/>
    </row>
    <row r="162" ht="13.5" customHeight="1">
      <c r="G162" s="106"/>
      <c r="H162" s="106"/>
    </row>
    <row r="163" ht="13.5" customHeight="1">
      <c r="G163" s="106"/>
      <c r="H163" s="106"/>
    </row>
    <row r="164" ht="13.5" customHeight="1">
      <c r="G164" s="106"/>
      <c r="H164" s="106"/>
    </row>
    <row r="165" ht="13.5" customHeight="1">
      <c r="G165" s="106"/>
      <c r="H165" s="106"/>
    </row>
    <row r="166" ht="13.5" customHeight="1">
      <c r="G166" s="106"/>
      <c r="H166" s="106"/>
    </row>
    <row r="167" ht="13.5" customHeight="1">
      <c r="G167" s="106"/>
      <c r="H167" s="106"/>
    </row>
    <row r="168" ht="13.5" customHeight="1">
      <c r="G168" s="106"/>
      <c r="H168" s="106"/>
    </row>
    <row r="169" ht="13.5" customHeight="1">
      <c r="G169" s="106"/>
      <c r="H169" s="106"/>
    </row>
    <row r="170" ht="13.5" customHeight="1">
      <c r="G170" s="106"/>
      <c r="H170" s="106"/>
    </row>
    <row r="171" ht="13.5" customHeight="1">
      <c r="G171" s="106"/>
      <c r="H171" s="106"/>
    </row>
    <row r="172" ht="13.5" customHeight="1">
      <c r="G172" s="106"/>
      <c r="H172" s="106"/>
    </row>
    <row r="173" ht="13.5" customHeight="1">
      <c r="G173" s="106"/>
      <c r="H173" s="106"/>
    </row>
    <row r="174" ht="13.5" customHeight="1">
      <c r="G174" s="106"/>
      <c r="H174" s="106"/>
    </row>
    <row r="175" ht="13.5" customHeight="1">
      <c r="G175" s="106"/>
      <c r="H175" s="106"/>
    </row>
    <row r="176" ht="13.5" customHeight="1">
      <c r="G176" s="106"/>
      <c r="H176" s="106"/>
    </row>
    <row r="177" ht="13.5" customHeight="1">
      <c r="G177" s="106"/>
      <c r="H177" s="106"/>
    </row>
    <row r="178" ht="13.5" customHeight="1">
      <c r="G178" s="106"/>
      <c r="H178" s="106"/>
    </row>
    <row r="179" ht="13.5" customHeight="1">
      <c r="G179" s="106"/>
      <c r="H179" s="106"/>
    </row>
    <row r="180" ht="13.5" customHeight="1">
      <c r="G180" s="106"/>
      <c r="H180" s="106"/>
    </row>
    <row r="181" ht="13.5" customHeight="1">
      <c r="G181" s="106"/>
      <c r="H181" s="106"/>
    </row>
    <row r="182" ht="13.5" customHeight="1">
      <c r="G182" s="106"/>
      <c r="H182" s="106"/>
    </row>
    <row r="183" ht="13.5" customHeight="1">
      <c r="G183" s="106"/>
      <c r="H183" s="106"/>
    </row>
    <row r="184" ht="13.5" customHeight="1">
      <c r="G184" s="106"/>
      <c r="H184" s="106"/>
    </row>
    <row r="185" ht="13.5" customHeight="1">
      <c r="G185" s="106"/>
      <c r="H185" s="106"/>
    </row>
    <row r="186" ht="13.5" customHeight="1">
      <c r="G186" s="106"/>
      <c r="H186" s="106"/>
    </row>
    <row r="187" ht="13.5" customHeight="1">
      <c r="G187" s="106"/>
      <c r="H187" s="106"/>
    </row>
    <row r="188" ht="13.5" customHeight="1">
      <c r="G188" s="106"/>
      <c r="H188" s="106"/>
    </row>
    <row r="189" ht="13.5" customHeight="1">
      <c r="G189" s="106"/>
      <c r="H189" s="106"/>
    </row>
    <row r="190" ht="13.5" customHeight="1">
      <c r="G190" s="106"/>
      <c r="H190" s="106"/>
    </row>
    <row r="191" ht="13.5" customHeight="1">
      <c r="G191" s="106"/>
      <c r="H191" s="106"/>
    </row>
    <row r="192" ht="13.5" customHeight="1">
      <c r="G192" s="106"/>
      <c r="H192" s="106"/>
    </row>
    <row r="193" ht="13.5" customHeight="1">
      <c r="G193" s="106"/>
      <c r="H193" s="106"/>
    </row>
    <row r="194" ht="13.5" customHeight="1">
      <c r="G194" s="106"/>
      <c r="H194" s="106"/>
    </row>
    <row r="195" ht="13.5" customHeight="1">
      <c r="G195" s="106"/>
      <c r="H195" s="106"/>
    </row>
    <row r="196" ht="13.5" customHeight="1">
      <c r="G196" s="106"/>
      <c r="H196" s="106"/>
    </row>
    <row r="197" ht="13.5" customHeight="1">
      <c r="G197" s="106"/>
      <c r="H197" s="106"/>
    </row>
    <row r="198" ht="13.5" customHeight="1">
      <c r="G198" s="106"/>
      <c r="H198" s="106"/>
    </row>
    <row r="199" ht="13.5" customHeight="1">
      <c r="G199" s="106"/>
      <c r="H199" s="106"/>
    </row>
    <row r="200" ht="13.5" customHeight="1">
      <c r="G200" s="106"/>
      <c r="H200" s="106"/>
    </row>
    <row r="201" ht="13.5" customHeight="1">
      <c r="G201" s="106"/>
      <c r="H201" s="106"/>
    </row>
    <row r="202" ht="13.5" customHeight="1">
      <c r="G202" s="106"/>
      <c r="H202" s="106"/>
    </row>
    <row r="203" ht="13.5" customHeight="1">
      <c r="G203" s="106"/>
      <c r="H203" s="106"/>
    </row>
    <row r="204" ht="13.5" customHeight="1">
      <c r="G204" s="106"/>
      <c r="H204" s="106"/>
    </row>
    <row r="205" ht="13.5" customHeight="1">
      <c r="G205" s="106"/>
      <c r="H205" s="106"/>
    </row>
    <row r="206" ht="13.5" customHeight="1">
      <c r="G206" s="106"/>
      <c r="H206" s="106"/>
    </row>
    <row r="207" ht="13.5" customHeight="1">
      <c r="G207" s="106"/>
      <c r="H207" s="106"/>
    </row>
    <row r="208" ht="13.5" customHeight="1">
      <c r="G208" s="106"/>
      <c r="H208" s="106"/>
    </row>
    <row r="209" ht="13.5" customHeight="1">
      <c r="G209" s="106"/>
      <c r="H209" s="106"/>
    </row>
    <row r="210" ht="13.5" customHeight="1">
      <c r="G210" s="106"/>
      <c r="H210" s="106"/>
    </row>
    <row r="211" ht="13.5" customHeight="1">
      <c r="G211" s="106"/>
      <c r="H211" s="106"/>
    </row>
    <row r="212" ht="13.5" customHeight="1">
      <c r="G212" s="106"/>
      <c r="H212" s="106"/>
    </row>
    <row r="213" ht="13.5" customHeight="1">
      <c r="G213" s="106"/>
      <c r="H213" s="106"/>
    </row>
    <row r="214" ht="13.5" customHeight="1">
      <c r="G214" s="106"/>
      <c r="H214" s="106"/>
    </row>
    <row r="215" ht="13.5" customHeight="1">
      <c r="G215" s="106"/>
      <c r="H215" s="106"/>
    </row>
    <row r="216" ht="13.5" customHeight="1">
      <c r="G216" s="106"/>
      <c r="H216" s="106"/>
    </row>
    <row r="217" ht="13.5" customHeight="1">
      <c r="G217" s="106"/>
      <c r="H217" s="106"/>
    </row>
    <row r="218" ht="13.5" customHeight="1">
      <c r="G218" s="106"/>
      <c r="H218" s="106"/>
    </row>
    <row r="219" ht="13.5" customHeight="1">
      <c r="G219" s="106"/>
      <c r="H219" s="106"/>
    </row>
    <row r="220" ht="13.5" customHeight="1">
      <c r="G220" s="106"/>
      <c r="H220" s="106"/>
    </row>
    <row r="221" ht="13.5" customHeight="1">
      <c r="G221" s="106"/>
      <c r="H221" s="106"/>
    </row>
    <row r="222" ht="13.5" customHeight="1">
      <c r="G222" s="106"/>
      <c r="H222" s="106"/>
    </row>
    <row r="223" ht="13.5" customHeight="1">
      <c r="G223" s="106"/>
      <c r="H223" s="106"/>
    </row>
    <row r="224" ht="13.5" customHeight="1">
      <c r="G224" s="106"/>
      <c r="H224" s="106"/>
    </row>
    <row r="225" ht="13.5" customHeight="1">
      <c r="G225" s="106"/>
      <c r="H225" s="106"/>
    </row>
    <row r="226" ht="13.5" customHeight="1">
      <c r="G226" s="106"/>
      <c r="H226" s="106"/>
    </row>
    <row r="227" ht="13.5" customHeight="1">
      <c r="G227" s="106"/>
      <c r="H227" s="106"/>
    </row>
    <row r="228" ht="13.5" customHeight="1">
      <c r="G228" s="106"/>
      <c r="H228" s="106"/>
    </row>
    <row r="229" ht="13.5" customHeight="1">
      <c r="G229" s="106"/>
      <c r="H229" s="106"/>
    </row>
    <row r="230" ht="13.5" customHeight="1">
      <c r="G230" s="106"/>
      <c r="H230" s="106"/>
    </row>
    <row r="231" ht="13.5" customHeight="1">
      <c r="G231" s="106"/>
      <c r="H231" s="106"/>
    </row>
    <row r="232" ht="13.5" customHeight="1">
      <c r="G232" s="106"/>
      <c r="H232" s="106"/>
    </row>
    <row r="233" ht="13.5" customHeight="1">
      <c r="G233" s="106"/>
      <c r="H233" s="106"/>
    </row>
    <row r="234" ht="13.5" customHeight="1">
      <c r="G234" s="106"/>
      <c r="H234" s="106"/>
    </row>
    <row r="235" ht="13.5" customHeight="1">
      <c r="G235" s="106"/>
      <c r="H235" s="106"/>
    </row>
    <row r="236" ht="13.5" customHeight="1">
      <c r="G236" s="106"/>
      <c r="H236" s="106"/>
    </row>
    <row r="237" ht="13.5" customHeight="1">
      <c r="G237" s="106"/>
      <c r="H237" s="106"/>
    </row>
    <row r="238" ht="13.5" customHeight="1">
      <c r="G238" s="106"/>
      <c r="H238" s="106"/>
    </row>
    <row r="239" ht="13.5" customHeight="1">
      <c r="G239" s="106"/>
      <c r="H239" s="106"/>
    </row>
    <row r="240" ht="13.5" customHeight="1">
      <c r="G240" s="106"/>
      <c r="H240" s="106"/>
    </row>
    <row r="241" ht="13.5" customHeight="1">
      <c r="G241" s="106"/>
      <c r="H241" s="106"/>
    </row>
    <row r="242" ht="13.5" customHeight="1">
      <c r="G242" s="106"/>
      <c r="H242" s="106"/>
    </row>
    <row r="243" ht="13.5" customHeight="1">
      <c r="G243" s="106"/>
      <c r="H243" s="106"/>
    </row>
    <row r="244" ht="13.5" customHeight="1">
      <c r="G244" s="106"/>
      <c r="H244" s="106"/>
    </row>
    <row r="245" ht="13.5" customHeight="1">
      <c r="G245" s="106"/>
      <c r="H245" s="106"/>
    </row>
    <row r="246" ht="13.5" customHeight="1">
      <c r="G246" s="106"/>
      <c r="H246" s="106"/>
    </row>
    <row r="247" ht="13.5" customHeight="1">
      <c r="G247" s="106"/>
      <c r="H247" s="106"/>
    </row>
    <row r="248" ht="13.5" customHeight="1">
      <c r="G248" s="106"/>
      <c r="H248" s="106"/>
    </row>
    <row r="249" ht="13.5" customHeight="1">
      <c r="G249" s="106"/>
      <c r="H249" s="106"/>
    </row>
    <row r="250" ht="13.5" customHeight="1">
      <c r="G250" s="106"/>
      <c r="H250" s="106"/>
    </row>
    <row r="251" ht="13.5" customHeight="1">
      <c r="G251" s="106"/>
      <c r="H251" s="106"/>
    </row>
    <row r="252" ht="13.5" customHeight="1">
      <c r="G252" s="106"/>
      <c r="H252" s="106"/>
    </row>
    <row r="253" ht="13.5" customHeight="1">
      <c r="G253" s="106"/>
      <c r="H253" s="106"/>
    </row>
    <row r="254" ht="13.5" customHeight="1">
      <c r="G254" s="106"/>
      <c r="H254" s="106"/>
    </row>
    <row r="255" ht="13.5" customHeight="1">
      <c r="G255" s="106"/>
      <c r="H255" s="106"/>
    </row>
    <row r="256" ht="13.5" customHeight="1">
      <c r="G256" s="106"/>
      <c r="H256" s="106"/>
    </row>
    <row r="257" ht="13.5" customHeight="1">
      <c r="G257" s="106"/>
      <c r="H257" s="106"/>
    </row>
    <row r="258" ht="13.5" customHeight="1">
      <c r="G258" s="106"/>
      <c r="H258" s="106"/>
    </row>
    <row r="259" ht="13.5" customHeight="1">
      <c r="G259" s="106"/>
      <c r="H259" s="106"/>
    </row>
    <row r="260" ht="13.5" customHeight="1">
      <c r="G260" s="106"/>
      <c r="H260" s="106"/>
    </row>
    <row r="261" ht="13.5" customHeight="1">
      <c r="G261" s="106"/>
      <c r="H261" s="106"/>
    </row>
    <row r="262" ht="13.5" customHeight="1">
      <c r="G262" s="106"/>
      <c r="H262" s="106"/>
    </row>
    <row r="263" ht="13.5" customHeight="1">
      <c r="G263" s="106"/>
      <c r="H263" s="106"/>
    </row>
    <row r="264" ht="13.5" customHeight="1">
      <c r="G264" s="106"/>
      <c r="H264" s="106"/>
    </row>
    <row r="265" ht="13.5" customHeight="1">
      <c r="G265" s="106"/>
      <c r="H265" s="106"/>
    </row>
    <row r="266" ht="13.5" customHeight="1">
      <c r="G266" s="106"/>
      <c r="H266" s="106"/>
    </row>
    <row r="267" ht="13.5" customHeight="1">
      <c r="G267" s="106"/>
      <c r="H267" s="106"/>
    </row>
    <row r="268" ht="13.5" customHeight="1">
      <c r="G268" s="106"/>
      <c r="H268" s="106"/>
    </row>
    <row r="269" ht="13.5" customHeight="1">
      <c r="G269" s="106"/>
      <c r="H269" s="106"/>
    </row>
    <row r="270" ht="13.5" customHeight="1">
      <c r="G270" s="106"/>
      <c r="H270" s="106"/>
    </row>
    <row r="271" ht="13.5" customHeight="1">
      <c r="G271" s="106"/>
      <c r="H271" s="106"/>
    </row>
    <row r="272" ht="13.5" customHeight="1">
      <c r="G272" s="106"/>
      <c r="H272" s="106"/>
    </row>
    <row r="273" ht="13.5" customHeight="1">
      <c r="G273" s="106"/>
      <c r="H273" s="106"/>
    </row>
    <row r="274" ht="13.5" customHeight="1">
      <c r="G274" s="106"/>
      <c r="H274" s="106"/>
    </row>
    <row r="275" ht="13.5" customHeight="1">
      <c r="G275" s="106"/>
      <c r="H275" s="106"/>
    </row>
    <row r="276" ht="13.5" customHeight="1">
      <c r="G276" s="106"/>
      <c r="H276" s="106"/>
    </row>
    <row r="277" ht="13.5" customHeight="1">
      <c r="G277" s="106"/>
      <c r="H277" s="106"/>
    </row>
    <row r="278" ht="13.5" customHeight="1">
      <c r="G278" s="106"/>
      <c r="H278" s="106"/>
    </row>
    <row r="279" ht="13.5" customHeight="1">
      <c r="G279" s="106"/>
      <c r="H279" s="106"/>
    </row>
    <row r="280" ht="13.5" customHeight="1">
      <c r="G280" s="106"/>
      <c r="H280" s="106"/>
    </row>
    <row r="281" ht="13.5" customHeight="1">
      <c r="G281" s="106"/>
      <c r="H281" s="106"/>
    </row>
    <row r="282" ht="13.5" customHeight="1">
      <c r="G282" s="106"/>
      <c r="H282" s="106"/>
    </row>
    <row r="283" ht="13.5" customHeight="1">
      <c r="G283" s="106"/>
      <c r="H283" s="106"/>
    </row>
    <row r="284" ht="13.5" customHeight="1">
      <c r="G284" s="106"/>
      <c r="H284" s="106"/>
    </row>
    <row r="285" ht="13.5" customHeight="1">
      <c r="G285" s="106"/>
      <c r="H285" s="106"/>
    </row>
    <row r="286" ht="13.5" customHeight="1">
      <c r="G286" s="106"/>
      <c r="H286" s="106"/>
    </row>
    <row r="287" ht="13.5" customHeight="1">
      <c r="G287" s="106"/>
      <c r="H287" s="106"/>
    </row>
    <row r="288" ht="13.5" customHeight="1">
      <c r="G288" s="106"/>
      <c r="H288" s="106"/>
    </row>
    <row r="289" ht="13.5" customHeight="1">
      <c r="G289" s="106"/>
      <c r="H289" s="106"/>
    </row>
    <row r="290" ht="13.5" customHeight="1">
      <c r="G290" s="106"/>
      <c r="H290" s="106"/>
    </row>
    <row r="291" ht="13.5" customHeight="1">
      <c r="G291" s="106"/>
      <c r="H291" s="106"/>
    </row>
    <row r="292" ht="13.5" customHeight="1">
      <c r="G292" s="106"/>
      <c r="H292" s="106"/>
    </row>
    <row r="293" ht="13.5" customHeight="1">
      <c r="G293" s="106"/>
      <c r="H293" s="106"/>
    </row>
    <row r="294" ht="13.5" customHeight="1">
      <c r="G294" s="106"/>
      <c r="H294" s="106"/>
    </row>
    <row r="295" ht="13.5" customHeight="1">
      <c r="G295" s="106"/>
      <c r="H295" s="106"/>
    </row>
    <row r="296" ht="13.5" customHeight="1">
      <c r="G296" s="106"/>
      <c r="H296" s="106"/>
    </row>
    <row r="297" ht="13.5" customHeight="1">
      <c r="G297" s="106"/>
      <c r="H297" s="106"/>
    </row>
    <row r="298" ht="13.5" customHeight="1">
      <c r="G298" s="106"/>
      <c r="H298" s="106"/>
    </row>
    <row r="299" ht="13.5" customHeight="1">
      <c r="G299" s="106"/>
      <c r="H299" s="106"/>
    </row>
    <row r="300" ht="13.5" customHeight="1">
      <c r="G300" s="106"/>
      <c r="H300" s="106"/>
    </row>
    <row r="301" ht="13.5" customHeight="1">
      <c r="G301" s="106"/>
      <c r="H301" s="106"/>
    </row>
    <row r="302" ht="13.5" customHeight="1">
      <c r="G302" s="106"/>
      <c r="H302" s="106"/>
    </row>
    <row r="303" ht="13.5" customHeight="1">
      <c r="G303" s="106"/>
      <c r="H303" s="106"/>
    </row>
    <row r="304" ht="13.5" customHeight="1">
      <c r="G304" s="106"/>
      <c r="H304" s="106"/>
    </row>
    <row r="305" ht="13.5" customHeight="1">
      <c r="G305" s="106"/>
      <c r="H305" s="106"/>
    </row>
    <row r="306" ht="13.5" customHeight="1">
      <c r="G306" s="106"/>
      <c r="H306" s="106"/>
    </row>
    <row r="307" ht="13.5" customHeight="1">
      <c r="G307" s="106"/>
      <c r="H307" s="106"/>
    </row>
    <row r="308" ht="13.5" customHeight="1">
      <c r="G308" s="106"/>
      <c r="H308" s="106"/>
    </row>
    <row r="309" ht="13.5" customHeight="1">
      <c r="G309" s="106"/>
      <c r="H309" s="106"/>
    </row>
    <row r="310" ht="13.5" customHeight="1">
      <c r="G310" s="106"/>
      <c r="H310" s="106"/>
    </row>
    <row r="311" ht="13.5" customHeight="1">
      <c r="G311" s="106"/>
      <c r="H311" s="106"/>
    </row>
    <row r="312" ht="13.5" customHeight="1">
      <c r="G312" s="106"/>
      <c r="H312" s="106"/>
    </row>
    <row r="313" ht="13.5" customHeight="1">
      <c r="G313" s="106"/>
      <c r="H313" s="106"/>
    </row>
    <row r="314" ht="13.5" customHeight="1">
      <c r="G314" s="106"/>
      <c r="H314" s="106"/>
    </row>
    <row r="315" ht="13.5" customHeight="1">
      <c r="G315" s="106"/>
      <c r="H315" s="106"/>
    </row>
    <row r="316" ht="13.5" customHeight="1">
      <c r="G316" s="106"/>
      <c r="H316" s="106"/>
    </row>
    <row r="317" ht="13.5" customHeight="1">
      <c r="G317" s="106"/>
      <c r="H317" s="106"/>
    </row>
    <row r="318" ht="13.5" customHeight="1">
      <c r="G318" s="106"/>
      <c r="H318" s="106"/>
    </row>
    <row r="319" ht="13.5" customHeight="1">
      <c r="G319" s="106"/>
      <c r="H319" s="106"/>
    </row>
    <row r="320" ht="13.5" customHeight="1">
      <c r="G320" s="106"/>
      <c r="H320" s="106"/>
    </row>
    <row r="321" ht="13.5" customHeight="1">
      <c r="G321" s="106"/>
      <c r="H321" s="106"/>
    </row>
    <row r="322" ht="13.5" customHeight="1">
      <c r="G322" s="106"/>
      <c r="H322" s="106"/>
    </row>
    <row r="323" ht="13.5" customHeight="1">
      <c r="G323" s="106"/>
      <c r="H323" s="106"/>
    </row>
    <row r="324" ht="13.5" customHeight="1">
      <c r="G324" s="106"/>
      <c r="H324" s="106"/>
    </row>
    <row r="325" ht="13.5" customHeight="1">
      <c r="G325" s="106"/>
      <c r="H325" s="106"/>
    </row>
    <row r="326" ht="13.5" customHeight="1">
      <c r="G326" s="106"/>
      <c r="H326" s="106"/>
    </row>
    <row r="327" ht="13.5" customHeight="1">
      <c r="G327" s="106"/>
      <c r="H327" s="106"/>
    </row>
    <row r="328" ht="13.5" customHeight="1">
      <c r="G328" s="106"/>
      <c r="H328" s="106"/>
    </row>
    <row r="329" ht="13.5" customHeight="1">
      <c r="G329" s="106"/>
      <c r="H329" s="106"/>
    </row>
    <row r="330" ht="13.5" customHeight="1">
      <c r="G330" s="106"/>
      <c r="H330" s="106"/>
    </row>
    <row r="331" ht="13.5" customHeight="1">
      <c r="G331" s="106"/>
      <c r="H331" s="106"/>
    </row>
    <row r="332" ht="13.5" customHeight="1">
      <c r="G332" s="106"/>
      <c r="H332" s="106"/>
    </row>
    <row r="333" ht="13.5" customHeight="1">
      <c r="G333" s="106"/>
      <c r="H333" s="106"/>
    </row>
    <row r="334" ht="13.5" customHeight="1">
      <c r="G334" s="106"/>
      <c r="H334" s="106"/>
    </row>
    <row r="335" ht="13.5" customHeight="1">
      <c r="G335" s="106"/>
      <c r="H335" s="106"/>
    </row>
    <row r="336" ht="13.5" customHeight="1">
      <c r="G336" s="106"/>
      <c r="H336" s="106"/>
    </row>
    <row r="337" ht="13.5" customHeight="1">
      <c r="G337" s="106"/>
      <c r="H337" s="106"/>
    </row>
    <row r="338" ht="13.5" customHeight="1">
      <c r="G338" s="106"/>
      <c r="H338" s="106"/>
    </row>
    <row r="339" ht="13.5" customHeight="1">
      <c r="G339" s="106"/>
      <c r="H339" s="106"/>
    </row>
    <row r="340" ht="13.5" customHeight="1">
      <c r="G340" s="106"/>
      <c r="H340" s="106"/>
    </row>
    <row r="341" ht="13.5" customHeight="1">
      <c r="G341" s="106"/>
      <c r="H341" s="106"/>
    </row>
    <row r="342" ht="13.5" customHeight="1">
      <c r="G342" s="106"/>
      <c r="H342" s="106"/>
    </row>
    <row r="343" ht="13.5" customHeight="1">
      <c r="G343" s="106"/>
      <c r="H343" s="106"/>
    </row>
    <row r="344" ht="13.5" customHeight="1">
      <c r="G344" s="106"/>
      <c r="H344" s="106"/>
    </row>
    <row r="345" ht="13.5" customHeight="1">
      <c r="G345" s="106"/>
      <c r="H345" s="106"/>
    </row>
    <row r="346" ht="13.5" customHeight="1">
      <c r="G346" s="106"/>
      <c r="H346" s="106"/>
    </row>
    <row r="347" ht="13.5" customHeight="1">
      <c r="G347" s="106"/>
      <c r="H347" s="106"/>
    </row>
    <row r="348" ht="13.5" customHeight="1">
      <c r="G348" s="106"/>
      <c r="H348" s="106"/>
    </row>
    <row r="349" ht="13.5" customHeight="1">
      <c r="G349" s="106"/>
      <c r="H349" s="106"/>
    </row>
    <row r="350" ht="13.5" customHeight="1">
      <c r="G350" s="106"/>
      <c r="H350" s="106"/>
    </row>
    <row r="351" ht="13.5" customHeight="1">
      <c r="G351" s="106"/>
      <c r="H351" s="106"/>
    </row>
    <row r="352" ht="13.5" customHeight="1">
      <c r="G352" s="106"/>
      <c r="H352" s="106"/>
    </row>
    <row r="353" ht="13.5" customHeight="1">
      <c r="G353" s="106"/>
      <c r="H353" s="106"/>
    </row>
    <row r="354" ht="13.5" customHeight="1">
      <c r="G354" s="106"/>
      <c r="H354" s="106"/>
    </row>
    <row r="355" ht="13.5" customHeight="1">
      <c r="G355" s="106"/>
      <c r="H355" s="106"/>
    </row>
    <row r="356" ht="13.5" customHeight="1">
      <c r="G356" s="106"/>
      <c r="H356" s="106"/>
    </row>
    <row r="357" ht="13.5" customHeight="1">
      <c r="G357" s="106"/>
      <c r="H357" s="106"/>
    </row>
    <row r="358" ht="13.5" customHeight="1">
      <c r="G358" s="106"/>
      <c r="H358" s="106"/>
    </row>
    <row r="359" ht="13.5" customHeight="1">
      <c r="G359" s="106"/>
      <c r="H359" s="106"/>
    </row>
    <row r="360" ht="13.5" customHeight="1">
      <c r="G360" s="106"/>
      <c r="H360" s="106"/>
    </row>
    <row r="361" ht="13.5" customHeight="1">
      <c r="G361" s="106"/>
      <c r="H361" s="106"/>
    </row>
    <row r="362" ht="13.5" customHeight="1">
      <c r="G362" s="106"/>
      <c r="H362" s="106"/>
    </row>
    <row r="363" ht="13.5" customHeight="1">
      <c r="G363" s="106"/>
      <c r="H363" s="106"/>
    </row>
    <row r="364" ht="13.5" customHeight="1">
      <c r="G364" s="106"/>
      <c r="H364" s="106"/>
    </row>
    <row r="365" ht="13.5" customHeight="1">
      <c r="G365" s="106"/>
      <c r="H365" s="106"/>
    </row>
    <row r="366" ht="13.5" customHeight="1">
      <c r="G366" s="106"/>
      <c r="H366" s="106"/>
    </row>
    <row r="367" ht="13.5" customHeight="1">
      <c r="G367" s="106"/>
      <c r="H367" s="106"/>
    </row>
    <row r="368" ht="13.5" customHeight="1">
      <c r="G368" s="106"/>
      <c r="H368" s="106"/>
    </row>
    <row r="369" ht="13.5" customHeight="1">
      <c r="G369" s="106"/>
      <c r="H369" s="106"/>
    </row>
    <row r="370" ht="13.5" customHeight="1">
      <c r="G370" s="106"/>
      <c r="H370" s="106"/>
    </row>
    <row r="371" ht="13.5" customHeight="1">
      <c r="G371" s="106"/>
      <c r="H371" s="106"/>
    </row>
    <row r="372" ht="13.5" customHeight="1">
      <c r="G372" s="106"/>
      <c r="H372" s="106"/>
    </row>
    <row r="373" ht="13.5" customHeight="1">
      <c r="G373" s="106"/>
      <c r="H373" s="106"/>
    </row>
    <row r="374" ht="13.5" customHeight="1">
      <c r="G374" s="106"/>
      <c r="H374" s="106"/>
    </row>
    <row r="375" ht="13.5" customHeight="1">
      <c r="G375" s="106"/>
      <c r="H375" s="106"/>
    </row>
    <row r="376" ht="13.5" customHeight="1">
      <c r="G376" s="106"/>
      <c r="H376" s="106"/>
    </row>
    <row r="377" ht="13.5" customHeight="1">
      <c r="G377" s="106"/>
      <c r="H377" s="106"/>
    </row>
    <row r="378" ht="13.5" customHeight="1">
      <c r="G378" s="106"/>
      <c r="H378" s="106"/>
    </row>
    <row r="379" ht="13.5" customHeight="1">
      <c r="G379" s="106"/>
      <c r="H379" s="106"/>
    </row>
    <row r="380" ht="13.5" customHeight="1">
      <c r="G380" s="106"/>
      <c r="H380" s="106"/>
    </row>
    <row r="381" ht="13.5" customHeight="1">
      <c r="G381" s="106"/>
      <c r="H381" s="106"/>
    </row>
    <row r="382" ht="13.5" customHeight="1">
      <c r="G382" s="106"/>
      <c r="H382" s="106"/>
    </row>
    <row r="383" ht="13.5" customHeight="1">
      <c r="G383" s="106"/>
      <c r="H383" s="106"/>
    </row>
    <row r="384" ht="13.5" customHeight="1">
      <c r="G384" s="106"/>
      <c r="H384" s="106"/>
    </row>
    <row r="385" ht="13.5" customHeight="1">
      <c r="G385" s="106"/>
      <c r="H385" s="106"/>
    </row>
    <row r="386" ht="13.5" customHeight="1">
      <c r="G386" s="106"/>
      <c r="H386" s="106"/>
    </row>
    <row r="387" ht="13.5" customHeight="1">
      <c r="G387" s="106"/>
      <c r="H387" s="106"/>
    </row>
    <row r="388" ht="13.5" customHeight="1">
      <c r="G388" s="106"/>
      <c r="H388" s="106"/>
    </row>
    <row r="389" ht="13.5" customHeight="1">
      <c r="G389" s="106"/>
      <c r="H389" s="106"/>
    </row>
    <row r="390" ht="13.5" customHeight="1">
      <c r="G390" s="106"/>
      <c r="H390" s="106"/>
    </row>
    <row r="391" ht="13.5" customHeight="1">
      <c r="G391" s="106"/>
      <c r="H391" s="106"/>
    </row>
    <row r="392" ht="13.5" customHeight="1">
      <c r="G392" s="106"/>
      <c r="H392" s="106"/>
    </row>
    <row r="393" ht="13.5" customHeight="1">
      <c r="G393" s="106"/>
      <c r="H393" s="106"/>
    </row>
    <row r="394" ht="13.5" customHeight="1">
      <c r="G394" s="106"/>
      <c r="H394" s="106"/>
    </row>
    <row r="395" ht="13.5" customHeight="1">
      <c r="G395" s="106"/>
      <c r="H395" s="106"/>
    </row>
    <row r="396" ht="13.5" customHeight="1">
      <c r="G396" s="106"/>
      <c r="H396" s="106"/>
    </row>
    <row r="397" ht="13.5" customHeight="1">
      <c r="G397" s="106"/>
      <c r="H397" s="106"/>
    </row>
    <row r="398" ht="13.5" customHeight="1">
      <c r="G398" s="106"/>
      <c r="H398" s="106"/>
    </row>
    <row r="399" ht="13.5" customHeight="1">
      <c r="G399" s="106"/>
      <c r="H399" s="106"/>
    </row>
    <row r="400" ht="13.5" customHeight="1">
      <c r="G400" s="106"/>
      <c r="H400" s="106"/>
    </row>
    <row r="401" ht="13.5" customHeight="1">
      <c r="G401" s="106"/>
      <c r="H401" s="106"/>
    </row>
    <row r="402" ht="13.5" customHeight="1">
      <c r="G402" s="106"/>
      <c r="H402" s="106"/>
    </row>
    <row r="403" ht="13.5" customHeight="1">
      <c r="G403" s="106"/>
      <c r="H403" s="106"/>
    </row>
    <row r="404" ht="13.5" customHeight="1">
      <c r="G404" s="106"/>
      <c r="H404" s="106"/>
    </row>
    <row r="405" ht="13.5" customHeight="1">
      <c r="G405" s="106"/>
      <c r="H405" s="106"/>
    </row>
    <row r="406" ht="13.5" customHeight="1">
      <c r="G406" s="106"/>
      <c r="H406" s="106"/>
    </row>
    <row r="407" ht="13.5" customHeight="1">
      <c r="G407" s="106"/>
      <c r="H407" s="106"/>
    </row>
    <row r="408" ht="13.5" customHeight="1">
      <c r="G408" s="106"/>
      <c r="H408" s="106"/>
    </row>
    <row r="409" ht="13.5" customHeight="1">
      <c r="G409" s="106"/>
      <c r="H409" s="106"/>
    </row>
    <row r="410" ht="13.5" customHeight="1">
      <c r="G410" s="106"/>
      <c r="H410" s="106"/>
    </row>
    <row r="411" ht="13.5" customHeight="1">
      <c r="G411" s="106"/>
      <c r="H411" s="106"/>
    </row>
    <row r="412" ht="13.5" customHeight="1">
      <c r="G412" s="106"/>
      <c r="H412" s="106"/>
    </row>
    <row r="413" ht="13.5" customHeight="1">
      <c r="G413" s="106"/>
      <c r="H413" s="106"/>
    </row>
    <row r="414" ht="13.5" customHeight="1">
      <c r="G414" s="106"/>
      <c r="H414" s="106"/>
    </row>
    <row r="415" ht="13.5" customHeight="1">
      <c r="G415" s="106"/>
      <c r="H415" s="106"/>
    </row>
    <row r="416" ht="13.5" customHeight="1">
      <c r="G416" s="106"/>
      <c r="H416" s="106"/>
    </row>
    <row r="417" ht="13.5" customHeight="1">
      <c r="G417" s="106"/>
      <c r="H417" s="106"/>
    </row>
    <row r="418" ht="13.5" customHeight="1">
      <c r="G418" s="106"/>
      <c r="H418" s="106"/>
    </row>
    <row r="419" ht="13.5" customHeight="1">
      <c r="G419" s="106"/>
      <c r="H419" s="106"/>
    </row>
    <row r="420" ht="13.5" customHeight="1">
      <c r="G420" s="106"/>
      <c r="H420" s="106"/>
    </row>
    <row r="421" ht="13.5" customHeight="1">
      <c r="G421" s="106"/>
      <c r="H421" s="106"/>
    </row>
    <row r="422" ht="13.5" customHeight="1">
      <c r="G422" s="106"/>
      <c r="H422" s="106"/>
    </row>
    <row r="423" ht="13.5" customHeight="1">
      <c r="G423" s="106"/>
      <c r="H423" s="106"/>
    </row>
    <row r="424" ht="13.5" customHeight="1">
      <c r="G424" s="106"/>
      <c r="H424" s="106"/>
    </row>
    <row r="425" ht="13.5" customHeight="1">
      <c r="G425" s="106"/>
      <c r="H425" s="106"/>
    </row>
    <row r="426" ht="13.5" customHeight="1">
      <c r="G426" s="106"/>
      <c r="H426" s="106"/>
    </row>
    <row r="427" ht="13.5" customHeight="1">
      <c r="G427" s="106"/>
      <c r="H427" s="106"/>
    </row>
    <row r="428" ht="13.5" customHeight="1">
      <c r="G428" s="106"/>
      <c r="H428" s="106"/>
    </row>
    <row r="429" ht="13.5" customHeight="1">
      <c r="G429" s="106"/>
      <c r="H429" s="106"/>
    </row>
    <row r="430" ht="13.5" customHeight="1">
      <c r="G430" s="106"/>
      <c r="H430" s="106"/>
    </row>
    <row r="431" ht="13.5" customHeight="1">
      <c r="G431" s="106"/>
      <c r="H431" s="106"/>
    </row>
    <row r="432" ht="13.5" customHeight="1">
      <c r="G432" s="106"/>
      <c r="H432" s="106"/>
    </row>
    <row r="433" ht="13.5" customHeight="1">
      <c r="G433" s="106"/>
      <c r="H433" s="106"/>
    </row>
    <row r="434" ht="13.5" customHeight="1">
      <c r="G434" s="106"/>
      <c r="H434" s="106"/>
    </row>
    <row r="435" ht="13.5" customHeight="1">
      <c r="G435" s="106"/>
      <c r="H435" s="106"/>
    </row>
    <row r="436" ht="13.5" customHeight="1">
      <c r="G436" s="106"/>
      <c r="H436" s="106"/>
    </row>
    <row r="437" ht="13.5" customHeight="1">
      <c r="G437" s="106"/>
      <c r="H437" s="106"/>
    </row>
    <row r="438" ht="13.5" customHeight="1">
      <c r="G438" s="106"/>
      <c r="H438" s="106"/>
    </row>
    <row r="439" ht="13.5" customHeight="1">
      <c r="G439" s="106"/>
      <c r="H439" s="106"/>
    </row>
    <row r="440" ht="13.5" customHeight="1">
      <c r="G440" s="106"/>
      <c r="H440" s="106"/>
    </row>
    <row r="441" ht="13.5" customHeight="1">
      <c r="G441" s="106"/>
      <c r="H441" s="106"/>
    </row>
    <row r="442" ht="13.5" customHeight="1">
      <c r="G442" s="106"/>
      <c r="H442" s="106"/>
    </row>
    <row r="443" ht="13.5" customHeight="1">
      <c r="G443" s="106"/>
      <c r="H443" s="106"/>
    </row>
    <row r="444" ht="13.5" customHeight="1">
      <c r="G444" s="106"/>
      <c r="H444" s="106"/>
    </row>
    <row r="445" ht="13.5" customHeight="1">
      <c r="G445" s="106"/>
      <c r="H445" s="106"/>
    </row>
    <row r="446" ht="13.5" customHeight="1">
      <c r="G446" s="106"/>
      <c r="H446" s="106"/>
    </row>
    <row r="447" ht="13.5" customHeight="1">
      <c r="G447" s="106"/>
      <c r="H447" s="106"/>
    </row>
    <row r="448" ht="13.5" customHeight="1">
      <c r="G448" s="106"/>
      <c r="H448" s="106"/>
    </row>
    <row r="449" ht="13.5" customHeight="1">
      <c r="G449" s="106"/>
      <c r="H449" s="106"/>
    </row>
    <row r="450" ht="13.5" customHeight="1">
      <c r="G450" s="106"/>
      <c r="H450" s="106"/>
    </row>
    <row r="451" ht="13.5" customHeight="1">
      <c r="G451" s="106"/>
      <c r="H451" s="106"/>
    </row>
    <row r="452" ht="13.5" customHeight="1">
      <c r="G452" s="106"/>
      <c r="H452" s="106"/>
    </row>
    <row r="453" ht="13.5" customHeight="1">
      <c r="G453" s="106"/>
      <c r="H453" s="106"/>
    </row>
    <row r="454" ht="13.5" customHeight="1">
      <c r="G454" s="106"/>
      <c r="H454" s="106"/>
    </row>
    <row r="455" ht="13.5" customHeight="1">
      <c r="G455" s="106"/>
      <c r="H455" s="106"/>
    </row>
    <row r="456" ht="13.5" customHeight="1">
      <c r="G456" s="106"/>
      <c r="H456" s="106"/>
    </row>
    <row r="457" ht="13.5" customHeight="1">
      <c r="G457" s="106"/>
      <c r="H457" s="106"/>
    </row>
    <row r="458" ht="13.5" customHeight="1">
      <c r="G458" s="106"/>
      <c r="H458" s="106"/>
    </row>
    <row r="459" ht="13.5" customHeight="1">
      <c r="G459" s="106"/>
      <c r="H459" s="106"/>
    </row>
    <row r="460" ht="13.5" customHeight="1">
      <c r="G460" s="106"/>
      <c r="H460" s="106"/>
    </row>
    <row r="461" ht="13.5" customHeight="1">
      <c r="G461" s="106"/>
      <c r="H461" s="106"/>
    </row>
    <row r="462" ht="13.5" customHeight="1">
      <c r="G462" s="106"/>
      <c r="H462" s="106"/>
    </row>
    <row r="463" ht="13.5" customHeight="1">
      <c r="G463" s="106"/>
      <c r="H463" s="106"/>
    </row>
    <row r="464" ht="13.5" customHeight="1">
      <c r="G464" s="106"/>
      <c r="H464" s="106"/>
    </row>
    <row r="465" ht="13.5" customHeight="1">
      <c r="G465" s="106"/>
      <c r="H465" s="106"/>
    </row>
    <row r="466" ht="13.5" customHeight="1">
      <c r="G466" s="106"/>
      <c r="H466" s="106"/>
    </row>
    <row r="467" ht="13.5" customHeight="1">
      <c r="G467" s="106"/>
      <c r="H467" s="106"/>
    </row>
    <row r="468" ht="13.5" customHeight="1">
      <c r="G468" s="106"/>
      <c r="H468" s="106"/>
    </row>
    <row r="469" ht="13.5" customHeight="1">
      <c r="G469" s="106"/>
      <c r="H469" s="106"/>
    </row>
    <row r="470" ht="13.5" customHeight="1">
      <c r="G470" s="106"/>
      <c r="H470" s="106"/>
    </row>
    <row r="471" ht="13.5" customHeight="1">
      <c r="G471" s="106"/>
      <c r="H471" s="106"/>
    </row>
    <row r="472" ht="13.5" customHeight="1">
      <c r="G472" s="106"/>
      <c r="H472" s="106"/>
    </row>
    <row r="473" ht="13.5" customHeight="1">
      <c r="G473" s="106"/>
      <c r="H473" s="106"/>
    </row>
    <row r="474" ht="13.5" customHeight="1">
      <c r="G474" s="106"/>
      <c r="H474" s="106"/>
    </row>
    <row r="475" ht="13.5" customHeight="1">
      <c r="G475" s="106"/>
      <c r="H475" s="106"/>
    </row>
    <row r="476" ht="13.5" customHeight="1">
      <c r="G476" s="106"/>
      <c r="H476" s="106"/>
    </row>
    <row r="477" ht="13.5" customHeight="1">
      <c r="G477" s="106"/>
      <c r="H477" s="106"/>
    </row>
    <row r="478" ht="13.5" customHeight="1">
      <c r="G478" s="106"/>
      <c r="H478" s="106"/>
    </row>
    <row r="479" ht="13.5" customHeight="1">
      <c r="G479" s="106"/>
      <c r="H479" s="106"/>
    </row>
    <row r="480" ht="13.5" customHeight="1">
      <c r="G480" s="106"/>
      <c r="H480" s="106"/>
    </row>
    <row r="481" ht="13.5" customHeight="1">
      <c r="G481" s="106"/>
      <c r="H481" s="106"/>
    </row>
    <row r="482" ht="13.5" customHeight="1">
      <c r="G482" s="106"/>
      <c r="H482" s="106"/>
    </row>
    <row r="483" ht="13.5" customHeight="1">
      <c r="G483" s="106"/>
      <c r="H483" s="106"/>
    </row>
    <row r="484" ht="13.5" customHeight="1">
      <c r="G484" s="106"/>
      <c r="H484" s="106"/>
    </row>
    <row r="485" ht="13.5" customHeight="1">
      <c r="G485" s="106"/>
      <c r="H485" s="106"/>
    </row>
    <row r="486" ht="13.5" customHeight="1">
      <c r="G486" s="106"/>
      <c r="H486" s="106"/>
    </row>
    <row r="487" ht="13.5" customHeight="1">
      <c r="G487" s="106"/>
      <c r="H487" s="106"/>
    </row>
    <row r="488" ht="13.5" customHeight="1">
      <c r="G488" s="106"/>
      <c r="H488" s="106"/>
    </row>
    <row r="489" ht="13.5" customHeight="1">
      <c r="G489" s="106"/>
      <c r="H489" s="106"/>
    </row>
    <row r="490" ht="13.5" customHeight="1">
      <c r="G490" s="106"/>
      <c r="H490" s="106"/>
    </row>
    <row r="491" ht="13.5" customHeight="1">
      <c r="G491" s="106"/>
      <c r="H491" s="106"/>
    </row>
    <row r="492" ht="13.5" customHeight="1">
      <c r="G492" s="106"/>
      <c r="H492" s="106"/>
    </row>
    <row r="493" ht="13.5" customHeight="1">
      <c r="G493" s="106"/>
      <c r="H493" s="106"/>
    </row>
    <row r="494" ht="13.5" customHeight="1">
      <c r="G494" s="106"/>
      <c r="H494" s="106"/>
    </row>
    <row r="495" ht="13.5" customHeight="1">
      <c r="G495" s="106"/>
      <c r="H495" s="106"/>
    </row>
    <row r="496" ht="13.5" customHeight="1">
      <c r="G496" s="106"/>
      <c r="H496" s="106"/>
    </row>
    <row r="497" ht="13.5" customHeight="1">
      <c r="G497" s="106"/>
      <c r="H497" s="106"/>
    </row>
    <row r="498" ht="13.5" customHeight="1">
      <c r="G498" s="106"/>
      <c r="H498" s="106"/>
    </row>
    <row r="499" ht="13.5" customHeight="1">
      <c r="G499" s="106"/>
      <c r="H499" s="106"/>
    </row>
    <row r="500" ht="13.5" customHeight="1">
      <c r="G500" s="106"/>
      <c r="H500" s="106"/>
    </row>
    <row r="501" ht="13.5" customHeight="1">
      <c r="G501" s="106"/>
      <c r="H501" s="106"/>
    </row>
    <row r="502" ht="13.5" customHeight="1">
      <c r="G502" s="106"/>
      <c r="H502" s="106"/>
    </row>
    <row r="503" ht="13.5" customHeight="1">
      <c r="G503" s="106"/>
      <c r="H503" s="106"/>
    </row>
    <row r="504" ht="13.5" customHeight="1">
      <c r="G504" s="106"/>
      <c r="H504" s="106"/>
    </row>
    <row r="505" ht="13.5" customHeight="1">
      <c r="G505" s="106"/>
      <c r="H505" s="106"/>
    </row>
    <row r="506" ht="13.5" customHeight="1">
      <c r="G506" s="106"/>
      <c r="H506" s="106"/>
    </row>
    <row r="507" ht="13.5" customHeight="1">
      <c r="G507" s="106"/>
      <c r="H507" s="106"/>
    </row>
    <row r="508" ht="13.5" customHeight="1">
      <c r="G508" s="106"/>
      <c r="H508" s="106"/>
    </row>
    <row r="509" ht="13.5" customHeight="1">
      <c r="G509" s="106"/>
      <c r="H509" s="106"/>
    </row>
    <row r="510" ht="13.5" customHeight="1">
      <c r="G510" s="106"/>
      <c r="H510" s="106"/>
    </row>
    <row r="511" ht="13.5" customHeight="1">
      <c r="G511" s="106"/>
      <c r="H511" s="106"/>
    </row>
    <row r="512" ht="13.5" customHeight="1">
      <c r="G512" s="106"/>
      <c r="H512" s="106"/>
    </row>
    <row r="513" ht="13.5" customHeight="1">
      <c r="G513" s="106"/>
      <c r="H513" s="106"/>
    </row>
    <row r="514" ht="13.5" customHeight="1">
      <c r="G514" s="106"/>
      <c r="H514" s="106"/>
    </row>
    <row r="515" ht="13.5" customHeight="1">
      <c r="G515" s="106"/>
      <c r="H515" s="106"/>
    </row>
    <row r="516" ht="13.5" customHeight="1">
      <c r="G516" s="106"/>
      <c r="H516" s="106"/>
    </row>
    <row r="517" ht="13.5" customHeight="1">
      <c r="G517" s="106"/>
      <c r="H517" s="106"/>
    </row>
    <row r="518" ht="13.5" customHeight="1">
      <c r="G518" s="106"/>
      <c r="H518" s="106"/>
    </row>
    <row r="519" ht="13.5" customHeight="1">
      <c r="G519" s="106"/>
      <c r="H519" s="106"/>
    </row>
    <row r="520" ht="13.5" customHeight="1">
      <c r="G520" s="106"/>
      <c r="H520" s="106"/>
    </row>
    <row r="521" ht="13.5" customHeight="1">
      <c r="G521" s="106"/>
      <c r="H521" s="106"/>
    </row>
    <row r="522" ht="13.5" customHeight="1">
      <c r="G522" s="106"/>
      <c r="H522" s="106"/>
    </row>
    <row r="523" ht="13.5" customHeight="1">
      <c r="G523" s="106"/>
      <c r="H523" s="106"/>
    </row>
    <row r="524" ht="13.5" customHeight="1">
      <c r="G524" s="106"/>
      <c r="H524" s="106"/>
    </row>
    <row r="525" ht="13.5" customHeight="1">
      <c r="G525" s="106"/>
      <c r="H525" s="106"/>
    </row>
    <row r="526" ht="13.5" customHeight="1">
      <c r="G526" s="106"/>
      <c r="H526" s="106"/>
    </row>
    <row r="527" ht="13.5" customHeight="1">
      <c r="G527" s="106"/>
      <c r="H527" s="106"/>
    </row>
    <row r="528" ht="13.5" customHeight="1">
      <c r="G528" s="106"/>
      <c r="H528" s="106"/>
    </row>
    <row r="529" ht="13.5" customHeight="1">
      <c r="G529" s="106"/>
      <c r="H529" s="106"/>
    </row>
    <row r="530" ht="13.5" customHeight="1">
      <c r="G530" s="106"/>
      <c r="H530" s="106"/>
    </row>
    <row r="531" ht="13.5" customHeight="1">
      <c r="G531" s="106"/>
      <c r="H531" s="106"/>
    </row>
    <row r="532" ht="13.5" customHeight="1">
      <c r="G532" s="106"/>
      <c r="H532" s="106"/>
    </row>
    <row r="533" ht="13.5" customHeight="1">
      <c r="G533" s="106"/>
      <c r="H533" s="106"/>
    </row>
    <row r="534" ht="13.5" customHeight="1">
      <c r="G534" s="106"/>
      <c r="H534" s="106"/>
    </row>
    <row r="535" ht="13.5" customHeight="1">
      <c r="G535" s="106"/>
      <c r="H535" s="106"/>
    </row>
    <row r="536" ht="13.5" customHeight="1">
      <c r="G536" s="106"/>
      <c r="H536" s="106"/>
    </row>
    <row r="537" ht="13.5" customHeight="1">
      <c r="G537" s="106"/>
      <c r="H537" s="106"/>
    </row>
    <row r="538" ht="13.5" customHeight="1">
      <c r="G538" s="106"/>
      <c r="H538" s="106"/>
    </row>
    <row r="539" ht="13.5" customHeight="1">
      <c r="G539" s="106"/>
      <c r="H539" s="106"/>
    </row>
    <row r="540" ht="13.5" customHeight="1">
      <c r="G540" s="106"/>
      <c r="H540" s="106"/>
    </row>
    <row r="541" ht="13.5" customHeight="1">
      <c r="G541" s="106"/>
      <c r="H541" s="106"/>
    </row>
    <row r="542" ht="13.5" customHeight="1">
      <c r="G542" s="106"/>
      <c r="H542" s="106"/>
    </row>
    <row r="543" ht="13.5" customHeight="1">
      <c r="G543" s="106"/>
      <c r="H543" s="106"/>
    </row>
    <row r="544" ht="13.5" customHeight="1">
      <c r="G544" s="106"/>
      <c r="H544" s="106"/>
    </row>
    <row r="545" ht="13.5" customHeight="1">
      <c r="G545" s="106"/>
      <c r="H545" s="106"/>
    </row>
    <row r="546" ht="13.5" customHeight="1">
      <c r="G546" s="106"/>
      <c r="H546" s="106"/>
    </row>
    <row r="547" ht="13.5" customHeight="1">
      <c r="G547" s="106"/>
      <c r="H547" s="106"/>
    </row>
    <row r="548" ht="13.5" customHeight="1">
      <c r="G548" s="106"/>
      <c r="H548" s="106"/>
    </row>
    <row r="549" ht="13.5" customHeight="1">
      <c r="G549" s="106"/>
      <c r="H549" s="106"/>
    </row>
    <row r="550" ht="13.5" customHeight="1">
      <c r="G550" s="106"/>
      <c r="H550" s="106"/>
    </row>
    <row r="551" ht="13.5" customHeight="1">
      <c r="G551" s="106"/>
      <c r="H551" s="106"/>
    </row>
    <row r="552" ht="13.5" customHeight="1">
      <c r="G552" s="106"/>
      <c r="H552" s="106"/>
    </row>
    <row r="553" ht="13.5" customHeight="1">
      <c r="G553" s="106"/>
      <c r="H553" s="106"/>
    </row>
    <row r="554" ht="13.5" customHeight="1">
      <c r="G554" s="106"/>
      <c r="H554" s="106"/>
    </row>
    <row r="555" ht="13.5" customHeight="1">
      <c r="G555" s="106"/>
      <c r="H555" s="106"/>
    </row>
    <row r="556" ht="13.5" customHeight="1">
      <c r="G556" s="106"/>
      <c r="H556" s="106"/>
    </row>
    <row r="557" ht="13.5" customHeight="1">
      <c r="G557" s="106"/>
      <c r="H557" s="106"/>
    </row>
    <row r="558" ht="13.5" customHeight="1">
      <c r="G558" s="106"/>
      <c r="H558" s="106"/>
    </row>
    <row r="559" ht="13.5" customHeight="1">
      <c r="G559" s="106"/>
      <c r="H559" s="106"/>
    </row>
    <row r="560" ht="13.5" customHeight="1">
      <c r="G560" s="106"/>
      <c r="H560" s="106"/>
    </row>
    <row r="561" ht="13.5" customHeight="1">
      <c r="G561" s="106"/>
      <c r="H561" s="106"/>
    </row>
    <row r="562" ht="13.5" customHeight="1">
      <c r="G562" s="106"/>
      <c r="H562" s="106"/>
    </row>
    <row r="563" ht="13.5" customHeight="1">
      <c r="G563" s="106"/>
      <c r="H563" s="106"/>
    </row>
    <row r="564" ht="13.5" customHeight="1">
      <c r="G564" s="106"/>
      <c r="H564" s="106"/>
    </row>
    <row r="565" ht="13.5" customHeight="1">
      <c r="G565" s="106"/>
      <c r="H565" s="106"/>
    </row>
    <row r="566" ht="13.5" customHeight="1">
      <c r="G566" s="106"/>
      <c r="H566" s="106"/>
    </row>
    <row r="567" ht="13.5" customHeight="1">
      <c r="G567" s="106"/>
      <c r="H567" s="106"/>
    </row>
    <row r="568" ht="13.5" customHeight="1">
      <c r="G568" s="106"/>
      <c r="H568" s="106"/>
    </row>
    <row r="569" ht="13.5" customHeight="1">
      <c r="G569" s="106"/>
      <c r="H569" s="106"/>
    </row>
    <row r="570" ht="13.5" customHeight="1">
      <c r="G570" s="106"/>
      <c r="H570" s="106"/>
    </row>
    <row r="571" ht="13.5" customHeight="1">
      <c r="G571" s="106"/>
      <c r="H571" s="106"/>
    </row>
    <row r="572" ht="13.5" customHeight="1">
      <c r="G572" s="106"/>
      <c r="H572" s="106"/>
    </row>
    <row r="573" ht="13.5" customHeight="1">
      <c r="G573" s="106"/>
      <c r="H573" s="106"/>
    </row>
    <row r="574" ht="13.5" customHeight="1">
      <c r="G574" s="106"/>
      <c r="H574" s="106"/>
    </row>
    <row r="575" ht="13.5" customHeight="1">
      <c r="G575" s="106"/>
      <c r="H575" s="106"/>
    </row>
    <row r="576" ht="13.5" customHeight="1">
      <c r="G576" s="106"/>
      <c r="H576" s="106"/>
    </row>
    <row r="577" ht="13.5" customHeight="1">
      <c r="G577" s="106"/>
      <c r="H577" s="106"/>
    </row>
    <row r="578" ht="13.5" customHeight="1">
      <c r="G578" s="106"/>
      <c r="H578" s="106"/>
    </row>
    <row r="579" ht="13.5" customHeight="1">
      <c r="G579" s="106"/>
      <c r="H579" s="106"/>
    </row>
    <row r="580" ht="13.5" customHeight="1">
      <c r="G580" s="106"/>
      <c r="H580" s="106"/>
    </row>
    <row r="581" ht="13.5" customHeight="1">
      <c r="G581" s="106"/>
      <c r="H581" s="106"/>
    </row>
    <row r="582" ht="13.5" customHeight="1">
      <c r="G582" s="106"/>
      <c r="H582" s="106"/>
    </row>
    <row r="583" ht="13.5" customHeight="1">
      <c r="G583" s="106"/>
      <c r="H583" s="106"/>
    </row>
    <row r="584" ht="13.5" customHeight="1">
      <c r="G584" s="106"/>
      <c r="H584" s="106"/>
    </row>
    <row r="585" ht="13.5" customHeight="1">
      <c r="G585" s="106"/>
      <c r="H585" s="106"/>
    </row>
    <row r="586" ht="13.5" customHeight="1">
      <c r="G586" s="106"/>
      <c r="H586" s="106"/>
    </row>
    <row r="587" ht="13.5" customHeight="1">
      <c r="G587" s="106"/>
      <c r="H587" s="106"/>
    </row>
    <row r="588" ht="13.5" customHeight="1">
      <c r="G588" s="106"/>
      <c r="H588" s="106"/>
    </row>
    <row r="589" ht="13.5" customHeight="1">
      <c r="G589" s="106"/>
      <c r="H589" s="106"/>
    </row>
    <row r="590" ht="13.5" customHeight="1">
      <c r="G590" s="106"/>
      <c r="H590" s="106"/>
    </row>
    <row r="591" ht="13.5" customHeight="1">
      <c r="G591" s="106"/>
      <c r="H591" s="106"/>
    </row>
    <row r="592" ht="13.5" customHeight="1">
      <c r="G592" s="106"/>
      <c r="H592" s="106"/>
    </row>
    <row r="593" ht="13.5" customHeight="1">
      <c r="G593" s="106"/>
      <c r="H593" s="106"/>
    </row>
    <row r="594" ht="13.5" customHeight="1">
      <c r="G594" s="106"/>
      <c r="H594" s="106"/>
    </row>
    <row r="595" ht="13.5" customHeight="1">
      <c r="G595" s="106"/>
      <c r="H595" s="106"/>
    </row>
    <row r="596" ht="13.5" customHeight="1">
      <c r="G596" s="106"/>
      <c r="H596" s="106"/>
    </row>
    <row r="597" ht="13.5" customHeight="1">
      <c r="G597" s="106"/>
      <c r="H597" s="106"/>
    </row>
    <row r="598" ht="13.5" customHeight="1">
      <c r="G598" s="106"/>
      <c r="H598" s="106"/>
    </row>
    <row r="599" ht="13.5" customHeight="1">
      <c r="G599" s="106"/>
      <c r="H599" s="106"/>
    </row>
    <row r="600" ht="13.5" customHeight="1">
      <c r="G600" s="106"/>
      <c r="H600" s="106"/>
    </row>
    <row r="601" ht="13.5" customHeight="1">
      <c r="G601" s="106"/>
      <c r="H601" s="106"/>
    </row>
    <row r="602" ht="13.5" customHeight="1">
      <c r="G602" s="106"/>
      <c r="H602" s="106"/>
    </row>
    <row r="603" ht="13.5" customHeight="1">
      <c r="G603" s="106"/>
      <c r="H603" s="106"/>
    </row>
    <row r="604" ht="13.5" customHeight="1">
      <c r="G604" s="106"/>
      <c r="H604" s="106"/>
    </row>
    <row r="605" ht="13.5" customHeight="1">
      <c r="G605" s="106"/>
      <c r="H605" s="106"/>
    </row>
    <row r="606" ht="13.5" customHeight="1">
      <c r="G606" s="106"/>
      <c r="H606" s="106"/>
    </row>
    <row r="607" ht="13.5" customHeight="1">
      <c r="G607" s="106"/>
      <c r="H607" s="106"/>
    </row>
    <row r="608" ht="13.5" customHeight="1">
      <c r="G608" s="106"/>
      <c r="H608" s="106"/>
    </row>
    <row r="609" ht="13.5" customHeight="1">
      <c r="G609" s="106"/>
      <c r="H609" s="106"/>
    </row>
    <row r="610" ht="13.5" customHeight="1">
      <c r="G610" s="106"/>
      <c r="H610" s="106"/>
    </row>
    <row r="611" ht="13.5" customHeight="1">
      <c r="G611" s="106"/>
      <c r="H611" s="106"/>
    </row>
    <row r="612" ht="13.5" customHeight="1">
      <c r="G612" s="106"/>
      <c r="H612" s="106"/>
    </row>
    <row r="613" ht="13.5" customHeight="1">
      <c r="G613" s="106"/>
      <c r="H613" s="106"/>
    </row>
    <row r="614" ht="13.5" customHeight="1">
      <c r="G614" s="106"/>
      <c r="H614" s="106"/>
    </row>
    <row r="615" ht="13.5" customHeight="1">
      <c r="G615" s="106"/>
      <c r="H615" s="106"/>
    </row>
    <row r="616" ht="13.5" customHeight="1">
      <c r="G616" s="106"/>
      <c r="H616" s="106"/>
    </row>
    <row r="617" ht="13.5" customHeight="1">
      <c r="G617" s="106"/>
      <c r="H617" s="106"/>
    </row>
    <row r="618" ht="13.5" customHeight="1">
      <c r="G618" s="106"/>
      <c r="H618" s="106"/>
    </row>
    <row r="619" ht="13.5" customHeight="1">
      <c r="G619" s="106"/>
      <c r="H619" s="106"/>
    </row>
    <row r="620" ht="13.5" customHeight="1">
      <c r="G620" s="106"/>
      <c r="H620" s="106"/>
    </row>
    <row r="621" ht="13.5" customHeight="1">
      <c r="G621" s="106"/>
      <c r="H621" s="106"/>
    </row>
    <row r="622" ht="13.5" customHeight="1">
      <c r="G622" s="106"/>
      <c r="H622" s="106"/>
    </row>
    <row r="623" ht="13.5" customHeight="1">
      <c r="G623" s="106"/>
      <c r="H623" s="106"/>
    </row>
    <row r="624" ht="13.5" customHeight="1">
      <c r="G624" s="106"/>
      <c r="H624" s="106"/>
    </row>
    <row r="625" ht="13.5" customHeight="1">
      <c r="G625" s="106"/>
      <c r="H625" s="106"/>
    </row>
    <row r="626" ht="13.5" customHeight="1">
      <c r="G626" s="106"/>
      <c r="H626" s="106"/>
    </row>
    <row r="627" ht="13.5" customHeight="1">
      <c r="G627" s="106"/>
      <c r="H627" s="106"/>
    </row>
    <row r="628" ht="13.5" customHeight="1">
      <c r="G628" s="106"/>
      <c r="H628" s="106"/>
    </row>
    <row r="629" ht="13.5" customHeight="1">
      <c r="G629" s="106"/>
      <c r="H629" s="106"/>
    </row>
    <row r="630" ht="13.5" customHeight="1">
      <c r="G630" s="106"/>
      <c r="H630" s="106"/>
    </row>
    <row r="631" ht="13.5" customHeight="1">
      <c r="G631" s="106"/>
      <c r="H631" s="106"/>
    </row>
    <row r="632" ht="13.5" customHeight="1">
      <c r="G632" s="106"/>
      <c r="H632" s="106"/>
    </row>
    <row r="633" ht="13.5" customHeight="1">
      <c r="G633" s="106"/>
      <c r="H633" s="106"/>
    </row>
    <row r="634" ht="13.5" customHeight="1">
      <c r="G634" s="106"/>
      <c r="H634" s="106"/>
    </row>
    <row r="635" ht="13.5" customHeight="1">
      <c r="G635" s="106"/>
      <c r="H635" s="106"/>
    </row>
    <row r="636" ht="13.5" customHeight="1">
      <c r="G636" s="106"/>
      <c r="H636" s="106"/>
    </row>
    <row r="637" ht="13.5" customHeight="1">
      <c r="G637" s="106"/>
      <c r="H637" s="106"/>
    </row>
    <row r="638" ht="13.5" customHeight="1">
      <c r="G638" s="106"/>
      <c r="H638" s="106"/>
    </row>
    <row r="639" ht="13.5" customHeight="1">
      <c r="G639" s="106"/>
      <c r="H639" s="106"/>
    </row>
    <row r="640" ht="13.5" customHeight="1">
      <c r="G640" s="106"/>
      <c r="H640" s="106"/>
    </row>
    <row r="641" ht="13.5" customHeight="1">
      <c r="G641" s="106"/>
      <c r="H641" s="106"/>
    </row>
    <row r="642" ht="13.5" customHeight="1">
      <c r="G642" s="106"/>
      <c r="H642" s="106"/>
    </row>
    <row r="643" ht="13.5" customHeight="1">
      <c r="G643" s="106"/>
      <c r="H643" s="106"/>
    </row>
    <row r="644" ht="13.5" customHeight="1">
      <c r="G644" s="106"/>
      <c r="H644" s="106"/>
    </row>
    <row r="645" ht="13.5" customHeight="1">
      <c r="G645" s="106"/>
      <c r="H645" s="106"/>
    </row>
    <row r="646" ht="13.5" customHeight="1">
      <c r="G646" s="106"/>
      <c r="H646" s="106"/>
    </row>
    <row r="647" ht="13.5" customHeight="1">
      <c r="G647" s="106"/>
      <c r="H647" s="106"/>
    </row>
    <row r="648" ht="13.5" customHeight="1">
      <c r="G648" s="106"/>
      <c r="H648" s="106"/>
    </row>
    <row r="649" ht="13.5" customHeight="1">
      <c r="G649" s="106"/>
      <c r="H649" s="106"/>
    </row>
    <row r="650" ht="13.5" customHeight="1">
      <c r="G650" s="106"/>
      <c r="H650" s="106"/>
    </row>
    <row r="651" ht="13.5" customHeight="1">
      <c r="G651" s="106"/>
      <c r="H651" s="106"/>
    </row>
    <row r="652" ht="13.5" customHeight="1">
      <c r="G652" s="106"/>
      <c r="H652" s="106"/>
    </row>
    <row r="653" ht="13.5" customHeight="1">
      <c r="G653" s="106"/>
      <c r="H653" s="106"/>
    </row>
    <row r="654" ht="13.5" customHeight="1">
      <c r="G654" s="106"/>
      <c r="H654" s="106"/>
    </row>
    <row r="655" ht="13.5" customHeight="1">
      <c r="G655" s="106"/>
      <c r="H655" s="106"/>
    </row>
    <row r="656" ht="13.5" customHeight="1">
      <c r="G656" s="106"/>
      <c r="H656" s="106"/>
    </row>
    <row r="657" ht="13.5" customHeight="1">
      <c r="G657" s="106"/>
      <c r="H657" s="106"/>
    </row>
    <row r="658" ht="13.5" customHeight="1">
      <c r="G658" s="106"/>
      <c r="H658" s="106"/>
    </row>
    <row r="659" ht="13.5" customHeight="1">
      <c r="G659" s="106"/>
      <c r="H659" s="106"/>
    </row>
    <row r="660" ht="13.5" customHeight="1">
      <c r="G660" s="106"/>
      <c r="H660" s="106"/>
    </row>
    <row r="661" ht="13.5" customHeight="1">
      <c r="G661" s="106"/>
      <c r="H661" s="106"/>
    </row>
    <row r="662" ht="13.5" customHeight="1">
      <c r="G662" s="106"/>
      <c r="H662" s="106"/>
    </row>
    <row r="663" ht="13.5" customHeight="1">
      <c r="G663" s="106"/>
      <c r="H663" s="106"/>
    </row>
    <row r="664" ht="13.5" customHeight="1">
      <c r="G664" s="106"/>
      <c r="H664" s="106"/>
    </row>
    <row r="665" ht="13.5" customHeight="1">
      <c r="G665" s="106"/>
      <c r="H665" s="106"/>
    </row>
    <row r="666" ht="13.5" customHeight="1">
      <c r="G666" s="106"/>
      <c r="H666" s="106"/>
    </row>
    <row r="667" ht="13.5" customHeight="1">
      <c r="G667" s="106"/>
      <c r="H667" s="106"/>
    </row>
    <row r="668" ht="13.5" customHeight="1">
      <c r="G668" s="106"/>
      <c r="H668" s="106"/>
    </row>
    <row r="669" ht="13.5" customHeight="1">
      <c r="G669" s="106"/>
      <c r="H669" s="106"/>
    </row>
    <row r="670" ht="13.5" customHeight="1">
      <c r="G670" s="106"/>
      <c r="H670" s="106"/>
    </row>
    <row r="671" ht="13.5" customHeight="1">
      <c r="G671" s="106"/>
      <c r="H671" s="106"/>
    </row>
    <row r="672" ht="13.5" customHeight="1">
      <c r="G672" s="106"/>
      <c r="H672" s="106"/>
    </row>
    <row r="673" ht="13.5" customHeight="1">
      <c r="G673" s="106"/>
      <c r="H673" s="106"/>
    </row>
    <row r="674" ht="13.5" customHeight="1">
      <c r="G674" s="106"/>
      <c r="H674" s="106"/>
    </row>
    <row r="675" ht="13.5" customHeight="1">
      <c r="G675" s="106"/>
      <c r="H675" s="106"/>
    </row>
    <row r="676" ht="13.5" customHeight="1">
      <c r="G676" s="106"/>
      <c r="H676" s="106"/>
    </row>
    <row r="677" ht="13.5" customHeight="1">
      <c r="G677" s="106"/>
      <c r="H677" s="106"/>
    </row>
    <row r="678" ht="13.5" customHeight="1">
      <c r="G678" s="106"/>
      <c r="H678" s="106"/>
    </row>
    <row r="679" ht="13.5" customHeight="1">
      <c r="G679" s="106"/>
      <c r="H679" s="106"/>
    </row>
    <row r="680" ht="13.5" customHeight="1">
      <c r="G680" s="106"/>
      <c r="H680" s="106"/>
    </row>
    <row r="681" ht="13.5" customHeight="1">
      <c r="G681" s="106"/>
      <c r="H681" s="106"/>
    </row>
    <row r="682" ht="13.5" customHeight="1">
      <c r="G682" s="106"/>
      <c r="H682" s="106"/>
    </row>
    <row r="683" ht="13.5" customHeight="1">
      <c r="G683" s="106"/>
      <c r="H683" s="106"/>
    </row>
    <row r="684" ht="13.5" customHeight="1">
      <c r="G684" s="106"/>
      <c r="H684" s="106"/>
    </row>
    <row r="685" ht="13.5" customHeight="1">
      <c r="G685" s="106"/>
      <c r="H685" s="106"/>
    </row>
    <row r="686" ht="13.5" customHeight="1">
      <c r="G686" s="106"/>
      <c r="H686" s="106"/>
    </row>
    <row r="687" ht="13.5" customHeight="1">
      <c r="G687" s="106"/>
      <c r="H687" s="106"/>
    </row>
    <row r="688" ht="13.5" customHeight="1">
      <c r="G688" s="106"/>
      <c r="H688" s="106"/>
    </row>
    <row r="689" ht="13.5" customHeight="1">
      <c r="G689" s="106"/>
      <c r="H689" s="106"/>
    </row>
    <row r="690" ht="13.5" customHeight="1">
      <c r="G690" s="106"/>
      <c r="H690" s="106"/>
    </row>
    <row r="691" ht="13.5" customHeight="1">
      <c r="G691" s="106"/>
      <c r="H691" s="106"/>
    </row>
    <row r="692" ht="13.5" customHeight="1">
      <c r="G692" s="106"/>
      <c r="H692" s="106"/>
    </row>
    <row r="693" ht="13.5" customHeight="1">
      <c r="G693" s="106"/>
      <c r="H693" s="106"/>
    </row>
    <row r="694" ht="13.5" customHeight="1">
      <c r="G694" s="106"/>
      <c r="H694" s="106"/>
    </row>
    <row r="695" ht="13.5" customHeight="1">
      <c r="G695" s="106"/>
      <c r="H695" s="106"/>
    </row>
    <row r="696" ht="13.5" customHeight="1">
      <c r="G696" s="106"/>
      <c r="H696" s="106"/>
    </row>
    <row r="697" ht="13.5" customHeight="1">
      <c r="G697" s="106"/>
      <c r="H697" s="106"/>
    </row>
    <row r="698" ht="13.5" customHeight="1">
      <c r="G698" s="106"/>
      <c r="H698" s="106"/>
    </row>
    <row r="699" ht="13.5" customHeight="1">
      <c r="G699" s="106"/>
      <c r="H699" s="106"/>
    </row>
    <row r="700" ht="13.5" customHeight="1">
      <c r="G700" s="106"/>
      <c r="H700" s="106"/>
    </row>
    <row r="701" ht="13.5" customHeight="1">
      <c r="G701" s="106"/>
      <c r="H701" s="106"/>
    </row>
    <row r="702" ht="13.5" customHeight="1">
      <c r="G702" s="106"/>
      <c r="H702" s="106"/>
    </row>
    <row r="703" ht="13.5" customHeight="1">
      <c r="G703" s="106"/>
      <c r="H703" s="106"/>
    </row>
    <row r="704" ht="13.5" customHeight="1">
      <c r="G704" s="106"/>
      <c r="H704" s="106"/>
    </row>
    <row r="705" ht="13.5" customHeight="1">
      <c r="G705" s="106"/>
      <c r="H705" s="106"/>
    </row>
    <row r="706" ht="13.5" customHeight="1">
      <c r="G706" s="106"/>
      <c r="H706" s="106"/>
    </row>
    <row r="707" ht="13.5" customHeight="1">
      <c r="G707" s="106"/>
      <c r="H707" s="106"/>
    </row>
    <row r="708" ht="13.5" customHeight="1">
      <c r="G708" s="106"/>
      <c r="H708" s="106"/>
    </row>
    <row r="709" ht="13.5" customHeight="1">
      <c r="G709" s="106"/>
      <c r="H709" s="106"/>
    </row>
    <row r="710" ht="13.5" customHeight="1">
      <c r="G710" s="106"/>
      <c r="H710" s="106"/>
    </row>
    <row r="711" ht="13.5" customHeight="1">
      <c r="G711" s="106"/>
      <c r="H711" s="106"/>
    </row>
    <row r="712" ht="13.5" customHeight="1">
      <c r="G712" s="106"/>
      <c r="H712" s="106"/>
    </row>
    <row r="713" ht="13.5" customHeight="1">
      <c r="G713" s="106"/>
      <c r="H713" s="106"/>
    </row>
    <row r="714" ht="13.5" customHeight="1">
      <c r="G714" s="106"/>
      <c r="H714" s="106"/>
    </row>
    <row r="715" ht="13.5" customHeight="1">
      <c r="G715" s="106"/>
      <c r="H715" s="106"/>
    </row>
    <row r="716" ht="13.5" customHeight="1">
      <c r="G716" s="106"/>
      <c r="H716" s="106"/>
    </row>
    <row r="717" ht="13.5" customHeight="1">
      <c r="G717" s="106"/>
      <c r="H717" s="106"/>
    </row>
    <row r="718" ht="13.5" customHeight="1">
      <c r="G718" s="106"/>
      <c r="H718" s="106"/>
    </row>
    <row r="719" ht="13.5" customHeight="1">
      <c r="G719" s="106"/>
      <c r="H719" s="106"/>
    </row>
    <row r="720" ht="13.5" customHeight="1">
      <c r="G720" s="106"/>
      <c r="H720" s="106"/>
    </row>
    <row r="721" ht="13.5" customHeight="1">
      <c r="G721" s="106"/>
      <c r="H721" s="106"/>
    </row>
    <row r="722" ht="13.5" customHeight="1">
      <c r="G722" s="106"/>
      <c r="H722" s="106"/>
    </row>
    <row r="723" ht="13.5" customHeight="1">
      <c r="G723" s="106"/>
      <c r="H723" s="106"/>
    </row>
    <row r="724" ht="13.5" customHeight="1">
      <c r="G724" s="106"/>
      <c r="H724" s="106"/>
    </row>
    <row r="725" ht="13.5" customHeight="1">
      <c r="G725" s="106"/>
      <c r="H725" s="106"/>
    </row>
    <row r="726" ht="13.5" customHeight="1">
      <c r="G726" s="106"/>
      <c r="H726" s="106"/>
    </row>
    <row r="727" ht="13.5" customHeight="1">
      <c r="G727" s="106"/>
      <c r="H727" s="106"/>
    </row>
    <row r="728" ht="13.5" customHeight="1">
      <c r="G728" s="106"/>
      <c r="H728" s="106"/>
    </row>
    <row r="729" ht="13.5" customHeight="1">
      <c r="G729" s="106"/>
      <c r="H729" s="106"/>
    </row>
    <row r="730" ht="13.5" customHeight="1">
      <c r="G730" s="106"/>
      <c r="H730" s="106"/>
    </row>
    <row r="731" ht="13.5" customHeight="1">
      <c r="G731" s="106"/>
      <c r="H731" s="106"/>
    </row>
    <row r="732" ht="13.5" customHeight="1">
      <c r="G732" s="106"/>
      <c r="H732" s="106"/>
    </row>
    <row r="733" ht="13.5" customHeight="1">
      <c r="G733" s="106"/>
      <c r="H733" s="106"/>
    </row>
    <row r="734" ht="13.5" customHeight="1">
      <c r="G734" s="106"/>
      <c r="H734" s="106"/>
    </row>
    <row r="735" ht="13.5" customHeight="1">
      <c r="G735" s="106"/>
      <c r="H735" s="106"/>
    </row>
    <row r="736" ht="13.5" customHeight="1">
      <c r="G736" s="106"/>
      <c r="H736" s="106"/>
    </row>
    <row r="737" ht="13.5" customHeight="1">
      <c r="G737" s="106"/>
      <c r="H737" s="106"/>
    </row>
    <row r="738" ht="13.5" customHeight="1">
      <c r="G738" s="106"/>
      <c r="H738" s="106"/>
    </row>
    <row r="739" ht="13.5" customHeight="1">
      <c r="G739" s="106"/>
      <c r="H739" s="106"/>
    </row>
    <row r="740" ht="13.5" customHeight="1">
      <c r="G740" s="106"/>
      <c r="H740" s="106"/>
    </row>
    <row r="741" ht="13.5" customHeight="1">
      <c r="G741" s="106"/>
      <c r="H741" s="106"/>
    </row>
    <row r="742" ht="13.5" customHeight="1">
      <c r="G742" s="106"/>
      <c r="H742" s="106"/>
    </row>
    <row r="743" ht="13.5" customHeight="1">
      <c r="G743" s="106"/>
      <c r="H743" s="106"/>
    </row>
    <row r="744" ht="13.5" customHeight="1">
      <c r="G744" s="106"/>
      <c r="H744" s="106"/>
    </row>
    <row r="745" ht="13.5" customHeight="1">
      <c r="G745" s="106"/>
      <c r="H745" s="106"/>
    </row>
    <row r="746" ht="13.5" customHeight="1">
      <c r="G746" s="106"/>
      <c r="H746" s="106"/>
    </row>
    <row r="747" ht="13.5" customHeight="1">
      <c r="G747" s="106"/>
      <c r="H747" s="106"/>
    </row>
    <row r="748" ht="13.5" customHeight="1">
      <c r="G748" s="106"/>
      <c r="H748" s="106"/>
    </row>
    <row r="749" ht="13.5" customHeight="1">
      <c r="G749" s="106"/>
      <c r="H749" s="106"/>
    </row>
    <row r="750" ht="13.5" customHeight="1">
      <c r="G750" s="106"/>
      <c r="H750" s="106"/>
    </row>
    <row r="751" ht="13.5" customHeight="1">
      <c r="G751" s="106"/>
      <c r="H751" s="106"/>
    </row>
    <row r="752" ht="13.5" customHeight="1">
      <c r="G752" s="106"/>
      <c r="H752" s="106"/>
    </row>
    <row r="753" ht="13.5" customHeight="1">
      <c r="G753" s="106"/>
      <c r="H753" s="106"/>
    </row>
    <row r="754" ht="13.5" customHeight="1">
      <c r="G754" s="106"/>
      <c r="H754" s="106"/>
    </row>
    <row r="755" ht="13.5" customHeight="1">
      <c r="G755" s="106"/>
      <c r="H755" s="106"/>
    </row>
    <row r="756" ht="13.5" customHeight="1">
      <c r="G756" s="106"/>
      <c r="H756" s="106"/>
    </row>
    <row r="757" ht="13.5" customHeight="1">
      <c r="G757" s="106"/>
      <c r="H757" s="106"/>
    </row>
    <row r="758" ht="13.5" customHeight="1">
      <c r="G758" s="106"/>
      <c r="H758" s="106"/>
    </row>
    <row r="759" ht="13.5" customHeight="1">
      <c r="G759" s="106"/>
      <c r="H759" s="106"/>
    </row>
    <row r="760" ht="13.5" customHeight="1">
      <c r="G760" s="106"/>
      <c r="H760" s="106"/>
    </row>
    <row r="761" ht="13.5" customHeight="1">
      <c r="G761" s="106"/>
      <c r="H761" s="106"/>
    </row>
    <row r="762" ht="13.5" customHeight="1">
      <c r="G762" s="106"/>
      <c r="H762" s="106"/>
    </row>
    <row r="763" ht="13.5" customHeight="1">
      <c r="G763" s="106"/>
      <c r="H763" s="106"/>
    </row>
    <row r="764" ht="13.5" customHeight="1">
      <c r="G764" s="106"/>
      <c r="H764" s="106"/>
    </row>
    <row r="765" ht="13.5" customHeight="1">
      <c r="G765" s="106"/>
      <c r="H765" s="106"/>
    </row>
    <row r="766" ht="13.5" customHeight="1">
      <c r="G766" s="106"/>
      <c r="H766" s="106"/>
    </row>
    <row r="767" ht="13.5" customHeight="1">
      <c r="G767" s="106"/>
      <c r="H767" s="106"/>
    </row>
    <row r="768" ht="13.5" customHeight="1">
      <c r="G768" s="106"/>
      <c r="H768" s="106"/>
    </row>
    <row r="769" ht="13.5" customHeight="1">
      <c r="G769" s="106"/>
      <c r="H769" s="106"/>
    </row>
    <row r="770" ht="13.5" customHeight="1">
      <c r="G770" s="106"/>
      <c r="H770" s="106"/>
    </row>
    <row r="771" ht="13.5" customHeight="1">
      <c r="G771" s="106"/>
      <c r="H771" s="106"/>
    </row>
    <row r="772" ht="13.5" customHeight="1">
      <c r="G772" s="106"/>
      <c r="H772" s="106"/>
    </row>
    <row r="773" ht="13.5" customHeight="1">
      <c r="G773" s="106"/>
      <c r="H773" s="106"/>
    </row>
    <row r="774" ht="13.5" customHeight="1">
      <c r="G774" s="106"/>
      <c r="H774" s="106"/>
    </row>
    <row r="775" ht="13.5" customHeight="1">
      <c r="G775" s="106"/>
      <c r="H775" s="106"/>
    </row>
    <row r="776" ht="13.5" customHeight="1">
      <c r="G776" s="106"/>
      <c r="H776" s="106"/>
    </row>
    <row r="777" ht="13.5" customHeight="1">
      <c r="G777" s="106"/>
      <c r="H777" s="106"/>
    </row>
    <row r="778" ht="13.5" customHeight="1">
      <c r="G778" s="106"/>
      <c r="H778" s="106"/>
    </row>
    <row r="779" ht="13.5" customHeight="1">
      <c r="G779" s="106"/>
      <c r="H779" s="106"/>
    </row>
    <row r="780" ht="13.5" customHeight="1">
      <c r="G780" s="106"/>
      <c r="H780" s="106"/>
    </row>
    <row r="781" ht="13.5" customHeight="1">
      <c r="G781" s="106"/>
      <c r="H781" s="106"/>
    </row>
    <row r="782" ht="13.5" customHeight="1">
      <c r="G782" s="106"/>
      <c r="H782" s="106"/>
    </row>
    <row r="783" ht="13.5" customHeight="1">
      <c r="G783" s="106"/>
      <c r="H783" s="106"/>
    </row>
    <row r="784" ht="13.5" customHeight="1">
      <c r="G784" s="106"/>
      <c r="H784" s="106"/>
    </row>
    <row r="785" ht="13.5" customHeight="1">
      <c r="G785" s="106"/>
      <c r="H785" s="106"/>
    </row>
    <row r="786" ht="13.5" customHeight="1">
      <c r="G786" s="106"/>
      <c r="H786" s="106"/>
    </row>
    <row r="787" ht="13.5" customHeight="1">
      <c r="G787" s="106"/>
      <c r="H787" s="106"/>
    </row>
    <row r="788" ht="13.5" customHeight="1">
      <c r="G788" s="106"/>
      <c r="H788" s="106"/>
    </row>
    <row r="789" ht="13.5" customHeight="1">
      <c r="G789" s="106"/>
      <c r="H789" s="106"/>
    </row>
    <row r="790" ht="13.5" customHeight="1">
      <c r="G790" s="106"/>
      <c r="H790" s="106"/>
    </row>
    <row r="791" ht="13.5" customHeight="1">
      <c r="G791" s="106"/>
      <c r="H791" s="106"/>
    </row>
    <row r="792" ht="13.5" customHeight="1">
      <c r="G792" s="106"/>
      <c r="H792" s="106"/>
    </row>
    <row r="793" ht="13.5" customHeight="1">
      <c r="G793" s="106"/>
      <c r="H793" s="106"/>
    </row>
    <row r="794" ht="13.5" customHeight="1">
      <c r="G794" s="106"/>
      <c r="H794" s="106"/>
    </row>
    <row r="795" ht="13.5" customHeight="1">
      <c r="G795" s="106"/>
      <c r="H795" s="106"/>
    </row>
    <row r="796" ht="13.5" customHeight="1">
      <c r="G796" s="106"/>
      <c r="H796" s="106"/>
    </row>
    <row r="797" ht="13.5" customHeight="1">
      <c r="G797" s="106"/>
      <c r="H797" s="106"/>
    </row>
    <row r="798" ht="13.5" customHeight="1">
      <c r="G798" s="106"/>
      <c r="H798" s="106"/>
    </row>
    <row r="799" ht="13.5" customHeight="1">
      <c r="G799" s="106"/>
      <c r="H799" s="106"/>
    </row>
    <row r="800" ht="13.5" customHeight="1">
      <c r="G800" s="106"/>
      <c r="H800" s="106"/>
    </row>
    <row r="801" ht="13.5" customHeight="1">
      <c r="G801" s="106"/>
      <c r="H801" s="106"/>
    </row>
    <row r="802" ht="13.5" customHeight="1">
      <c r="G802" s="106"/>
      <c r="H802" s="106"/>
    </row>
    <row r="803" ht="13.5" customHeight="1">
      <c r="G803" s="106"/>
      <c r="H803" s="106"/>
    </row>
    <row r="804" ht="13.5" customHeight="1">
      <c r="G804" s="106"/>
      <c r="H804" s="106"/>
    </row>
    <row r="805" ht="13.5" customHeight="1">
      <c r="G805" s="106"/>
      <c r="H805" s="106"/>
    </row>
    <row r="806" ht="13.5" customHeight="1">
      <c r="G806" s="106"/>
      <c r="H806" s="106"/>
    </row>
    <row r="807" ht="13.5" customHeight="1">
      <c r="G807" s="106"/>
      <c r="H807" s="106"/>
    </row>
    <row r="808" ht="13.5" customHeight="1">
      <c r="G808" s="106"/>
      <c r="H808" s="106"/>
    </row>
    <row r="809" ht="13.5" customHeight="1">
      <c r="G809" s="106"/>
      <c r="H809" s="106"/>
    </row>
    <row r="810" ht="13.5" customHeight="1">
      <c r="G810" s="106"/>
      <c r="H810" s="106"/>
    </row>
    <row r="811" ht="13.5" customHeight="1">
      <c r="G811" s="106"/>
      <c r="H811" s="106"/>
    </row>
    <row r="812" ht="13.5" customHeight="1">
      <c r="G812" s="106"/>
      <c r="H812" s="106"/>
    </row>
    <row r="813" ht="13.5" customHeight="1">
      <c r="G813" s="106"/>
      <c r="H813" s="106"/>
    </row>
    <row r="814" ht="13.5" customHeight="1">
      <c r="G814" s="106"/>
      <c r="H814" s="106"/>
    </row>
    <row r="815" ht="13.5" customHeight="1">
      <c r="G815" s="106"/>
      <c r="H815" s="106"/>
    </row>
    <row r="816" ht="13.5" customHeight="1">
      <c r="G816" s="106"/>
      <c r="H816" s="106"/>
    </row>
    <row r="817" ht="13.5" customHeight="1">
      <c r="G817" s="106"/>
      <c r="H817" s="106"/>
    </row>
    <row r="818" ht="13.5" customHeight="1">
      <c r="G818" s="106"/>
      <c r="H818" s="106"/>
    </row>
    <row r="819" ht="13.5" customHeight="1">
      <c r="G819" s="106"/>
      <c r="H819" s="106"/>
    </row>
    <row r="820" ht="13.5" customHeight="1">
      <c r="G820" s="106"/>
      <c r="H820" s="106"/>
    </row>
    <row r="821" ht="13.5" customHeight="1">
      <c r="G821" s="106"/>
      <c r="H821" s="106"/>
    </row>
    <row r="822" ht="13.5" customHeight="1">
      <c r="G822" s="106"/>
      <c r="H822" s="106"/>
    </row>
    <row r="823" ht="13.5" customHeight="1">
      <c r="G823" s="106"/>
      <c r="H823" s="106"/>
    </row>
    <row r="824" ht="13.5" customHeight="1">
      <c r="G824" s="106"/>
      <c r="H824" s="106"/>
    </row>
    <row r="825" ht="13.5" customHeight="1">
      <c r="G825" s="106"/>
      <c r="H825" s="106"/>
    </row>
    <row r="826" ht="13.5" customHeight="1">
      <c r="G826" s="106"/>
      <c r="H826" s="106"/>
    </row>
    <row r="827" ht="13.5" customHeight="1">
      <c r="G827" s="106"/>
      <c r="H827" s="106"/>
    </row>
    <row r="828" ht="13.5" customHeight="1">
      <c r="G828" s="106"/>
      <c r="H828" s="106"/>
    </row>
    <row r="829" ht="13.5" customHeight="1">
      <c r="G829" s="106"/>
      <c r="H829" s="106"/>
    </row>
    <row r="830" ht="13.5" customHeight="1">
      <c r="G830" s="106"/>
      <c r="H830" s="106"/>
    </row>
    <row r="831" ht="13.5" customHeight="1">
      <c r="G831" s="106"/>
      <c r="H831" s="106"/>
    </row>
    <row r="832" ht="13.5" customHeight="1">
      <c r="G832" s="106"/>
      <c r="H832" s="106"/>
    </row>
    <row r="833" ht="13.5" customHeight="1">
      <c r="G833" s="106"/>
      <c r="H833" s="106"/>
    </row>
    <row r="834" ht="13.5" customHeight="1">
      <c r="G834" s="106"/>
      <c r="H834" s="106"/>
    </row>
    <row r="835" ht="13.5" customHeight="1">
      <c r="G835" s="106"/>
      <c r="H835" s="106"/>
    </row>
    <row r="836" ht="13.5" customHeight="1">
      <c r="G836" s="106"/>
      <c r="H836" s="106"/>
    </row>
    <row r="837" ht="13.5" customHeight="1">
      <c r="G837" s="106"/>
      <c r="H837" s="106"/>
    </row>
    <row r="838" ht="13.5" customHeight="1">
      <c r="G838" s="106"/>
      <c r="H838" s="106"/>
    </row>
    <row r="839" ht="13.5" customHeight="1">
      <c r="G839" s="106"/>
      <c r="H839" s="106"/>
    </row>
    <row r="840" ht="13.5" customHeight="1">
      <c r="G840" s="106"/>
      <c r="H840" s="106"/>
    </row>
    <row r="841" ht="13.5" customHeight="1">
      <c r="G841" s="106"/>
      <c r="H841" s="106"/>
    </row>
    <row r="842" ht="13.5" customHeight="1">
      <c r="G842" s="106"/>
      <c r="H842" s="106"/>
    </row>
    <row r="843" ht="13.5" customHeight="1">
      <c r="G843" s="106"/>
      <c r="H843" s="106"/>
    </row>
    <row r="844" ht="13.5" customHeight="1">
      <c r="G844" s="106"/>
      <c r="H844" s="106"/>
    </row>
    <row r="845" ht="13.5" customHeight="1">
      <c r="G845" s="106"/>
      <c r="H845" s="106"/>
    </row>
    <row r="846" ht="13.5" customHeight="1">
      <c r="G846" s="106"/>
      <c r="H846" s="106"/>
    </row>
    <row r="847" ht="13.5" customHeight="1">
      <c r="G847" s="106"/>
      <c r="H847" s="106"/>
    </row>
    <row r="848" ht="13.5" customHeight="1">
      <c r="G848" s="106"/>
      <c r="H848" s="106"/>
    </row>
    <row r="849" ht="13.5" customHeight="1">
      <c r="G849" s="106"/>
      <c r="H849" s="106"/>
    </row>
    <row r="850" ht="13.5" customHeight="1">
      <c r="G850" s="106"/>
      <c r="H850" s="106"/>
    </row>
    <row r="851" ht="13.5" customHeight="1">
      <c r="G851" s="106"/>
      <c r="H851" s="106"/>
    </row>
    <row r="852" ht="13.5" customHeight="1">
      <c r="G852" s="106"/>
      <c r="H852" s="106"/>
    </row>
    <row r="853" ht="13.5" customHeight="1">
      <c r="G853" s="106"/>
      <c r="H853" s="106"/>
    </row>
    <row r="854" ht="13.5" customHeight="1">
      <c r="G854" s="106"/>
      <c r="H854" s="106"/>
    </row>
    <row r="855" ht="13.5" customHeight="1">
      <c r="G855" s="106"/>
      <c r="H855" s="106"/>
    </row>
    <row r="856" ht="13.5" customHeight="1">
      <c r="G856" s="106"/>
      <c r="H856" s="106"/>
    </row>
    <row r="857" ht="13.5" customHeight="1">
      <c r="G857" s="106"/>
      <c r="H857" s="106"/>
    </row>
    <row r="858" ht="13.5" customHeight="1">
      <c r="G858" s="106"/>
      <c r="H858" s="106"/>
    </row>
    <row r="859" ht="13.5" customHeight="1">
      <c r="G859" s="106"/>
      <c r="H859" s="106"/>
    </row>
    <row r="860" ht="13.5" customHeight="1">
      <c r="G860" s="106"/>
      <c r="H860" s="106"/>
    </row>
    <row r="861" ht="13.5" customHeight="1">
      <c r="G861" s="106"/>
      <c r="H861" s="106"/>
    </row>
    <row r="862" ht="13.5" customHeight="1">
      <c r="G862" s="106"/>
      <c r="H862" s="106"/>
    </row>
    <row r="863" ht="13.5" customHeight="1">
      <c r="G863" s="106"/>
      <c r="H863" s="106"/>
    </row>
    <row r="864" ht="13.5" customHeight="1">
      <c r="G864" s="106"/>
      <c r="H864" s="106"/>
    </row>
    <row r="865" ht="13.5" customHeight="1">
      <c r="G865" s="106"/>
      <c r="H865" s="106"/>
    </row>
    <row r="866" ht="13.5" customHeight="1">
      <c r="G866" s="106"/>
      <c r="H866" s="106"/>
    </row>
    <row r="867" ht="13.5" customHeight="1">
      <c r="G867" s="106"/>
      <c r="H867" s="106"/>
    </row>
    <row r="868" ht="13.5" customHeight="1">
      <c r="G868" s="106"/>
      <c r="H868" s="106"/>
    </row>
    <row r="869" ht="13.5" customHeight="1">
      <c r="G869" s="106"/>
      <c r="H869" s="106"/>
    </row>
    <row r="870" ht="13.5" customHeight="1">
      <c r="G870" s="106"/>
      <c r="H870" s="106"/>
    </row>
    <row r="871" ht="13.5" customHeight="1">
      <c r="G871" s="106"/>
      <c r="H871" s="106"/>
    </row>
    <row r="872" ht="13.5" customHeight="1">
      <c r="G872" s="106"/>
      <c r="H872" s="106"/>
    </row>
    <row r="873" ht="13.5" customHeight="1">
      <c r="G873" s="106"/>
      <c r="H873" s="106"/>
    </row>
    <row r="874" ht="13.5" customHeight="1">
      <c r="G874" s="106"/>
      <c r="H874" s="106"/>
    </row>
    <row r="875" ht="13.5" customHeight="1">
      <c r="G875" s="106"/>
      <c r="H875" s="106"/>
    </row>
    <row r="876" ht="13.5" customHeight="1">
      <c r="G876" s="106"/>
      <c r="H876" s="106"/>
    </row>
    <row r="877" ht="13.5" customHeight="1">
      <c r="G877" s="106"/>
      <c r="H877" s="106"/>
    </row>
    <row r="878" ht="13.5" customHeight="1">
      <c r="G878" s="106"/>
      <c r="H878" s="106"/>
    </row>
    <row r="879" ht="13.5" customHeight="1">
      <c r="G879" s="106"/>
      <c r="H879" s="106"/>
    </row>
    <row r="880" ht="13.5" customHeight="1">
      <c r="G880" s="106"/>
      <c r="H880" s="106"/>
    </row>
    <row r="881" ht="13.5" customHeight="1">
      <c r="G881" s="106"/>
      <c r="H881" s="106"/>
    </row>
    <row r="882" ht="13.5" customHeight="1">
      <c r="G882" s="106"/>
      <c r="H882" s="106"/>
    </row>
    <row r="883" ht="13.5" customHeight="1">
      <c r="G883" s="106"/>
      <c r="H883" s="106"/>
    </row>
    <row r="884" ht="13.5" customHeight="1">
      <c r="G884" s="106"/>
      <c r="H884" s="106"/>
    </row>
    <row r="885" ht="13.5" customHeight="1">
      <c r="G885" s="106"/>
      <c r="H885" s="106"/>
    </row>
    <row r="886" ht="13.5" customHeight="1">
      <c r="G886" s="106"/>
      <c r="H886" s="106"/>
    </row>
    <row r="887" ht="13.5" customHeight="1">
      <c r="G887" s="106"/>
      <c r="H887" s="106"/>
    </row>
    <row r="888" ht="13.5" customHeight="1">
      <c r="G888" s="106"/>
      <c r="H888" s="106"/>
    </row>
    <row r="889" ht="13.5" customHeight="1">
      <c r="G889" s="106"/>
      <c r="H889" s="106"/>
    </row>
    <row r="890" ht="13.5" customHeight="1">
      <c r="G890" s="106"/>
      <c r="H890" s="106"/>
    </row>
    <row r="891" ht="13.5" customHeight="1">
      <c r="G891" s="106"/>
      <c r="H891" s="106"/>
    </row>
    <row r="892" ht="13.5" customHeight="1">
      <c r="G892" s="106"/>
      <c r="H892" s="106"/>
    </row>
    <row r="893" ht="13.5" customHeight="1">
      <c r="G893" s="106"/>
      <c r="H893" s="106"/>
    </row>
    <row r="894" ht="13.5" customHeight="1">
      <c r="G894" s="106"/>
      <c r="H894" s="106"/>
    </row>
    <row r="895" ht="13.5" customHeight="1">
      <c r="G895" s="106"/>
      <c r="H895" s="106"/>
    </row>
    <row r="896" ht="13.5" customHeight="1">
      <c r="G896" s="106"/>
      <c r="H896" s="106"/>
    </row>
    <row r="897" ht="13.5" customHeight="1">
      <c r="G897" s="106"/>
      <c r="H897" s="106"/>
    </row>
    <row r="898" ht="13.5" customHeight="1">
      <c r="G898" s="106"/>
      <c r="H898" s="106"/>
    </row>
    <row r="899" ht="13.5" customHeight="1">
      <c r="G899" s="106"/>
      <c r="H899" s="106"/>
    </row>
    <row r="900" ht="13.5" customHeight="1">
      <c r="G900" s="106"/>
      <c r="H900" s="106"/>
    </row>
    <row r="901" ht="13.5" customHeight="1">
      <c r="G901" s="106"/>
      <c r="H901" s="106"/>
    </row>
    <row r="902" ht="13.5" customHeight="1">
      <c r="G902" s="106"/>
      <c r="H902" s="106"/>
    </row>
    <row r="903" ht="13.5" customHeight="1">
      <c r="G903" s="106"/>
      <c r="H903" s="106"/>
    </row>
    <row r="904" ht="13.5" customHeight="1">
      <c r="G904" s="106"/>
      <c r="H904" s="106"/>
    </row>
    <row r="905" ht="13.5" customHeight="1">
      <c r="G905" s="106"/>
      <c r="H905" s="106"/>
    </row>
    <row r="906" ht="13.5" customHeight="1">
      <c r="G906" s="106"/>
      <c r="H906" s="106"/>
    </row>
    <row r="907" ht="13.5" customHeight="1">
      <c r="G907" s="106"/>
      <c r="H907" s="106"/>
    </row>
    <row r="908" ht="13.5" customHeight="1">
      <c r="G908" s="106"/>
      <c r="H908" s="106"/>
    </row>
    <row r="909" ht="13.5" customHeight="1">
      <c r="G909" s="106"/>
      <c r="H909" s="106"/>
    </row>
    <row r="910" ht="13.5" customHeight="1">
      <c r="G910" s="106"/>
      <c r="H910" s="106"/>
    </row>
    <row r="911" ht="13.5" customHeight="1">
      <c r="G911" s="106"/>
      <c r="H911" s="106"/>
    </row>
    <row r="912" ht="13.5" customHeight="1">
      <c r="G912" s="106"/>
      <c r="H912" s="106"/>
    </row>
    <row r="913" ht="13.5" customHeight="1">
      <c r="G913" s="106"/>
      <c r="H913" s="106"/>
    </row>
    <row r="914" ht="13.5" customHeight="1">
      <c r="G914" s="106"/>
      <c r="H914" s="106"/>
    </row>
    <row r="915" ht="13.5" customHeight="1">
      <c r="G915" s="106"/>
      <c r="H915" s="106"/>
    </row>
    <row r="916" ht="13.5" customHeight="1">
      <c r="G916" s="106"/>
      <c r="H916" s="106"/>
    </row>
    <row r="917" ht="13.5" customHeight="1">
      <c r="G917" s="106"/>
      <c r="H917" s="106"/>
    </row>
    <row r="918" ht="13.5" customHeight="1">
      <c r="G918" s="106"/>
      <c r="H918" s="106"/>
    </row>
    <row r="919" ht="13.5" customHeight="1">
      <c r="G919" s="106"/>
      <c r="H919" s="106"/>
    </row>
    <row r="920" ht="13.5" customHeight="1">
      <c r="G920" s="106"/>
      <c r="H920" s="106"/>
    </row>
    <row r="921" ht="13.5" customHeight="1">
      <c r="G921" s="106"/>
      <c r="H921" s="106"/>
    </row>
    <row r="922" ht="13.5" customHeight="1">
      <c r="G922" s="106"/>
      <c r="H922" s="106"/>
    </row>
    <row r="923" ht="13.5" customHeight="1">
      <c r="G923" s="106"/>
      <c r="H923" s="106"/>
    </row>
    <row r="924" ht="13.5" customHeight="1">
      <c r="G924" s="106"/>
      <c r="H924" s="106"/>
    </row>
    <row r="925" ht="13.5" customHeight="1">
      <c r="G925" s="106"/>
      <c r="H925" s="106"/>
    </row>
    <row r="926" ht="13.5" customHeight="1">
      <c r="G926" s="106"/>
      <c r="H926" s="106"/>
    </row>
    <row r="927" ht="13.5" customHeight="1">
      <c r="G927" s="106"/>
      <c r="H927" s="106"/>
    </row>
    <row r="928" ht="13.5" customHeight="1">
      <c r="G928" s="106"/>
      <c r="H928" s="106"/>
    </row>
    <row r="929" ht="13.5" customHeight="1">
      <c r="G929" s="106"/>
      <c r="H929" s="106"/>
    </row>
    <row r="930" ht="13.5" customHeight="1">
      <c r="G930" s="106"/>
      <c r="H930" s="106"/>
    </row>
    <row r="931" ht="13.5" customHeight="1">
      <c r="G931" s="106"/>
      <c r="H931" s="106"/>
    </row>
    <row r="932" ht="13.5" customHeight="1">
      <c r="G932" s="106"/>
      <c r="H932" s="106"/>
    </row>
    <row r="933" ht="13.5" customHeight="1">
      <c r="G933" s="106"/>
      <c r="H933" s="106"/>
    </row>
    <row r="934" ht="13.5" customHeight="1">
      <c r="G934" s="106"/>
      <c r="H934" s="106"/>
    </row>
    <row r="935" ht="13.5" customHeight="1">
      <c r="G935" s="106"/>
      <c r="H935" s="106"/>
    </row>
    <row r="936" ht="13.5" customHeight="1">
      <c r="G936" s="106"/>
      <c r="H936" s="106"/>
    </row>
    <row r="937" ht="13.5" customHeight="1">
      <c r="G937" s="106"/>
      <c r="H937" s="106"/>
    </row>
    <row r="938" ht="13.5" customHeight="1">
      <c r="G938" s="106"/>
      <c r="H938" s="106"/>
    </row>
    <row r="939" ht="13.5" customHeight="1">
      <c r="G939" s="106"/>
      <c r="H939" s="106"/>
    </row>
    <row r="940" ht="13.5" customHeight="1">
      <c r="G940" s="106"/>
      <c r="H940" s="106"/>
    </row>
    <row r="941" ht="13.5" customHeight="1">
      <c r="G941" s="106"/>
      <c r="H941" s="106"/>
    </row>
    <row r="942" ht="13.5" customHeight="1">
      <c r="G942" s="106"/>
      <c r="H942" s="106"/>
    </row>
    <row r="943" ht="13.5" customHeight="1">
      <c r="G943" s="106"/>
      <c r="H943" s="106"/>
    </row>
    <row r="944" ht="13.5" customHeight="1">
      <c r="G944" s="106"/>
      <c r="H944" s="106"/>
    </row>
    <row r="945" ht="13.5" customHeight="1">
      <c r="G945" s="106"/>
      <c r="H945" s="106"/>
    </row>
    <row r="946" ht="13.5" customHeight="1">
      <c r="G946" s="106"/>
      <c r="H946" s="106"/>
    </row>
    <row r="947" ht="13.5" customHeight="1">
      <c r="G947" s="106"/>
      <c r="H947" s="106"/>
    </row>
    <row r="948" ht="13.5" customHeight="1">
      <c r="G948" s="106"/>
      <c r="H948" s="106"/>
    </row>
    <row r="949" ht="13.5" customHeight="1">
      <c r="G949" s="106"/>
      <c r="H949" s="106"/>
    </row>
    <row r="950" ht="13.5" customHeight="1">
      <c r="G950" s="106"/>
      <c r="H950" s="106"/>
    </row>
    <row r="951" ht="13.5" customHeight="1">
      <c r="G951" s="106"/>
      <c r="H951" s="106"/>
    </row>
    <row r="952" ht="13.5" customHeight="1">
      <c r="G952" s="106"/>
      <c r="H952" s="106"/>
    </row>
    <row r="953" ht="13.5" customHeight="1">
      <c r="G953" s="106"/>
      <c r="H953" s="106"/>
    </row>
    <row r="954" ht="13.5" customHeight="1">
      <c r="G954" s="106"/>
      <c r="H954" s="106"/>
    </row>
    <row r="955" ht="13.5" customHeight="1">
      <c r="G955" s="106"/>
      <c r="H955" s="106"/>
    </row>
    <row r="956" ht="13.5" customHeight="1">
      <c r="G956" s="106"/>
      <c r="H956" s="106"/>
    </row>
    <row r="957" ht="13.5" customHeight="1">
      <c r="G957" s="106"/>
      <c r="H957" s="106"/>
    </row>
    <row r="958" ht="13.5" customHeight="1">
      <c r="G958" s="106"/>
      <c r="H958" s="106"/>
    </row>
    <row r="959" ht="13.5" customHeight="1">
      <c r="G959" s="106"/>
      <c r="H959" s="106"/>
    </row>
    <row r="960" ht="13.5" customHeight="1">
      <c r="G960" s="106"/>
      <c r="H960" s="106"/>
    </row>
    <row r="961" ht="13.5" customHeight="1">
      <c r="G961" s="106"/>
      <c r="H961" s="106"/>
    </row>
    <row r="962" ht="13.5" customHeight="1">
      <c r="G962" s="106"/>
      <c r="H962" s="106"/>
    </row>
    <row r="963" ht="13.5" customHeight="1">
      <c r="G963" s="106"/>
      <c r="H963" s="106"/>
    </row>
    <row r="964" ht="13.5" customHeight="1">
      <c r="G964" s="106"/>
      <c r="H964" s="106"/>
    </row>
    <row r="965" ht="13.5" customHeight="1">
      <c r="G965" s="106"/>
      <c r="H965" s="106"/>
    </row>
    <row r="966" ht="13.5" customHeight="1">
      <c r="G966" s="106"/>
      <c r="H966" s="106"/>
    </row>
    <row r="967" ht="13.5" customHeight="1">
      <c r="G967" s="106"/>
      <c r="H967" s="106"/>
    </row>
    <row r="968" ht="13.5" customHeight="1">
      <c r="G968" s="106"/>
      <c r="H968" s="106"/>
    </row>
    <row r="969" ht="13.5" customHeight="1">
      <c r="G969" s="106"/>
      <c r="H969" s="106"/>
    </row>
    <row r="970" ht="13.5" customHeight="1">
      <c r="G970" s="106"/>
      <c r="H970" s="106"/>
    </row>
    <row r="971" ht="13.5" customHeight="1">
      <c r="G971" s="106"/>
      <c r="H971" s="106"/>
    </row>
    <row r="972" ht="13.5" customHeight="1">
      <c r="G972" s="106"/>
      <c r="H972" s="106"/>
    </row>
    <row r="973" ht="13.5" customHeight="1">
      <c r="G973" s="106"/>
      <c r="H973" s="106"/>
    </row>
    <row r="974" ht="13.5" customHeight="1">
      <c r="G974" s="106"/>
      <c r="H974" s="106"/>
    </row>
    <row r="975" ht="13.5" customHeight="1">
      <c r="G975" s="106"/>
      <c r="H975" s="106"/>
    </row>
    <row r="976" ht="13.5" customHeight="1">
      <c r="G976" s="106"/>
      <c r="H976" s="106"/>
    </row>
    <row r="977" ht="13.5" customHeight="1">
      <c r="G977" s="106"/>
      <c r="H977" s="106"/>
    </row>
    <row r="978" ht="13.5" customHeight="1">
      <c r="G978" s="106"/>
      <c r="H978" s="106"/>
    </row>
    <row r="979" ht="13.5" customHeight="1">
      <c r="G979" s="106"/>
      <c r="H979" s="106"/>
    </row>
    <row r="980" ht="13.5" customHeight="1">
      <c r="G980" s="106"/>
      <c r="H980" s="106"/>
    </row>
    <row r="981" ht="13.5" customHeight="1">
      <c r="G981" s="106"/>
      <c r="H981" s="106"/>
    </row>
    <row r="982" ht="13.5" customHeight="1">
      <c r="G982" s="106"/>
      <c r="H982" s="106"/>
    </row>
    <row r="983" ht="13.5" customHeight="1">
      <c r="G983" s="106"/>
      <c r="H983" s="106"/>
    </row>
    <row r="984" ht="13.5" customHeight="1">
      <c r="G984" s="106"/>
      <c r="H984" s="106"/>
    </row>
    <row r="985" ht="13.5" customHeight="1">
      <c r="G985" s="106"/>
      <c r="H985" s="106"/>
    </row>
    <row r="986" ht="13.5" customHeight="1">
      <c r="G986" s="106"/>
      <c r="H986" s="106"/>
    </row>
    <row r="987" ht="13.5" customHeight="1">
      <c r="G987" s="106"/>
      <c r="H987" s="106"/>
    </row>
    <row r="988" ht="13.5" customHeight="1">
      <c r="G988" s="106"/>
      <c r="H988" s="106"/>
    </row>
    <row r="989" ht="13.5" customHeight="1">
      <c r="G989" s="106"/>
      <c r="H989" s="106"/>
    </row>
    <row r="990" ht="13.5" customHeight="1">
      <c r="G990" s="106"/>
      <c r="H990" s="106"/>
    </row>
    <row r="991" ht="13.5" customHeight="1">
      <c r="G991" s="106"/>
      <c r="H991" s="106"/>
    </row>
    <row r="992" ht="13.5" customHeight="1">
      <c r="G992" s="106"/>
      <c r="H992" s="106"/>
    </row>
    <row r="993" ht="13.5" customHeight="1">
      <c r="G993" s="106"/>
      <c r="H993" s="106"/>
    </row>
    <row r="994" ht="13.5" customHeight="1">
      <c r="G994" s="106"/>
      <c r="H994" s="106"/>
    </row>
    <row r="995" ht="13.5" customHeight="1">
      <c r="G995" s="106"/>
      <c r="H995" s="106"/>
    </row>
    <row r="996" ht="13.5" customHeight="1">
      <c r="G996" s="106"/>
      <c r="H996" s="106"/>
    </row>
    <row r="997" ht="13.5" customHeight="1">
      <c r="G997" s="106"/>
      <c r="H997" s="106"/>
    </row>
    <row r="998" ht="13.5" customHeight="1">
      <c r="G998" s="106"/>
      <c r="H998" s="106"/>
    </row>
    <row r="999" ht="13.5" customHeight="1">
      <c r="G999" s="106"/>
      <c r="H999" s="106"/>
    </row>
    <row r="1000" ht="13.5" customHeight="1">
      <c r="G1000" s="106"/>
      <c r="H1000" s="106"/>
    </row>
  </sheetData>
  <mergeCells count="12">
    <mergeCell ref="I6:J6"/>
    <mergeCell ref="K6:L6"/>
    <mergeCell ref="M6:M7"/>
    <mergeCell ref="O12:R15"/>
    <mergeCell ref="A6:A7"/>
    <mergeCell ref="B6:B7"/>
    <mergeCell ref="C6:C7"/>
    <mergeCell ref="D6:D7"/>
    <mergeCell ref="E6:E7"/>
    <mergeCell ref="F6:F7"/>
    <mergeCell ref="G6:H6"/>
    <mergeCell ref="A109:D109"/>
  </mergeCells>
  <dataValidations>
    <dataValidation type="list" allowBlank="1" showErrorMessage="1" sqref="G9:H1000">
      <formula1>$E$4:$E$5</formula1>
    </dataValidation>
  </dataValidations>
  <hyperlinks>
    <hyperlink display="&lt;&lt;&lt; Daftar Tabel" location="'Daftar Tabel'!A1" ref="H1"/>
  </hyperlink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2.63" defaultRowHeight="15.0"/>
  <cols>
    <col customWidth="1" min="1" max="1" width="6.38"/>
    <col customWidth="1" min="2" max="2" width="25.75"/>
    <col customWidth="1" min="3" max="3" width="12.25"/>
    <col customWidth="1" min="4" max="4" width="12.75"/>
    <col customWidth="1" min="5" max="5" width="8.75"/>
    <col customWidth="1" min="6" max="6" width="17.88"/>
    <col customWidth="1" min="7" max="12" width="8.75"/>
    <col customWidth="1" min="13" max="13" width="12.5"/>
    <col customWidth="1" min="14" max="14" width="8.75"/>
    <col customWidth="1" min="15" max="15" width="9.38"/>
    <col customWidth="1" min="16" max="26" width="8.75"/>
  </cols>
  <sheetData>
    <row r="1" ht="13.5" customHeight="1">
      <c r="A1" s="222" t="s">
        <v>154</v>
      </c>
      <c r="C1" s="152"/>
      <c r="H1" s="61" t="s">
        <v>205</v>
      </c>
    </row>
    <row r="2" ht="13.5" customHeight="1">
      <c r="A2" s="222"/>
      <c r="C2" s="152"/>
    </row>
    <row r="3" ht="13.5" hidden="1" customHeight="1">
      <c r="A3" s="222"/>
      <c r="C3" s="152"/>
      <c r="E3" s="59" t="s">
        <v>975</v>
      </c>
    </row>
    <row r="4" ht="15.75" hidden="1" customHeight="1">
      <c r="A4" s="222"/>
      <c r="C4" s="152"/>
    </row>
    <row r="5" ht="22.5" hidden="1" customHeight="1">
      <c r="A5" s="222"/>
      <c r="C5" s="152"/>
      <c r="E5" s="325" t="s">
        <v>229</v>
      </c>
    </row>
    <row r="6" ht="14.25" customHeight="1">
      <c r="A6" s="62" t="s">
        <v>69</v>
      </c>
      <c r="B6" s="326" t="s">
        <v>1722</v>
      </c>
      <c r="C6" s="62" t="s">
        <v>1723</v>
      </c>
      <c r="D6" s="62" t="s">
        <v>1864</v>
      </c>
      <c r="E6" s="62" t="s">
        <v>1865</v>
      </c>
      <c r="F6" s="62" t="s">
        <v>1866</v>
      </c>
      <c r="G6" s="264"/>
      <c r="I6" s="264"/>
      <c r="K6" s="264"/>
      <c r="M6" s="264"/>
    </row>
    <row r="7" ht="21.0" customHeight="1">
      <c r="A7" s="66"/>
      <c r="B7" s="328"/>
      <c r="C7" s="66"/>
      <c r="D7" s="66"/>
      <c r="E7" s="66"/>
      <c r="F7" s="66"/>
      <c r="G7" s="264"/>
      <c r="H7" s="264"/>
      <c r="I7" s="264"/>
      <c r="J7" s="264"/>
      <c r="K7" s="264"/>
      <c r="L7" s="264"/>
    </row>
    <row r="8" ht="13.5" customHeight="1">
      <c r="A8" s="268">
        <v>1.0</v>
      </c>
      <c r="B8" s="268">
        <v>2.0</v>
      </c>
      <c r="C8" s="332">
        <v>3.0</v>
      </c>
      <c r="D8" s="332">
        <v>4.0</v>
      </c>
      <c r="E8" s="332">
        <v>5.0</v>
      </c>
      <c r="F8" s="332">
        <v>6.0</v>
      </c>
      <c r="G8" s="427" t="s">
        <v>698</v>
      </c>
      <c r="H8" s="359"/>
      <c r="I8" s="359"/>
      <c r="J8" s="359"/>
      <c r="K8" s="359"/>
      <c r="L8" s="359"/>
      <c r="M8" s="359"/>
    </row>
    <row r="9" ht="13.5" customHeight="1">
      <c r="A9" s="160">
        <v>1.0</v>
      </c>
      <c r="B9" s="185" t="s">
        <v>95</v>
      </c>
      <c r="C9" s="166" t="s">
        <v>95</v>
      </c>
      <c r="D9" s="335" t="s">
        <v>95</v>
      </c>
      <c r="E9" s="335" t="s">
        <v>95</v>
      </c>
      <c r="F9" s="335" t="s">
        <v>95</v>
      </c>
      <c r="G9" s="301"/>
      <c r="H9" s="167"/>
      <c r="I9" s="301"/>
      <c r="J9" s="167"/>
      <c r="K9" s="301"/>
      <c r="L9" s="167"/>
      <c r="M9" s="301"/>
    </row>
    <row r="10" ht="13.5" customHeight="1">
      <c r="A10" s="160">
        <v>2.0</v>
      </c>
      <c r="B10" s="185"/>
      <c r="C10" s="166"/>
      <c r="D10" s="335"/>
      <c r="E10" s="335"/>
      <c r="F10" s="335"/>
      <c r="G10" s="301"/>
      <c r="H10" s="167"/>
      <c r="I10" s="301"/>
      <c r="J10" s="167"/>
      <c r="K10" s="301"/>
      <c r="L10" s="167"/>
      <c r="M10" s="301"/>
    </row>
    <row r="11" ht="13.5" customHeight="1">
      <c r="A11" s="160">
        <v>3.0</v>
      </c>
      <c r="B11" s="185"/>
      <c r="C11" s="166"/>
      <c r="D11" s="335"/>
      <c r="E11" s="335"/>
      <c r="F11" s="335"/>
      <c r="G11" s="301"/>
      <c r="H11" s="167"/>
      <c r="I11" s="301"/>
      <c r="J11" s="167"/>
      <c r="K11" s="301"/>
      <c r="L11" s="167"/>
      <c r="M11" s="301"/>
      <c r="O11" s="151"/>
    </row>
    <row r="12" ht="13.5" customHeight="1">
      <c r="A12" s="160">
        <v>4.0</v>
      </c>
      <c r="B12" s="185"/>
      <c r="C12" s="166"/>
      <c r="D12" s="335"/>
      <c r="E12" s="335"/>
      <c r="F12" s="335"/>
      <c r="G12" s="301"/>
      <c r="H12" s="167"/>
      <c r="I12" s="301"/>
      <c r="J12" s="167"/>
      <c r="K12" s="301"/>
      <c r="L12" s="167"/>
      <c r="M12" s="301"/>
      <c r="O12" s="237"/>
    </row>
    <row r="13" ht="13.5" customHeight="1">
      <c r="A13" s="160">
        <v>5.0</v>
      </c>
      <c r="B13" s="185"/>
      <c r="C13" s="166"/>
      <c r="D13" s="335"/>
      <c r="E13" s="335"/>
      <c r="F13" s="335"/>
      <c r="G13" s="106"/>
      <c r="H13" s="106"/>
    </row>
    <row r="14" ht="13.5" customHeight="1">
      <c r="A14" s="160">
        <v>6.0</v>
      </c>
      <c r="B14" s="185"/>
      <c r="C14" s="166"/>
      <c r="D14" s="335"/>
      <c r="E14" s="335"/>
      <c r="F14" s="335"/>
      <c r="G14" s="106"/>
      <c r="H14" s="106"/>
    </row>
    <row r="15" ht="13.5" customHeight="1">
      <c r="A15" s="160">
        <v>7.0</v>
      </c>
      <c r="B15" s="185"/>
      <c r="C15" s="166"/>
      <c r="D15" s="335"/>
      <c r="E15" s="335"/>
      <c r="F15" s="335"/>
      <c r="G15" s="106"/>
      <c r="H15" s="106"/>
    </row>
    <row r="16" ht="13.5" customHeight="1">
      <c r="A16" s="160">
        <v>8.0</v>
      </c>
      <c r="B16" s="185"/>
      <c r="C16" s="166"/>
      <c r="D16" s="335"/>
      <c r="E16" s="335"/>
      <c r="F16" s="335"/>
      <c r="G16" s="106"/>
      <c r="H16" s="106"/>
    </row>
    <row r="17" ht="13.5" customHeight="1">
      <c r="A17" s="160">
        <v>9.0</v>
      </c>
      <c r="B17" s="185"/>
      <c r="C17" s="166"/>
      <c r="D17" s="335"/>
      <c r="E17" s="335"/>
      <c r="F17" s="335"/>
      <c r="G17" s="106"/>
      <c r="H17" s="106"/>
    </row>
    <row r="18" ht="13.5" customHeight="1">
      <c r="A18" s="160">
        <v>10.0</v>
      </c>
      <c r="B18" s="185"/>
      <c r="C18" s="166"/>
      <c r="D18" s="335"/>
      <c r="E18" s="335"/>
      <c r="F18" s="335"/>
      <c r="G18" s="106"/>
      <c r="H18" s="106"/>
    </row>
    <row r="19" ht="13.5" customHeight="1">
      <c r="A19" s="160">
        <v>11.0</v>
      </c>
      <c r="B19" s="185"/>
      <c r="C19" s="166"/>
      <c r="D19" s="335"/>
      <c r="E19" s="335"/>
      <c r="F19" s="335"/>
      <c r="G19" s="106"/>
      <c r="H19" s="106"/>
    </row>
    <row r="20" ht="13.5" customHeight="1">
      <c r="A20" s="160">
        <v>12.0</v>
      </c>
      <c r="B20" s="185"/>
      <c r="C20" s="166"/>
      <c r="D20" s="335"/>
      <c r="E20" s="335"/>
      <c r="F20" s="335"/>
      <c r="G20" s="106"/>
      <c r="H20" s="106"/>
    </row>
    <row r="21" ht="13.5" customHeight="1">
      <c r="A21" s="160">
        <v>13.0</v>
      </c>
      <c r="B21" s="185"/>
      <c r="C21" s="166"/>
      <c r="D21" s="335"/>
      <c r="E21" s="335"/>
      <c r="F21" s="335"/>
      <c r="G21" s="106"/>
      <c r="H21" s="106"/>
    </row>
    <row r="22" ht="13.5" customHeight="1">
      <c r="A22" s="160">
        <v>14.0</v>
      </c>
      <c r="B22" s="185"/>
      <c r="C22" s="166"/>
      <c r="D22" s="335"/>
      <c r="E22" s="335"/>
      <c r="F22" s="335"/>
      <c r="G22" s="106"/>
      <c r="H22" s="106"/>
    </row>
    <row r="23" ht="13.5" customHeight="1">
      <c r="A23" s="160">
        <v>15.0</v>
      </c>
      <c r="B23" s="185"/>
      <c r="C23" s="166"/>
      <c r="D23" s="335"/>
      <c r="E23" s="335"/>
      <c r="F23" s="335"/>
      <c r="G23" s="106"/>
      <c r="H23" s="106"/>
    </row>
    <row r="24" ht="13.5" customHeight="1">
      <c r="A24" s="160">
        <v>16.0</v>
      </c>
      <c r="B24" s="185"/>
      <c r="C24" s="166"/>
      <c r="D24" s="335"/>
      <c r="E24" s="335"/>
      <c r="F24" s="335"/>
      <c r="G24" s="106"/>
      <c r="H24" s="106"/>
    </row>
    <row r="25" ht="13.5" customHeight="1">
      <c r="A25" s="160">
        <v>17.0</v>
      </c>
      <c r="B25" s="185"/>
      <c r="C25" s="166"/>
      <c r="D25" s="335"/>
      <c r="E25" s="335"/>
      <c r="F25" s="335"/>
      <c r="G25" s="106"/>
      <c r="H25" s="106"/>
    </row>
    <row r="26" ht="13.5" customHeight="1">
      <c r="A26" s="160">
        <v>18.0</v>
      </c>
      <c r="B26" s="185"/>
      <c r="C26" s="166"/>
      <c r="D26" s="335"/>
      <c r="E26" s="335"/>
      <c r="F26" s="335"/>
      <c r="G26" s="106"/>
      <c r="H26" s="106"/>
    </row>
    <row r="27" ht="13.5" customHeight="1">
      <c r="A27" s="160">
        <v>19.0</v>
      </c>
      <c r="B27" s="185"/>
      <c r="C27" s="166"/>
      <c r="D27" s="335"/>
      <c r="E27" s="335"/>
      <c r="F27" s="335"/>
      <c r="G27" s="106"/>
      <c r="H27" s="106"/>
    </row>
    <row r="28" ht="13.5" customHeight="1">
      <c r="A28" s="160">
        <v>20.0</v>
      </c>
      <c r="B28" s="185"/>
      <c r="C28" s="166"/>
      <c r="D28" s="335"/>
      <c r="E28" s="335"/>
      <c r="F28" s="335"/>
      <c r="G28" s="106"/>
      <c r="H28" s="106"/>
    </row>
    <row r="29" ht="13.5" customHeight="1">
      <c r="A29" s="160">
        <v>21.0</v>
      </c>
      <c r="B29" s="185"/>
      <c r="C29" s="166"/>
      <c r="D29" s="335"/>
      <c r="E29" s="335"/>
      <c r="F29" s="335"/>
      <c r="G29" s="106"/>
      <c r="H29" s="106"/>
    </row>
    <row r="30" ht="13.5" customHeight="1">
      <c r="A30" s="160">
        <v>22.0</v>
      </c>
      <c r="B30" s="185"/>
      <c r="C30" s="166"/>
      <c r="D30" s="335"/>
      <c r="E30" s="335"/>
      <c r="F30" s="335"/>
      <c r="G30" s="106"/>
      <c r="H30" s="106"/>
    </row>
    <row r="31" ht="13.5" customHeight="1">
      <c r="A31" s="160">
        <v>23.0</v>
      </c>
      <c r="B31" s="185"/>
      <c r="C31" s="166"/>
      <c r="D31" s="335"/>
      <c r="E31" s="335"/>
      <c r="F31" s="335"/>
      <c r="G31" s="106"/>
      <c r="H31" s="106"/>
    </row>
    <row r="32" ht="13.5" customHeight="1">
      <c r="A32" s="160">
        <v>24.0</v>
      </c>
      <c r="B32" s="185"/>
      <c r="C32" s="166"/>
      <c r="D32" s="335"/>
      <c r="E32" s="335"/>
      <c r="F32" s="335"/>
      <c r="G32" s="106"/>
      <c r="H32" s="106"/>
    </row>
    <row r="33" ht="13.5" customHeight="1">
      <c r="A33" s="160">
        <v>25.0</v>
      </c>
      <c r="B33" s="185"/>
      <c r="C33" s="166"/>
      <c r="D33" s="335"/>
      <c r="E33" s="335"/>
      <c r="F33" s="335"/>
      <c r="G33" s="106"/>
      <c r="H33" s="106"/>
    </row>
    <row r="34" ht="13.5" customHeight="1">
      <c r="A34" s="160">
        <v>26.0</v>
      </c>
      <c r="B34" s="185"/>
      <c r="C34" s="166"/>
      <c r="D34" s="335"/>
      <c r="E34" s="335"/>
      <c r="F34" s="335"/>
      <c r="G34" s="106"/>
      <c r="H34" s="106"/>
    </row>
    <row r="35" ht="13.5" customHeight="1">
      <c r="A35" s="160">
        <v>27.0</v>
      </c>
      <c r="B35" s="185"/>
      <c r="C35" s="166"/>
      <c r="D35" s="335"/>
      <c r="E35" s="335"/>
      <c r="F35" s="335"/>
      <c r="G35" s="106"/>
      <c r="H35" s="106"/>
    </row>
    <row r="36" ht="13.5" customHeight="1">
      <c r="A36" s="160">
        <v>28.0</v>
      </c>
      <c r="B36" s="185"/>
      <c r="C36" s="166"/>
      <c r="D36" s="335"/>
      <c r="E36" s="335"/>
      <c r="F36" s="335"/>
      <c r="G36" s="106"/>
      <c r="H36" s="106"/>
    </row>
    <row r="37" ht="13.5" customHeight="1">
      <c r="A37" s="160">
        <v>29.0</v>
      </c>
      <c r="B37" s="185"/>
      <c r="C37" s="166"/>
      <c r="D37" s="335"/>
      <c r="E37" s="335"/>
      <c r="F37" s="335"/>
      <c r="G37" s="106"/>
      <c r="H37" s="106"/>
    </row>
    <row r="38" ht="13.5" customHeight="1">
      <c r="A38" s="160">
        <v>30.0</v>
      </c>
      <c r="B38" s="185"/>
      <c r="C38" s="166"/>
      <c r="D38" s="335"/>
      <c r="E38" s="335"/>
      <c r="F38" s="335"/>
      <c r="G38" s="106"/>
      <c r="H38" s="106"/>
    </row>
    <row r="39" ht="13.5" customHeight="1">
      <c r="A39" s="160">
        <v>31.0</v>
      </c>
      <c r="B39" s="185"/>
      <c r="C39" s="166"/>
      <c r="D39" s="335"/>
      <c r="E39" s="335"/>
      <c r="F39" s="335"/>
      <c r="G39" s="106"/>
      <c r="H39" s="106"/>
    </row>
    <row r="40" ht="13.5" customHeight="1">
      <c r="A40" s="160">
        <v>32.0</v>
      </c>
      <c r="B40" s="185"/>
      <c r="C40" s="166"/>
      <c r="D40" s="335"/>
      <c r="E40" s="335"/>
      <c r="F40" s="335"/>
      <c r="G40" s="106"/>
      <c r="H40" s="106"/>
    </row>
    <row r="41" ht="13.5" customHeight="1">
      <c r="A41" s="160">
        <v>33.0</v>
      </c>
      <c r="B41" s="185"/>
      <c r="C41" s="166"/>
      <c r="D41" s="335"/>
      <c r="E41" s="335"/>
      <c r="F41" s="335"/>
      <c r="G41" s="106"/>
      <c r="H41" s="106"/>
    </row>
    <row r="42" ht="13.5" customHeight="1">
      <c r="A42" s="160">
        <v>34.0</v>
      </c>
      <c r="B42" s="185"/>
      <c r="C42" s="166"/>
      <c r="D42" s="335"/>
      <c r="E42" s="335"/>
      <c r="F42" s="335"/>
      <c r="G42" s="106"/>
      <c r="H42" s="106"/>
    </row>
    <row r="43" ht="13.5" customHeight="1">
      <c r="A43" s="160">
        <v>35.0</v>
      </c>
      <c r="B43" s="185"/>
      <c r="C43" s="166"/>
      <c r="D43" s="335"/>
      <c r="E43" s="335"/>
      <c r="F43" s="335"/>
      <c r="G43" s="106"/>
      <c r="H43" s="106"/>
    </row>
    <row r="44" ht="13.5" customHeight="1">
      <c r="A44" s="160">
        <v>36.0</v>
      </c>
      <c r="B44" s="185"/>
      <c r="C44" s="166"/>
      <c r="D44" s="335"/>
      <c r="E44" s="335"/>
      <c r="F44" s="335"/>
      <c r="G44" s="106"/>
      <c r="H44" s="106"/>
    </row>
    <row r="45" ht="13.5" customHeight="1">
      <c r="A45" s="160">
        <v>37.0</v>
      </c>
      <c r="B45" s="185"/>
      <c r="C45" s="166"/>
      <c r="D45" s="335"/>
      <c r="E45" s="335"/>
      <c r="F45" s="335"/>
      <c r="G45" s="106"/>
      <c r="H45" s="106"/>
    </row>
    <row r="46" ht="13.5" customHeight="1">
      <c r="A46" s="160">
        <v>38.0</v>
      </c>
      <c r="B46" s="185"/>
      <c r="C46" s="166"/>
      <c r="D46" s="335"/>
      <c r="E46" s="335"/>
      <c r="F46" s="335"/>
      <c r="G46" s="106"/>
      <c r="H46" s="106"/>
    </row>
    <row r="47" ht="13.5" customHeight="1">
      <c r="A47" s="160">
        <v>39.0</v>
      </c>
      <c r="B47" s="185"/>
      <c r="C47" s="166"/>
      <c r="D47" s="335"/>
      <c r="E47" s="335"/>
      <c r="F47" s="335"/>
      <c r="G47" s="106"/>
      <c r="H47" s="106"/>
    </row>
    <row r="48" ht="13.5" customHeight="1">
      <c r="A48" s="160">
        <v>40.0</v>
      </c>
      <c r="B48" s="185"/>
      <c r="C48" s="166"/>
      <c r="D48" s="335"/>
      <c r="E48" s="335"/>
      <c r="F48" s="335"/>
      <c r="G48" s="106"/>
      <c r="H48" s="106"/>
    </row>
    <row r="49" ht="13.5" customHeight="1">
      <c r="A49" s="160">
        <v>41.0</v>
      </c>
      <c r="B49" s="185"/>
      <c r="C49" s="166"/>
      <c r="D49" s="335"/>
      <c r="E49" s="335"/>
      <c r="F49" s="335"/>
      <c r="G49" s="106"/>
      <c r="H49" s="106"/>
    </row>
    <row r="50" ht="13.5" customHeight="1">
      <c r="A50" s="160">
        <v>42.0</v>
      </c>
      <c r="B50" s="185"/>
      <c r="C50" s="166"/>
      <c r="D50" s="335"/>
      <c r="E50" s="335"/>
      <c r="F50" s="335"/>
      <c r="G50" s="106"/>
      <c r="H50" s="106"/>
    </row>
    <row r="51" ht="13.5" customHeight="1">
      <c r="A51" s="160">
        <v>43.0</v>
      </c>
      <c r="B51" s="185"/>
      <c r="C51" s="166"/>
      <c r="D51" s="335"/>
      <c r="E51" s="335"/>
      <c r="F51" s="335"/>
      <c r="G51" s="106"/>
      <c r="H51" s="106"/>
    </row>
    <row r="52" ht="13.5" customHeight="1">
      <c r="A52" s="160">
        <v>44.0</v>
      </c>
      <c r="B52" s="185"/>
      <c r="C52" s="166"/>
      <c r="D52" s="335"/>
      <c r="E52" s="335"/>
      <c r="F52" s="335"/>
      <c r="G52" s="106"/>
      <c r="H52" s="106"/>
    </row>
    <row r="53" ht="13.5" customHeight="1">
      <c r="A53" s="160">
        <v>45.0</v>
      </c>
      <c r="B53" s="185"/>
      <c r="C53" s="166"/>
      <c r="D53" s="335"/>
      <c r="E53" s="335"/>
      <c r="F53" s="335"/>
      <c r="G53" s="106"/>
      <c r="H53" s="106"/>
    </row>
    <row r="54" ht="13.5" customHeight="1">
      <c r="A54" s="160">
        <v>46.0</v>
      </c>
      <c r="B54" s="185"/>
      <c r="C54" s="166"/>
      <c r="D54" s="335"/>
      <c r="E54" s="335"/>
      <c r="F54" s="335"/>
      <c r="G54" s="106"/>
      <c r="H54" s="106"/>
    </row>
    <row r="55" ht="13.5" customHeight="1">
      <c r="A55" s="160">
        <v>47.0</v>
      </c>
      <c r="B55" s="185"/>
      <c r="C55" s="166"/>
      <c r="D55" s="335"/>
      <c r="E55" s="335"/>
      <c r="F55" s="335"/>
      <c r="G55" s="106"/>
      <c r="H55" s="106"/>
    </row>
    <row r="56" ht="13.5" customHeight="1">
      <c r="A56" s="160">
        <v>48.0</v>
      </c>
      <c r="B56" s="185"/>
      <c r="C56" s="166"/>
      <c r="D56" s="335"/>
      <c r="E56" s="335"/>
      <c r="F56" s="335"/>
      <c r="G56" s="106"/>
      <c r="H56" s="106"/>
    </row>
    <row r="57" ht="13.5" customHeight="1">
      <c r="A57" s="160">
        <v>49.0</v>
      </c>
      <c r="B57" s="185"/>
      <c r="C57" s="166"/>
      <c r="D57" s="335"/>
      <c r="E57" s="335"/>
      <c r="F57" s="335"/>
      <c r="G57" s="106"/>
      <c r="H57" s="106"/>
    </row>
    <row r="58" ht="13.5" customHeight="1">
      <c r="A58" s="160">
        <v>50.0</v>
      </c>
      <c r="B58" s="185"/>
      <c r="C58" s="166"/>
      <c r="D58" s="335"/>
      <c r="E58" s="335"/>
      <c r="F58" s="335"/>
      <c r="G58" s="106"/>
      <c r="H58" s="106"/>
    </row>
    <row r="59" ht="13.5" customHeight="1">
      <c r="A59" s="160">
        <v>51.0</v>
      </c>
      <c r="B59" s="185"/>
      <c r="C59" s="166"/>
      <c r="D59" s="335"/>
      <c r="E59" s="335"/>
      <c r="F59" s="335"/>
      <c r="G59" s="106"/>
      <c r="H59" s="106"/>
    </row>
    <row r="60" ht="13.5" customHeight="1">
      <c r="A60" s="160">
        <v>52.0</v>
      </c>
      <c r="B60" s="185"/>
      <c r="C60" s="166"/>
      <c r="D60" s="335"/>
      <c r="E60" s="335"/>
      <c r="F60" s="335"/>
      <c r="G60" s="106"/>
      <c r="H60" s="106"/>
    </row>
    <row r="61" ht="13.5" customHeight="1">
      <c r="A61" s="160">
        <v>53.0</v>
      </c>
      <c r="B61" s="185"/>
      <c r="C61" s="166"/>
      <c r="D61" s="335"/>
      <c r="E61" s="335"/>
      <c r="F61" s="335"/>
      <c r="G61" s="106"/>
      <c r="H61" s="106"/>
    </row>
    <row r="62" ht="13.5" customHeight="1">
      <c r="A62" s="160">
        <v>54.0</v>
      </c>
      <c r="B62" s="185"/>
      <c r="C62" s="166"/>
      <c r="D62" s="335"/>
      <c r="E62" s="335"/>
      <c r="F62" s="335"/>
      <c r="G62" s="106"/>
      <c r="H62" s="106"/>
    </row>
    <row r="63" ht="13.5" customHeight="1">
      <c r="A63" s="160">
        <v>55.0</v>
      </c>
      <c r="B63" s="185"/>
      <c r="C63" s="166"/>
      <c r="D63" s="335"/>
      <c r="E63" s="335"/>
      <c r="F63" s="335"/>
      <c r="G63" s="106"/>
      <c r="H63" s="106"/>
    </row>
    <row r="64" ht="13.5" customHeight="1">
      <c r="A64" s="160">
        <v>56.0</v>
      </c>
      <c r="B64" s="185"/>
      <c r="C64" s="166"/>
      <c r="D64" s="335"/>
      <c r="E64" s="335"/>
      <c r="F64" s="335"/>
      <c r="G64" s="106"/>
      <c r="H64" s="106"/>
    </row>
    <row r="65" ht="13.5" customHeight="1">
      <c r="A65" s="160">
        <v>57.0</v>
      </c>
      <c r="B65" s="185"/>
      <c r="C65" s="166"/>
      <c r="D65" s="335"/>
      <c r="E65" s="335"/>
      <c r="F65" s="335"/>
      <c r="G65" s="106"/>
      <c r="H65" s="106"/>
    </row>
    <row r="66" ht="13.5" customHeight="1">
      <c r="A66" s="160">
        <v>58.0</v>
      </c>
      <c r="B66" s="185"/>
      <c r="C66" s="166"/>
      <c r="D66" s="335"/>
      <c r="E66" s="335"/>
      <c r="F66" s="335"/>
      <c r="G66" s="106"/>
      <c r="H66" s="106"/>
    </row>
    <row r="67" ht="13.5" customHeight="1">
      <c r="A67" s="160">
        <v>59.0</v>
      </c>
      <c r="B67" s="185"/>
      <c r="C67" s="166"/>
      <c r="D67" s="335"/>
      <c r="E67" s="335"/>
      <c r="F67" s="335"/>
      <c r="G67" s="106"/>
      <c r="H67" s="106"/>
    </row>
    <row r="68" ht="13.5" customHeight="1">
      <c r="A68" s="160">
        <v>60.0</v>
      </c>
      <c r="B68" s="185"/>
      <c r="C68" s="166"/>
      <c r="D68" s="335"/>
      <c r="E68" s="335"/>
      <c r="F68" s="335"/>
      <c r="G68" s="106"/>
      <c r="H68" s="106"/>
    </row>
    <row r="69" ht="13.5" customHeight="1">
      <c r="A69" s="160">
        <v>61.0</v>
      </c>
      <c r="B69" s="185"/>
      <c r="C69" s="166"/>
      <c r="D69" s="335"/>
      <c r="E69" s="335"/>
      <c r="F69" s="335"/>
      <c r="G69" s="106"/>
      <c r="H69" s="106"/>
    </row>
    <row r="70" ht="13.5" customHeight="1">
      <c r="A70" s="160">
        <v>62.0</v>
      </c>
      <c r="B70" s="185"/>
      <c r="C70" s="166"/>
      <c r="D70" s="335"/>
      <c r="E70" s="335"/>
      <c r="F70" s="335"/>
      <c r="G70" s="106"/>
      <c r="H70" s="106"/>
    </row>
    <row r="71" ht="13.5" customHeight="1">
      <c r="A71" s="160">
        <v>63.0</v>
      </c>
      <c r="B71" s="185"/>
      <c r="C71" s="166"/>
      <c r="D71" s="335"/>
      <c r="E71" s="335"/>
      <c r="F71" s="335"/>
      <c r="G71" s="106"/>
      <c r="H71" s="106"/>
    </row>
    <row r="72" ht="13.5" customHeight="1">
      <c r="A72" s="160">
        <v>64.0</v>
      </c>
      <c r="B72" s="185"/>
      <c r="C72" s="166"/>
      <c r="D72" s="335"/>
      <c r="E72" s="335"/>
      <c r="F72" s="335"/>
      <c r="G72" s="106"/>
      <c r="H72" s="106"/>
    </row>
    <row r="73" ht="13.5" customHeight="1">
      <c r="A73" s="160">
        <v>65.0</v>
      </c>
      <c r="B73" s="185"/>
      <c r="C73" s="166"/>
      <c r="D73" s="335"/>
      <c r="E73" s="335"/>
      <c r="F73" s="335"/>
      <c r="G73" s="106"/>
      <c r="H73" s="106"/>
    </row>
    <row r="74" ht="13.5" customHeight="1">
      <c r="A74" s="160">
        <v>66.0</v>
      </c>
      <c r="B74" s="185"/>
      <c r="C74" s="166"/>
      <c r="D74" s="335"/>
      <c r="E74" s="335"/>
      <c r="F74" s="335"/>
      <c r="G74" s="106"/>
      <c r="H74" s="106"/>
    </row>
    <row r="75" ht="13.5" customHeight="1">
      <c r="A75" s="160">
        <v>67.0</v>
      </c>
      <c r="B75" s="185"/>
      <c r="C75" s="166"/>
      <c r="D75" s="335"/>
      <c r="E75" s="335"/>
      <c r="F75" s="335"/>
      <c r="G75" s="106"/>
      <c r="H75" s="106"/>
    </row>
    <row r="76" ht="13.5" customHeight="1">
      <c r="A76" s="160">
        <v>68.0</v>
      </c>
      <c r="B76" s="185"/>
      <c r="C76" s="166"/>
      <c r="D76" s="335"/>
      <c r="E76" s="335"/>
      <c r="F76" s="335"/>
      <c r="G76" s="106"/>
      <c r="H76" s="106"/>
    </row>
    <row r="77" ht="13.5" customHeight="1">
      <c r="A77" s="160">
        <v>69.0</v>
      </c>
      <c r="B77" s="185"/>
      <c r="C77" s="166"/>
      <c r="D77" s="335"/>
      <c r="E77" s="335"/>
      <c r="F77" s="335"/>
      <c r="G77" s="106"/>
      <c r="H77" s="106"/>
    </row>
    <row r="78" ht="13.5" customHeight="1">
      <c r="A78" s="160">
        <v>70.0</v>
      </c>
      <c r="B78" s="185"/>
      <c r="C78" s="166"/>
      <c r="D78" s="335"/>
      <c r="E78" s="335"/>
      <c r="F78" s="335"/>
      <c r="G78" s="106"/>
      <c r="H78" s="106"/>
    </row>
    <row r="79" ht="13.5" customHeight="1">
      <c r="A79" s="160">
        <v>71.0</v>
      </c>
      <c r="B79" s="185"/>
      <c r="C79" s="166"/>
      <c r="D79" s="335"/>
      <c r="E79" s="335"/>
      <c r="F79" s="335"/>
      <c r="G79" s="106"/>
      <c r="H79" s="106"/>
    </row>
    <row r="80" ht="13.5" customHeight="1">
      <c r="A80" s="160">
        <v>72.0</v>
      </c>
      <c r="B80" s="185"/>
      <c r="C80" s="166"/>
      <c r="D80" s="335"/>
      <c r="E80" s="335"/>
      <c r="F80" s="335"/>
      <c r="G80" s="106"/>
      <c r="H80" s="106"/>
    </row>
    <row r="81" ht="13.5" customHeight="1">
      <c r="A81" s="160">
        <v>73.0</v>
      </c>
      <c r="B81" s="185"/>
      <c r="C81" s="166"/>
      <c r="D81" s="335"/>
      <c r="E81" s="335"/>
      <c r="F81" s="335"/>
      <c r="G81" s="106"/>
      <c r="H81" s="106"/>
    </row>
    <row r="82" ht="13.5" customHeight="1">
      <c r="A82" s="160">
        <v>74.0</v>
      </c>
      <c r="B82" s="185"/>
      <c r="C82" s="166"/>
      <c r="D82" s="335"/>
      <c r="E82" s="335"/>
      <c r="F82" s="335"/>
      <c r="G82" s="106"/>
      <c r="H82" s="106"/>
    </row>
    <row r="83" ht="13.5" customHeight="1">
      <c r="A83" s="160">
        <v>75.0</v>
      </c>
      <c r="B83" s="185"/>
      <c r="C83" s="166"/>
      <c r="D83" s="335"/>
      <c r="E83" s="335"/>
      <c r="F83" s="335"/>
      <c r="G83" s="106"/>
      <c r="H83" s="106"/>
    </row>
    <row r="84" ht="13.5" customHeight="1">
      <c r="A84" s="160">
        <v>76.0</v>
      </c>
      <c r="B84" s="185"/>
      <c r="C84" s="166"/>
      <c r="D84" s="335"/>
      <c r="E84" s="335"/>
      <c r="F84" s="335"/>
      <c r="G84" s="106"/>
      <c r="H84" s="106"/>
    </row>
    <row r="85" ht="13.5" customHeight="1">
      <c r="A85" s="160">
        <v>77.0</v>
      </c>
      <c r="B85" s="185"/>
      <c r="C85" s="166"/>
      <c r="D85" s="335"/>
      <c r="E85" s="335"/>
      <c r="F85" s="335"/>
      <c r="G85" s="106"/>
      <c r="H85" s="106"/>
    </row>
    <row r="86" ht="13.5" customHeight="1">
      <c r="A86" s="160">
        <v>78.0</v>
      </c>
      <c r="B86" s="185"/>
      <c r="C86" s="166"/>
      <c r="D86" s="335"/>
      <c r="E86" s="335"/>
      <c r="F86" s="335"/>
      <c r="G86" s="106"/>
      <c r="H86" s="106"/>
    </row>
    <row r="87" ht="13.5" customHeight="1">
      <c r="A87" s="160">
        <v>79.0</v>
      </c>
      <c r="B87" s="185"/>
      <c r="C87" s="166"/>
      <c r="D87" s="335"/>
      <c r="E87" s="335"/>
      <c r="F87" s="335"/>
      <c r="G87" s="106"/>
      <c r="H87" s="106"/>
    </row>
    <row r="88" ht="13.5" customHeight="1">
      <c r="A88" s="160">
        <v>80.0</v>
      </c>
      <c r="B88" s="185"/>
      <c r="C88" s="166"/>
      <c r="D88" s="335"/>
      <c r="E88" s="335"/>
      <c r="F88" s="335"/>
      <c r="G88" s="106"/>
      <c r="H88" s="106"/>
    </row>
    <row r="89" ht="13.5" customHeight="1">
      <c r="A89" s="160">
        <v>81.0</v>
      </c>
      <c r="B89" s="185"/>
      <c r="C89" s="166"/>
      <c r="D89" s="335"/>
      <c r="E89" s="335"/>
      <c r="F89" s="335"/>
      <c r="G89" s="106"/>
      <c r="H89" s="106"/>
    </row>
    <row r="90" ht="13.5" customHeight="1">
      <c r="A90" s="160">
        <v>82.0</v>
      </c>
      <c r="B90" s="185"/>
      <c r="C90" s="166"/>
      <c r="D90" s="335"/>
      <c r="E90" s="335"/>
      <c r="F90" s="335"/>
      <c r="G90" s="106"/>
      <c r="H90" s="106"/>
    </row>
    <row r="91" ht="13.5" customHeight="1">
      <c r="A91" s="160">
        <v>83.0</v>
      </c>
      <c r="B91" s="185"/>
      <c r="C91" s="166"/>
      <c r="D91" s="335"/>
      <c r="E91" s="335"/>
      <c r="F91" s="335"/>
      <c r="G91" s="106"/>
      <c r="H91" s="106"/>
    </row>
    <row r="92" ht="13.5" customHeight="1">
      <c r="A92" s="160">
        <v>84.0</v>
      </c>
      <c r="B92" s="185"/>
      <c r="C92" s="166"/>
      <c r="D92" s="335"/>
      <c r="E92" s="335"/>
      <c r="F92" s="335"/>
      <c r="G92" s="106"/>
      <c r="H92" s="106"/>
    </row>
    <row r="93" ht="13.5" customHeight="1">
      <c r="A93" s="160">
        <v>85.0</v>
      </c>
      <c r="B93" s="185"/>
      <c r="C93" s="166"/>
      <c r="D93" s="335"/>
      <c r="E93" s="335"/>
      <c r="F93" s="335"/>
      <c r="G93" s="106"/>
      <c r="H93" s="106"/>
    </row>
    <row r="94" ht="13.5" customHeight="1">
      <c r="A94" s="160">
        <v>86.0</v>
      </c>
      <c r="B94" s="185"/>
      <c r="C94" s="166"/>
      <c r="D94" s="335"/>
      <c r="E94" s="335"/>
      <c r="F94" s="335"/>
      <c r="G94" s="106"/>
      <c r="H94" s="106"/>
    </row>
    <row r="95" ht="13.5" customHeight="1">
      <c r="A95" s="160">
        <v>87.0</v>
      </c>
      <c r="B95" s="185"/>
      <c r="C95" s="166"/>
      <c r="D95" s="335"/>
      <c r="E95" s="335"/>
      <c r="F95" s="335"/>
      <c r="G95" s="106"/>
      <c r="H95" s="106"/>
    </row>
    <row r="96" ht="13.5" customHeight="1">
      <c r="A96" s="160">
        <v>88.0</v>
      </c>
      <c r="B96" s="185"/>
      <c r="C96" s="166"/>
      <c r="D96" s="335"/>
      <c r="E96" s="335"/>
      <c r="F96" s="335"/>
      <c r="G96" s="106"/>
      <c r="H96" s="106"/>
    </row>
    <row r="97" ht="13.5" customHeight="1">
      <c r="A97" s="160">
        <v>89.0</v>
      </c>
      <c r="B97" s="185"/>
      <c r="C97" s="166"/>
      <c r="D97" s="335"/>
      <c r="E97" s="335"/>
      <c r="F97" s="335"/>
      <c r="G97" s="106"/>
      <c r="H97" s="106"/>
    </row>
    <row r="98" ht="13.5" customHeight="1">
      <c r="A98" s="160">
        <v>90.0</v>
      </c>
      <c r="B98" s="185"/>
      <c r="C98" s="166"/>
      <c r="D98" s="335"/>
      <c r="E98" s="335"/>
      <c r="F98" s="335"/>
      <c r="G98" s="106"/>
      <c r="H98" s="106"/>
    </row>
    <row r="99" ht="13.5" customHeight="1">
      <c r="A99" s="160">
        <v>91.0</v>
      </c>
      <c r="B99" s="185"/>
      <c r="C99" s="166"/>
      <c r="D99" s="335"/>
      <c r="E99" s="335"/>
      <c r="F99" s="335"/>
      <c r="G99" s="106"/>
      <c r="H99" s="106"/>
    </row>
    <row r="100" ht="13.5" customHeight="1">
      <c r="A100" s="160">
        <v>92.0</v>
      </c>
      <c r="B100" s="185"/>
      <c r="C100" s="166"/>
      <c r="D100" s="335"/>
      <c r="E100" s="335"/>
      <c r="F100" s="335"/>
      <c r="G100" s="106"/>
      <c r="H100" s="106"/>
    </row>
    <row r="101" ht="13.5" customHeight="1">
      <c r="A101" s="160">
        <v>93.0</v>
      </c>
      <c r="B101" s="185"/>
      <c r="C101" s="166"/>
      <c r="D101" s="335"/>
      <c r="E101" s="335"/>
      <c r="F101" s="335"/>
      <c r="G101" s="106"/>
      <c r="H101" s="106"/>
    </row>
    <row r="102" ht="13.5" customHeight="1">
      <c r="A102" s="160">
        <v>94.0</v>
      </c>
      <c r="B102" s="185"/>
      <c r="C102" s="166"/>
      <c r="D102" s="335"/>
      <c r="E102" s="335"/>
      <c r="F102" s="335"/>
      <c r="G102" s="106"/>
      <c r="H102" s="106"/>
    </row>
    <row r="103" ht="13.5" customHeight="1">
      <c r="A103" s="160">
        <v>95.0</v>
      </c>
      <c r="B103" s="185"/>
      <c r="C103" s="166"/>
      <c r="D103" s="335"/>
      <c r="E103" s="335"/>
      <c r="F103" s="335"/>
      <c r="G103" s="106"/>
      <c r="H103" s="106"/>
    </row>
    <row r="104" ht="13.5" customHeight="1">
      <c r="A104" s="160">
        <v>96.0</v>
      </c>
      <c r="B104" s="185"/>
      <c r="C104" s="166"/>
      <c r="D104" s="335"/>
      <c r="E104" s="335"/>
      <c r="F104" s="335"/>
      <c r="G104" s="106"/>
      <c r="H104" s="106"/>
    </row>
    <row r="105" ht="13.5" customHeight="1">
      <c r="A105" s="160">
        <v>97.0</v>
      </c>
      <c r="B105" s="185"/>
      <c r="C105" s="166"/>
      <c r="D105" s="335"/>
      <c r="E105" s="335"/>
      <c r="F105" s="335"/>
      <c r="G105" s="106"/>
      <c r="H105" s="106"/>
    </row>
    <row r="106" ht="13.5" customHeight="1">
      <c r="A106" s="160">
        <v>98.0</v>
      </c>
      <c r="B106" s="185"/>
      <c r="C106" s="166"/>
      <c r="D106" s="335"/>
      <c r="E106" s="335"/>
      <c r="F106" s="335"/>
      <c r="G106" s="106"/>
      <c r="H106" s="106"/>
    </row>
    <row r="107" ht="13.5" customHeight="1">
      <c r="A107" s="160">
        <v>99.0</v>
      </c>
      <c r="B107" s="185"/>
      <c r="C107" s="166"/>
      <c r="D107" s="335"/>
      <c r="E107" s="335"/>
      <c r="F107" s="335"/>
      <c r="G107" s="106"/>
      <c r="H107" s="106"/>
    </row>
    <row r="108" ht="13.5" customHeight="1">
      <c r="A108" s="160">
        <v>100.0</v>
      </c>
      <c r="B108" s="185"/>
      <c r="C108" s="166"/>
      <c r="D108" s="335"/>
      <c r="E108" s="335"/>
      <c r="F108" s="335"/>
      <c r="G108" s="106"/>
      <c r="H108" s="106"/>
    </row>
    <row r="109" ht="13.5" customHeight="1">
      <c r="A109" s="426" t="s">
        <v>1494</v>
      </c>
      <c r="B109" s="64"/>
      <c r="C109" s="64"/>
      <c r="D109" s="65"/>
      <c r="E109" s="415">
        <f>SUM(E9:E108)</f>
        <v>0</v>
      </c>
      <c r="F109" s="415"/>
      <c r="G109" s="106"/>
      <c r="H109" s="106"/>
    </row>
    <row r="110" ht="13.5" customHeight="1">
      <c r="G110" s="106"/>
      <c r="H110" s="106"/>
    </row>
    <row r="111" ht="13.5" customHeight="1">
      <c r="G111" s="106"/>
      <c r="H111" s="106"/>
    </row>
    <row r="112" ht="13.5" customHeight="1">
      <c r="G112" s="106"/>
      <c r="H112" s="106"/>
    </row>
    <row r="113" ht="13.5" customHeight="1">
      <c r="G113" s="106"/>
      <c r="H113" s="106"/>
    </row>
    <row r="114" ht="13.5" customHeight="1">
      <c r="G114" s="106"/>
      <c r="H114" s="106"/>
    </row>
    <row r="115" ht="13.5" customHeight="1">
      <c r="G115" s="106"/>
      <c r="H115" s="106"/>
    </row>
    <row r="116" ht="13.5" customHeight="1">
      <c r="G116" s="106"/>
      <c r="H116" s="106"/>
    </row>
    <row r="117" ht="13.5" customHeight="1">
      <c r="G117" s="106"/>
      <c r="H117" s="106"/>
    </row>
    <row r="118" ht="13.5" customHeight="1">
      <c r="G118" s="106"/>
      <c r="H118" s="106"/>
    </row>
    <row r="119" ht="13.5" customHeight="1">
      <c r="G119" s="106"/>
      <c r="H119" s="106"/>
    </row>
    <row r="120" ht="13.5" customHeight="1">
      <c r="G120" s="106"/>
      <c r="H120" s="106"/>
    </row>
    <row r="121" ht="13.5" customHeight="1">
      <c r="G121" s="106"/>
      <c r="H121" s="106"/>
    </row>
    <row r="122" ht="13.5" customHeight="1">
      <c r="G122" s="106"/>
      <c r="H122" s="106"/>
    </row>
    <row r="123" ht="13.5" customHeight="1">
      <c r="G123" s="106"/>
      <c r="H123" s="106"/>
    </row>
    <row r="124" ht="13.5" customHeight="1">
      <c r="G124" s="106"/>
      <c r="H124" s="106"/>
    </row>
    <row r="125" ht="13.5" customHeight="1">
      <c r="G125" s="106"/>
      <c r="H125" s="106"/>
    </row>
    <row r="126" ht="13.5" customHeight="1">
      <c r="G126" s="106"/>
      <c r="H126" s="106"/>
    </row>
    <row r="127" ht="13.5" customHeight="1">
      <c r="G127" s="106"/>
      <c r="H127" s="106"/>
    </row>
    <row r="128" ht="13.5" customHeight="1">
      <c r="G128" s="106"/>
      <c r="H128" s="106"/>
    </row>
    <row r="129" ht="13.5" customHeight="1">
      <c r="G129" s="106"/>
      <c r="H129" s="106"/>
    </row>
    <row r="130" ht="13.5" customHeight="1">
      <c r="G130" s="106"/>
      <c r="H130" s="106"/>
    </row>
    <row r="131" ht="13.5" customHeight="1">
      <c r="G131" s="106"/>
      <c r="H131" s="106"/>
    </row>
    <row r="132" ht="13.5" customHeight="1">
      <c r="G132" s="106"/>
      <c r="H132" s="106"/>
    </row>
    <row r="133" ht="13.5" customHeight="1">
      <c r="G133" s="106"/>
      <c r="H133" s="106"/>
    </row>
    <row r="134" ht="13.5" customHeight="1">
      <c r="G134" s="106"/>
      <c r="H134" s="106"/>
    </row>
    <row r="135" ht="13.5" customHeight="1">
      <c r="G135" s="106"/>
      <c r="H135" s="106"/>
    </row>
    <row r="136" ht="13.5" customHeight="1">
      <c r="G136" s="106"/>
      <c r="H136" s="106"/>
    </row>
    <row r="137" ht="13.5" customHeight="1">
      <c r="G137" s="106"/>
      <c r="H137" s="106"/>
    </row>
    <row r="138" ht="13.5" customHeight="1">
      <c r="G138" s="106"/>
      <c r="H138" s="106"/>
    </row>
    <row r="139" ht="13.5" customHeight="1">
      <c r="G139" s="106"/>
      <c r="H139" s="106"/>
    </row>
    <row r="140" ht="13.5" customHeight="1">
      <c r="G140" s="106"/>
      <c r="H140" s="106"/>
    </row>
    <row r="141" ht="13.5" customHeight="1">
      <c r="G141" s="106"/>
      <c r="H141" s="106"/>
    </row>
    <row r="142" ht="13.5" customHeight="1">
      <c r="G142" s="106"/>
      <c r="H142" s="106"/>
    </row>
    <row r="143" ht="13.5" customHeight="1">
      <c r="G143" s="106"/>
      <c r="H143" s="106"/>
    </row>
    <row r="144" ht="13.5" customHeight="1">
      <c r="G144" s="106"/>
      <c r="H144" s="106"/>
    </row>
    <row r="145" ht="13.5" customHeight="1">
      <c r="G145" s="106"/>
      <c r="H145" s="106"/>
    </row>
    <row r="146" ht="13.5" customHeight="1">
      <c r="G146" s="106"/>
      <c r="H146" s="106"/>
    </row>
    <row r="147" ht="13.5" customHeight="1">
      <c r="G147" s="106"/>
      <c r="H147" s="106"/>
    </row>
    <row r="148" ht="13.5" customHeight="1">
      <c r="G148" s="106"/>
      <c r="H148" s="106"/>
    </row>
    <row r="149" ht="13.5" customHeight="1">
      <c r="G149" s="106"/>
      <c r="H149" s="106"/>
    </row>
    <row r="150" ht="13.5" customHeight="1">
      <c r="G150" s="106"/>
      <c r="H150" s="106"/>
    </row>
    <row r="151" ht="13.5" customHeight="1">
      <c r="G151" s="106"/>
      <c r="H151" s="106"/>
    </row>
    <row r="152" ht="13.5" customHeight="1">
      <c r="G152" s="106"/>
      <c r="H152" s="106"/>
    </row>
    <row r="153" ht="13.5" customHeight="1">
      <c r="G153" s="106"/>
      <c r="H153" s="106"/>
    </row>
    <row r="154" ht="13.5" customHeight="1">
      <c r="G154" s="106"/>
      <c r="H154" s="106"/>
    </row>
    <row r="155" ht="13.5" customHeight="1">
      <c r="G155" s="106"/>
      <c r="H155" s="106"/>
    </row>
    <row r="156" ht="13.5" customHeight="1">
      <c r="G156" s="106"/>
      <c r="H156" s="106"/>
    </row>
    <row r="157" ht="13.5" customHeight="1">
      <c r="G157" s="106"/>
      <c r="H157" s="106"/>
    </row>
    <row r="158" ht="13.5" customHeight="1">
      <c r="G158" s="106"/>
      <c r="H158" s="106"/>
    </row>
    <row r="159" ht="13.5" customHeight="1">
      <c r="G159" s="106"/>
      <c r="H159" s="106"/>
    </row>
    <row r="160" ht="13.5" customHeight="1">
      <c r="G160" s="106"/>
      <c r="H160" s="106"/>
    </row>
    <row r="161" ht="13.5" customHeight="1">
      <c r="G161" s="106"/>
      <c r="H161" s="106"/>
    </row>
    <row r="162" ht="13.5" customHeight="1">
      <c r="G162" s="106"/>
      <c r="H162" s="106"/>
    </row>
    <row r="163" ht="13.5" customHeight="1">
      <c r="G163" s="106"/>
      <c r="H163" s="106"/>
    </row>
    <row r="164" ht="13.5" customHeight="1">
      <c r="G164" s="106"/>
      <c r="H164" s="106"/>
    </row>
    <row r="165" ht="13.5" customHeight="1">
      <c r="G165" s="106"/>
      <c r="H165" s="106"/>
    </row>
    <row r="166" ht="13.5" customHeight="1">
      <c r="G166" s="106"/>
      <c r="H166" s="106"/>
    </row>
    <row r="167" ht="13.5" customHeight="1">
      <c r="G167" s="106"/>
      <c r="H167" s="106"/>
    </row>
    <row r="168" ht="13.5" customHeight="1">
      <c r="G168" s="106"/>
      <c r="H168" s="106"/>
    </row>
    <row r="169" ht="13.5" customHeight="1">
      <c r="G169" s="106"/>
      <c r="H169" s="106"/>
    </row>
    <row r="170" ht="13.5" customHeight="1">
      <c r="G170" s="106"/>
      <c r="H170" s="106"/>
    </row>
    <row r="171" ht="13.5" customHeight="1">
      <c r="G171" s="106"/>
      <c r="H171" s="106"/>
    </row>
    <row r="172" ht="13.5" customHeight="1">
      <c r="G172" s="106"/>
      <c r="H172" s="106"/>
    </row>
    <row r="173" ht="13.5" customHeight="1">
      <c r="G173" s="106"/>
      <c r="H173" s="106"/>
    </row>
    <row r="174" ht="13.5" customHeight="1">
      <c r="G174" s="106"/>
      <c r="H174" s="106"/>
    </row>
    <row r="175" ht="13.5" customHeight="1">
      <c r="G175" s="106"/>
      <c r="H175" s="106"/>
    </row>
    <row r="176" ht="13.5" customHeight="1">
      <c r="G176" s="106"/>
      <c r="H176" s="106"/>
    </row>
    <row r="177" ht="13.5" customHeight="1">
      <c r="G177" s="106"/>
      <c r="H177" s="106"/>
    </row>
    <row r="178" ht="13.5" customHeight="1">
      <c r="G178" s="106"/>
      <c r="H178" s="106"/>
    </row>
    <row r="179" ht="13.5" customHeight="1">
      <c r="G179" s="106"/>
      <c r="H179" s="106"/>
    </row>
    <row r="180" ht="13.5" customHeight="1">
      <c r="G180" s="106"/>
      <c r="H180" s="106"/>
    </row>
    <row r="181" ht="13.5" customHeight="1">
      <c r="G181" s="106"/>
      <c r="H181" s="106"/>
    </row>
    <row r="182" ht="13.5" customHeight="1">
      <c r="G182" s="106"/>
      <c r="H182" s="106"/>
    </row>
    <row r="183" ht="13.5" customHeight="1">
      <c r="G183" s="106"/>
      <c r="H183" s="106"/>
    </row>
    <row r="184" ht="13.5" customHeight="1">
      <c r="G184" s="106"/>
      <c r="H184" s="106"/>
    </row>
    <row r="185" ht="13.5" customHeight="1">
      <c r="G185" s="106"/>
      <c r="H185" s="106"/>
    </row>
    <row r="186" ht="13.5" customHeight="1">
      <c r="G186" s="106"/>
      <c r="H186" s="106"/>
    </row>
    <row r="187" ht="13.5" customHeight="1">
      <c r="G187" s="106"/>
      <c r="H187" s="106"/>
    </row>
    <row r="188" ht="13.5" customHeight="1">
      <c r="G188" s="106"/>
      <c r="H188" s="106"/>
    </row>
    <row r="189" ht="13.5" customHeight="1">
      <c r="G189" s="106"/>
      <c r="H189" s="106"/>
    </row>
    <row r="190" ht="13.5" customHeight="1">
      <c r="G190" s="106"/>
      <c r="H190" s="106"/>
    </row>
    <row r="191" ht="13.5" customHeight="1">
      <c r="G191" s="106"/>
      <c r="H191" s="106"/>
    </row>
    <row r="192" ht="13.5" customHeight="1">
      <c r="G192" s="106"/>
      <c r="H192" s="106"/>
    </row>
    <row r="193" ht="13.5" customHeight="1">
      <c r="G193" s="106"/>
      <c r="H193" s="106"/>
    </row>
    <row r="194" ht="13.5" customHeight="1">
      <c r="G194" s="106"/>
      <c r="H194" s="106"/>
    </row>
    <row r="195" ht="13.5" customHeight="1">
      <c r="G195" s="106"/>
      <c r="H195" s="106"/>
    </row>
    <row r="196" ht="13.5" customHeight="1">
      <c r="G196" s="106"/>
      <c r="H196" s="106"/>
    </row>
    <row r="197" ht="13.5" customHeight="1">
      <c r="G197" s="106"/>
      <c r="H197" s="106"/>
    </row>
    <row r="198" ht="13.5" customHeight="1">
      <c r="G198" s="106"/>
      <c r="H198" s="106"/>
    </row>
    <row r="199" ht="13.5" customHeight="1">
      <c r="G199" s="106"/>
      <c r="H199" s="106"/>
    </row>
    <row r="200" ht="13.5" customHeight="1">
      <c r="G200" s="106"/>
      <c r="H200" s="106"/>
    </row>
    <row r="201" ht="13.5" customHeight="1">
      <c r="G201" s="106"/>
      <c r="H201" s="106"/>
    </row>
    <row r="202" ht="13.5" customHeight="1">
      <c r="G202" s="106"/>
      <c r="H202" s="106"/>
    </row>
    <row r="203" ht="13.5" customHeight="1">
      <c r="G203" s="106"/>
      <c r="H203" s="106"/>
    </row>
    <row r="204" ht="13.5" customHeight="1">
      <c r="G204" s="106"/>
      <c r="H204" s="106"/>
    </row>
    <row r="205" ht="13.5" customHeight="1">
      <c r="G205" s="106"/>
      <c r="H205" s="106"/>
    </row>
    <row r="206" ht="13.5" customHeight="1">
      <c r="G206" s="106"/>
      <c r="H206" s="106"/>
    </row>
    <row r="207" ht="13.5" customHeight="1">
      <c r="G207" s="106"/>
      <c r="H207" s="106"/>
    </row>
    <row r="208" ht="13.5" customHeight="1">
      <c r="G208" s="106"/>
      <c r="H208" s="106"/>
    </row>
    <row r="209" ht="13.5" customHeight="1">
      <c r="G209" s="106"/>
      <c r="H209" s="106"/>
    </row>
    <row r="210" ht="13.5" customHeight="1">
      <c r="G210" s="106"/>
      <c r="H210" s="106"/>
    </row>
    <row r="211" ht="13.5" customHeight="1">
      <c r="G211" s="106"/>
      <c r="H211" s="106"/>
    </row>
    <row r="212" ht="13.5" customHeight="1">
      <c r="G212" s="106"/>
      <c r="H212" s="106"/>
    </row>
    <row r="213" ht="13.5" customHeight="1">
      <c r="G213" s="106"/>
      <c r="H213" s="106"/>
    </row>
    <row r="214" ht="13.5" customHeight="1">
      <c r="G214" s="106"/>
      <c r="H214" s="106"/>
    </row>
    <row r="215" ht="13.5" customHeight="1">
      <c r="G215" s="106"/>
      <c r="H215" s="106"/>
    </row>
    <row r="216" ht="13.5" customHeight="1">
      <c r="G216" s="106"/>
      <c r="H216" s="106"/>
    </row>
    <row r="217" ht="13.5" customHeight="1">
      <c r="G217" s="106"/>
      <c r="H217" s="106"/>
    </row>
    <row r="218" ht="13.5" customHeight="1">
      <c r="G218" s="106"/>
      <c r="H218" s="106"/>
    </row>
    <row r="219" ht="13.5" customHeight="1">
      <c r="G219" s="106"/>
      <c r="H219" s="106"/>
    </row>
    <row r="220" ht="13.5" customHeight="1">
      <c r="G220" s="106"/>
      <c r="H220" s="106"/>
    </row>
    <row r="221" ht="13.5" customHeight="1">
      <c r="G221" s="106"/>
      <c r="H221" s="106"/>
    </row>
    <row r="222" ht="13.5" customHeight="1">
      <c r="G222" s="106"/>
      <c r="H222" s="106"/>
    </row>
    <row r="223" ht="13.5" customHeight="1">
      <c r="G223" s="106"/>
      <c r="H223" s="106"/>
    </row>
    <row r="224" ht="13.5" customHeight="1">
      <c r="G224" s="106"/>
      <c r="H224" s="106"/>
    </row>
    <row r="225" ht="13.5" customHeight="1">
      <c r="G225" s="106"/>
      <c r="H225" s="106"/>
    </row>
    <row r="226" ht="13.5" customHeight="1">
      <c r="G226" s="106"/>
      <c r="H226" s="106"/>
    </row>
    <row r="227" ht="13.5" customHeight="1">
      <c r="G227" s="106"/>
      <c r="H227" s="106"/>
    </row>
    <row r="228" ht="13.5" customHeight="1">
      <c r="G228" s="106"/>
      <c r="H228" s="106"/>
    </row>
    <row r="229" ht="13.5" customHeight="1">
      <c r="G229" s="106"/>
      <c r="H229" s="106"/>
    </row>
    <row r="230" ht="13.5" customHeight="1">
      <c r="G230" s="106"/>
      <c r="H230" s="106"/>
    </row>
    <row r="231" ht="13.5" customHeight="1">
      <c r="G231" s="106"/>
      <c r="H231" s="106"/>
    </row>
    <row r="232" ht="13.5" customHeight="1">
      <c r="G232" s="106"/>
      <c r="H232" s="106"/>
    </row>
    <row r="233" ht="13.5" customHeight="1">
      <c r="G233" s="106"/>
      <c r="H233" s="106"/>
    </row>
    <row r="234" ht="13.5" customHeight="1">
      <c r="G234" s="106"/>
      <c r="H234" s="106"/>
    </row>
    <row r="235" ht="13.5" customHeight="1">
      <c r="G235" s="106"/>
      <c r="H235" s="106"/>
    </row>
    <row r="236" ht="13.5" customHeight="1">
      <c r="G236" s="106"/>
      <c r="H236" s="106"/>
    </row>
    <row r="237" ht="13.5" customHeight="1">
      <c r="G237" s="106"/>
      <c r="H237" s="106"/>
    </row>
    <row r="238" ht="13.5" customHeight="1">
      <c r="G238" s="106"/>
      <c r="H238" s="106"/>
    </row>
    <row r="239" ht="13.5" customHeight="1">
      <c r="G239" s="106"/>
      <c r="H239" s="106"/>
    </row>
    <row r="240" ht="13.5" customHeight="1">
      <c r="G240" s="106"/>
      <c r="H240" s="106"/>
    </row>
    <row r="241" ht="13.5" customHeight="1">
      <c r="G241" s="106"/>
      <c r="H241" s="106"/>
    </row>
    <row r="242" ht="13.5" customHeight="1">
      <c r="G242" s="106"/>
      <c r="H242" s="106"/>
    </row>
    <row r="243" ht="13.5" customHeight="1">
      <c r="G243" s="106"/>
      <c r="H243" s="106"/>
    </row>
    <row r="244" ht="13.5" customHeight="1">
      <c r="G244" s="106"/>
      <c r="H244" s="106"/>
    </row>
    <row r="245" ht="13.5" customHeight="1">
      <c r="G245" s="106"/>
      <c r="H245" s="106"/>
    </row>
    <row r="246" ht="13.5" customHeight="1">
      <c r="G246" s="106"/>
      <c r="H246" s="106"/>
    </row>
    <row r="247" ht="13.5" customHeight="1">
      <c r="G247" s="106"/>
      <c r="H247" s="106"/>
    </row>
    <row r="248" ht="13.5" customHeight="1">
      <c r="G248" s="106"/>
      <c r="H248" s="106"/>
    </row>
    <row r="249" ht="13.5" customHeight="1">
      <c r="G249" s="106"/>
      <c r="H249" s="106"/>
    </row>
    <row r="250" ht="13.5" customHeight="1">
      <c r="G250" s="106"/>
      <c r="H250" s="106"/>
    </row>
    <row r="251" ht="13.5" customHeight="1">
      <c r="G251" s="106"/>
      <c r="H251" s="106"/>
    </row>
    <row r="252" ht="13.5" customHeight="1">
      <c r="G252" s="106"/>
      <c r="H252" s="106"/>
    </row>
    <row r="253" ht="13.5" customHeight="1">
      <c r="G253" s="106"/>
      <c r="H253" s="106"/>
    </row>
    <row r="254" ht="13.5" customHeight="1">
      <c r="G254" s="106"/>
      <c r="H254" s="106"/>
    </row>
    <row r="255" ht="13.5" customHeight="1">
      <c r="G255" s="106"/>
      <c r="H255" s="106"/>
    </row>
    <row r="256" ht="13.5" customHeight="1">
      <c r="G256" s="106"/>
      <c r="H256" s="106"/>
    </row>
    <row r="257" ht="13.5" customHeight="1">
      <c r="G257" s="106"/>
      <c r="H257" s="106"/>
    </row>
    <row r="258" ht="13.5" customHeight="1">
      <c r="G258" s="106"/>
      <c r="H258" s="106"/>
    </row>
    <row r="259" ht="13.5" customHeight="1">
      <c r="G259" s="106"/>
      <c r="H259" s="106"/>
    </row>
    <row r="260" ht="13.5" customHeight="1">
      <c r="G260" s="106"/>
      <c r="H260" s="106"/>
    </row>
    <row r="261" ht="13.5" customHeight="1">
      <c r="G261" s="106"/>
      <c r="H261" s="106"/>
    </row>
    <row r="262" ht="13.5" customHeight="1">
      <c r="G262" s="106"/>
      <c r="H262" s="106"/>
    </row>
    <row r="263" ht="13.5" customHeight="1">
      <c r="G263" s="106"/>
      <c r="H263" s="106"/>
    </row>
    <row r="264" ht="13.5" customHeight="1">
      <c r="G264" s="106"/>
      <c r="H264" s="106"/>
    </row>
    <row r="265" ht="13.5" customHeight="1">
      <c r="G265" s="106"/>
      <c r="H265" s="106"/>
    </row>
    <row r="266" ht="13.5" customHeight="1">
      <c r="G266" s="106"/>
      <c r="H266" s="106"/>
    </row>
    <row r="267" ht="13.5" customHeight="1">
      <c r="G267" s="106"/>
      <c r="H267" s="106"/>
    </row>
    <row r="268" ht="13.5" customHeight="1">
      <c r="G268" s="106"/>
      <c r="H268" s="106"/>
    </row>
    <row r="269" ht="13.5" customHeight="1">
      <c r="G269" s="106"/>
      <c r="H269" s="106"/>
    </row>
    <row r="270" ht="13.5" customHeight="1">
      <c r="G270" s="106"/>
      <c r="H270" s="106"/>
    </row>
    <row r="271" ht="13.5" customHeight="1">
      <c r="G271" s="106"/>
      <c r="H271" s="106"/>
    </row>
    <row r="272" ht="13.5" customHeight="1">
      <c r="G272" s="106"/>
      <c r="H272" s="106"/>
    </row>
    <row r="273" ht="13.5" customHeight="1">
      <c r="G273" s="106"/>
      <c r="H273" s="106"/>
    </row>
    <row r="274" ht="13.5" customHeight="1">
      <c r="G274" s="106"/>
      <c r="H274" s="106"/>
    </row>
    <row r="275" ht="13.5" customHeight="1">
      <c r="G275" s="106"/>
      <c r="H275" s="106"/>
    </row>
    <row r="276" ht="13.5" customHeight="1">
      <c r="G276" s="106"/>
      <c r="H276" s="106"/>
    </row>
    <row r="277" ht="13.5" customHeight="1">
      <c r="G277" s="106"/>
      <c r="H277" s="106"/>
    </row>
    <row r="278" ht="13.5" customHeight="1">
      <c r="G278" s="106"/>
      <c r="H278" s="106"/>
    </row>
    <row r="279" ht="13.5" customHeight="1">
      <c r="G279" s="106"/>
      <c r="H279" s="106"/>
    </row>
    <row r="280" ht="13.5" customHeight="1">
      <c r="G280" s="106"/>
      <c r="H280" s="106"/>
    </row>
    <row r="281" ht="13.5" customHeight="1">
      <c r="G281" s="106"/>
      <c r="H281" s="106"/>
    </row>
    <row r="282" ht="13.5" customHeight="1">
      <c r="G282" s="106"/>
      <c r="H282" s="106"/>
    </row>
    <row r="283" ht="13.5" customHeight="1">
      <c r="G283" s="106"/>
      <c r="H283" s="106"/>
    </row>
    <row r="284" ht="13.5" customHeight="1">
      <c r="G284" s="106"/>
      <c r="H284" s="106"/>
    </row>
    <row r="285" ht="13.5" customHeight="1">
      <c r="G285" s="106"/>
      <c r="H285" s="106"/>
    </row>
    <row r="286" ht="13.5" customHeight="1">
      <c r="G286" s="106"/>
      <c r="H286" s="106"/>
    </row>
    <row r="287" ht="13.5" customHeight="1">
      <c r="G287" s="106"/>
      <c r="H287" s="106"/>
    </row>
    <row r="288" ht="13.5" customHeight="1">
      <c r="G288" s="106"/>
      <c r="H288" s="106"/>
    </row>
    <row r="289" ht="13.5" customHeight="1">
      <c r="G289" s="106"/>
      <c r="H289" s="106"/>
    </row>
    <row r="290" ht="13.5" customHeight="1">
      <c r="G290" s="106"/>
      <c r="H290" s="106"/>
    </row>
    <row r="291" ht="13.5" customHeight="1">
      <c r="G291" s="106"/>
      <c r="H291" s="106"/>
    </row>
    <row r="292" ht="13.5" customHeight="1">
      <c r="G292" s="106"/>
      <c r="H292" s="106"/>
    </row>
    <row r="293" ht="13.5" customHeight="1">
      <c r="G293" s="106"/>
      <c r="H293" s="106"/>
    </row>
    <row r="294" ht="13.5" customHeight="1">
      <c r="G294" s="106"/>
      <c r="H294" s="106"/>
    </row>
    <row r="295" ht="13.5" customHeight="1">
      <c r="G295" s="106"/>
      <c r="H295" s="106"/>
    </row>
    <row r="296" ht="13.5" customHeight="1">
      <c r="G296" s="106"/>
      <c r="H296" s="106"/>
    </row>
    <row r="297" ht="13.5" customHeight="1">
      <c r="G297" s="106"/>
      <c r="H297" s="106"/>
    </row>
    <row r="298" ht="13.5" customHeight="1">
      <c r="G298" s="106"/>
      <c r="H298" s="106"/>
    </row>
    <row r="299" ht="13.5" customHeight="1">
      <c r="G299" s="106"/>
      <c r="H299" s="106"/>
    </row>
    <row r="300" ht="13.5" customHeight="1">
      <c r="G300" s="106"/>
      <c r="H300" s="106"/>
    </row>
    <row r="301" ht="13.5" customHeight="1">
      <c r="G301" s="106"/>
      <c r="H301" s="106"/>
    </row>
    <row r="302" ht="13.5" customHeight="1">
      <c r="G302" s="106"/>
      <c r="H302" s="106"/>
    </row>
    <row r="303" ht="13.5" customHeight="1">
      <c r="G303" s="106"/>
      <c r="H303" s="106"/>
    </row>
    <row r="304" ht="13.5" customHeight="1">
      <c r="G304" s="106"/>
      <c r="H304" s="106"/>
    </row>
    <row r="305" ht="13.5" customHeight="1">
      <c r="G305" s="106"/>
      <c r="H305" s="106"/>
    </row>
    <row r="306" ht="13.5" customHeight="1">
      <c r="G306" s="106"/>
      <c r="H306" s="106"/>
    </row>
    <row r="307" ht="13.5" customHeight="1">
      <c r="G307" s="106"/>
      <c r="H307" s="106"/>
    </row>
    <row r="308" ht="13.5" customHeight="1">
      <c r="G308" s="106"/>
      <c r="H308" s="106"/>
    </row>
    <row r="309" ht="13.5" customHeight="1">
      <c r="G309" s="106"/>
      <c r="H309" s="106"/>
    </row>
    <row r="310" ht="13.5" customHeight="1">
      <c r="G310" s="106"/>
      <c r="H310" s="106"/>
    </row>
    <row r="311" ht="13.5" customHeight="1">
      <c r="G311" s="106"/>
      <c r="H311" s="106"/>
    </row>
    <row r="312" ht="13.5" customHeight="1">
      <c r="G312" s="106"/>
      <c r="H312" s="106"/>
    </row>
    <row r="313" ht="13.5" customHeight="1">
      <c r="G313" s="106"/>
      <c r="H313" s="106"/>
    </row>
    <row r="314" ht="13.5" customHeight="1">
      <c r="G314" s="106"/>
      <c r="H314" s="106"/>
    </row>
    <row r="315" ht="13.5" customHeight="1">
      <c r="G315" s="106"/>
      <c r="H315" s="106"/>
    </row>
    <row r="316" ht="13.5" customHeight="1">
      <c r="G316" s="106"/>
      <c r="H316" s="106"/>
    </row>
    <row r="317" ht="13.5" customHeight="1">
      <c r="G317" s="106"/>
      <c r="H317" s="106"/>
    </row>
    <row r="318" ht="13.5" customHeight="1">
      <c r="G318" s="106"/>
      <c r="H318" s="106"/>
    </row>
    <row r="319" ht="13.5" customHeight="1">
      <c r="G319" s="106"/>
      <c r="H319" s="106"/>
    </row>
    <row r="320" ht="13.5" customHeight="1">
      <c r="G320" s="106"/>
      <c r="H320" s="106"/>
    </row>
    <row r="321" ht="13.5" customHeight="1">
      <c r="G321" s="106"/>
      <c r="H321" s="106"/>
    </row>
    <row r="322" ht="13.5" customHeight="1">
      <c r="G322" s="106"/>
      <c r="H322" s="106"/>
    </row>
    <row r="323" ht="13.5" customHeight="1">
      <c r="G323" s="106"/>
      <c r="H323" s="106"/>
    </row>
    <row r="324" ht="13.5" customHeight="1">
      <c r="G324" s="106"/>
      <c r="H324" s="106"/>
    </row>
    <row r="325" ht="13.5" customHeight="1">
      <c r="G325" s="106"/>
      <c r="H325" s="106"/>
    </row>
    <row r="326" ht="13.5" customHeight="1">
      <c r="G326" s="106"/>
      <c r="H326" s="106"/>
    </row>
    <row r="327" ht="13.5" customHeight="1">
      <c r="G327" s="106"/>
      <c r="H327" s="106"/>
    </row>
    <row r="328" ht="13.5" customHeight="1">
      <c r="G328" s="106"/>
      <c r="H328" s="106"/>
    </row>
    <row r="329" ht="13.5" customHeight="1">
      <c r="G329" s="106"/>
      <c r="H329" s="106"/>
    </row>
    <row r="330" ht="13.5" customHeight="1">
      <c r="G330" s="106"/>
      <c r="H330" s="106"/>
    </row>
    <row r="331" ht="13.5" customHeight="1">
      <c r="G331" s="106"/>
      <c r="H331" s="106"/>
    </row>
    <row r="332" ht="13.5" customHeight="1">
      <c r="G332" s="106"/>
      <c r="H332" s="106"/>
    </row>
    <row r="333" ht="13.5" customHeight="1">
      <c r="G333" s="106"/>
      <c r="H333" s="106"/>
    </row>
    <row r="334" ht="13.5" customHeight="1">
      <c r="G334" s="106"/>
      <c r="H334" s="106"/>
    </row>
    <row r="335" ht="13.5" customHeight="1">
      <c r="G335" s="106"/>
      <c r="H335" s="106"/>
    </row>
    <row r="336" ht="13.5" customHeight="1">
      <c r="G336" s="106"/>
      <c r="H336" s="106"/>
    </row>
    <row r="337" ht="13.5" customHeight="1">
      <c r="G337" s="106"/>
      <c r="H337" s="106"/>
    </row>
    <row r="338" ht="13.5" customHeight="1">
      <c r="G338" s="106"/>
      <c r="H338" s="106"/>
    </row>
    <row r="339" ht="13.5" customHeight="1">
      <c r="G339" s="106"/>
      <c r="H339" s="106"/>
    </row>
    <row r="340" ht="13.5" customHeight="1">
      <c r="G340" s="106"/>
      <c r="H340" s="106"/>
    </row>
    <row r="341" ht="13.5" customHeight="1">
      <c r="G341" s="106"/>
      <c r="H341" s="106"/>
    </row>
    <row r="342" ht="13.5" customHeight="1">
      <c r="G342" s="106"/>
      <c r="H342" s="106"/>
    </row>
    <row r="343" ht="13.5" customHeight="1">
      <c r="G343" s="106"/>
      <c r="H343" s="106"/>
    </row>
    <row r="344" ht="13.5" customHeight="1">
      <c r="G344" s="106"/>
      <c r="H344" s="106"/>
    </row>
    <row r="345" ht="13.5" customHeight="1">
      <c r="G345" s="106"/>
      <c r="H345" s="106"/>
    </row>
    <row r="346" ht="13.5" customHeight="1">
      <c r="G346" s="106"/>
      <c r="H346" s="106"/>
    </row>
    <row r="347" ht="13.5" customHeight="1">
      <c r="G347" s="106"/>
      <c r="H347" s="106"/>
    </row>
    <row r="348" ht="13.5" customHeight="1">
      <c r="G348" s="106"/>
      <c r="H348" s="106"/>
    </row>
    <row r="349" ht="13.5" customHeight="1">
      <c r="G349" s="106"/>
      <c r="H349" s="106"/>
    </row>
    <row r="350" ht="13.5" customHeight="1">
      <c r="G350" s="106"/>
      <c r="H350" s="106"/>
    </row>
    <row r="351" ht="13.5" customHeight="1">
      <c r="G351" s="106"/>
      <c r="H351" s="106"/>
    </row>
    <row r="352" ht="13.5" customHeight="1">
      <c r="G352" s="106"/>
      <c r="H352" s="106"/>
    </row>
    <row r="353" ht="13.5" customHeight="1">
      <c r="G353" s="106"/>
      <c r="H353" s="106"/>
    </row>
    <row r="354" ht="13.5" customHeight="1">
      <c r="G354" s="106"/>
      <c r="H354" s="106"/>
    </row>
    <row r="355" ht="13.5" customHeight="1">
      <c r="G355" s="106"/>
      <c r="H355" s="106"/>
    </row>
    <row r="356" ht="13.5" customHeight="1">
      <c r="G356" s="106"/>
      <c r="H356" s="106"/>
    </row>
    <row r="357" ht="13.5" customHeight="1">
      <c r="G357" s="106"/>
      <c r="H357" s="106"/>
    </row>
    <row r="358" ht="13.5" customHeight="1">
      <c r="G358" s="106"/>
      <c r="H358" s="106"/>
    </row>
    <row r="359" ht="13.5" customHeight="1">
      <c r="G359" s="106"/>
      <c r="H359" s="106"/>
    </row>
    <row r="360" ht="13.5" customHeight="1">
      <c r="G360" s="106"/>
      <c r="H360" s="106"/>
    </row>
    <row r="361" ht="13.5" customHeight="1">
      <c r="G361" s="106"/>
      <c r="H361" s="106"/>
    </row>
    <row r="362" ht="13.5" customHeight="1">
      <c r="G362" s="106"/>
      <c r="H362" s="106"/>
    </row>
    <row r="363" ht="13.5" customHeight="1">
      <c r="G363" s="106"/>
      <c r="H363" s="106"/>
    </row>
    <row r="364" ht="13.5" customHeight="1">
      <c r="G364" s="106"/>
      <c r="H364" s="106"/>
    </row>
    <row r="365" ht="13.5" customHeight="1">
      <c r="G365" s="106"/>
      <c r="H365" s="106"/>
    </row>
    <row r="366" ht="13.5" customHeight="1">
      <c r="G366" s="106"/>
      <c r="H366" s="106"/>
    </row>
    <row r="367" ht="13.5" customHeight="1">
      <c r="G367" s="106"/>
      <c r="H367" s="106"/>
    </row>
    <row r="368" ht="13.5" customHeight="1">
      <c r="G368" s="106"/>
      <c r="H368" s="106"/>
    </row>
    <row r="369" ht="13.5" customHeight="1">
      <c r="G369" s="106"/>
      <c r="H369" s="106"/>
    </row>
    <row r="370" ht="13.5" customHeight="1">
      <c r="G370" s="106"/>
      <c r="H370" s="106"/>
    </row>
    <row r="371" ht="13.5" customHeight="1">
      <c r="G371" s="106"/>
      <c r="H371" s="106"/>
    </row>
    <row r="372" ht="13.5" customHeight="1">
      <c r="G372" s="106"/>
      <c r="H372" s="106"/>
    </row>
    <row r="373" ht="13.5" customHeight="1">
      <c r="G373" s="106"/>
      <c r="H373" s="106"/>
    </row>
    <row r="374" ht="13.5" customHeight="1">
      <c r="G374" s="106"/>
      <c r="H374" s="106"/>
    </row>
    <row r="375" ht="13.5" customHeight="1">
      <c r="G375" s="106"/>
      <c r="H375" s="106"/>
    </row>
    <row r="376" ht="13.5" customHeight="1">
      <c r="G376" s="106"/>
      <c r="H376" s="106"/>
    </row>
    <row r="377" ht="13.5" customHeight="1">
      <c r="G377" s="106"/>
      <c r="H377" s="106"/>
    </row>
    <row r="378" ht="13.5" customHeight="1">
      <c r="G378" s="106"/>
      <c r="H378" s="106"/>
    </row>
    <row r="379" ht="13.5" customHeight="1">
      <c r="G379" s="106"/>
      <c r="H379" s="106"/>
    </row>
    <row r="380" ht="13.5" customHeight="1">
      <c r="G380" s="106"/>
      <c r="H380" s="106"/>
    </row>
    <row r="381" ht="13.5" customHeight="1">
      <c r="G381" s="106"/>
      <c r="H381" s="106"/>
    </row>
    <row r="382" ht="13.5" customHeight="1">
      <c r="G382" s="106"/>
      <c r="H382" s="106"/>
    </row>
    <row r="383" ht="13.5" customHeight="1">
      <c r="G383" s="106"/>
      <c r="H383" s="106"/>
    </row>
    <row r="384" ht="13.5" customHeight="1">
      <c r="G384" s="106"/>
      <c r="H384" s="106"/>
    </row>
    <row r="385" ht="13.5" customHeight="1">
      <c r="G385" s="106"/>
      <c r="H385" s="106"/>
    </row>
    <row r="386" ht="13.5" customHeight="1">
      <c r="G386" s="106"/>
      <c r="H386" s="106"/>
    </row>
    <row r="387" ht="13.5" customHeight="1">
      <c r="G387" s="106"/>
      <c r="H387" s="106"/>
    </row>
    <row r="388" ht="13.5" customHeight="1">
      <c r="G388" s="106"/>
      <c r="H388" s="106"/>
    </row>
    <row r="389" ht="13.5" customHeight="1">
      <c r="G389" s="106"/>
      <c r="H389" s="106"/>
    </row>
    <row r="390" ht="13.5" customHeight="1">
      <c r="G390" s="106"/>
      <c r="H390" s="106"/>
    </row>
    <row r="391" ht="13.5" customHeight="1">
      <c r="G391" s="106"/>
      <c r="H391" s="106"/>
    </row>
    <row r="392" ht="13.5" customHeight="1">
      <c r="G392" s="106"/>
      <c r="H392" s="106"/>
    </row>
    <row r="393" ht="13.5" customHeight="1">
      <c r="G393" s="106"/>
      <c r="H393" s="106"/>
    </row>
    <row r="394" ht="13.5" customHeight="1">
      <c r="G394" s="106"/>
      <c r="H394" s="106"/>
    </row>
    <row r="395" ht="13.5" customHeight="1">
      <c r="G395" s="106"/>
      <c r="H395" s="106"/>
    </row>
    <row r="396" ht="13.5" customHeight="1">
      <c r="G396" s="106"/>
      <c r="H396" s="106"/>
    </row>
    <row r="397" ht="13.5" customHeight="1">
      <c r="G397" s="106"/>
      <c r="H397" s="106"/>
    </row>
    <row r="398" ht="13.5" customHeight="1">
      <c r="G398" s="106"/>
      <c r="H398" s="106"/>
    </row>
    <row r="399" ht="13.5" customHeight="1">
      <c r="G399" s="106"/>
      <c r="H399" s="106"/>
    </row>
    <row r="400" ht="13.5" customHeight="1">
      <c r="G400" s="106"/>
      <c r="H400" s="106"/>
    </row>
    <row r="401" ht="13.5" customHeight="1">
      <c r="G401" s="106"/>
      <c r="H401" s="106"/>
    </row>
    <row r="402" ht="13.5" customHeight="1">
      <c r="G402" s="106"/>
      <c r="H402" s="106"/>
    </row>
    <row r="403" ht="13.5" customHeight="1">
      <c r="G403" s="106"/>
      <c r="H403" s="106"/>
    </row>
    <row r="404" ht="13.5" customHeight="1">
      <c r="G404" s="106"/>
      <c r="H404" s="106"/>
    </row>
    <row r="405" ht="13.5" customHeight="1">
      <c r="G405" s="106"/>
      <c r="H405" s="106"/>
    </row>
    <row r="406" ht="13.5" customHeight="1">
      <c r="G406" s="106"/>
      <c r="H406" s="106"/>
    </row>
    <row r="407" ht="13.5" customHeight="1">
      <c r="G407" s="106"/>
      <c r="H407" s="106"/>
    </row>
    <row r="408" ht="13.5" customHeight="1">
      <c r="G408" s="106"/>
      <c r="H408" s="106"/>
    </row>
    <row r="409" ht="13.5" customHeight="1">
      <c r="G409" s="106"/>
      <c r="H409" s="106"/>
    </row>
    <row r="410" ht="13.5" customHeight="1">
      <c r="G410" s="106"/>
      <c r="H410" s="106"/>
    </row>
    <row r="411" ht="13.5" customHeight="1">
      <c r="G411" s="106"/>
      <c r="H411" s="106"/>
    </row>
    <row r="412" ht="13.5" customHeight="1">
      <c r="G412" s="106"/>
      <c r="H412" s="106"/>
    </row>
    <row r="413" ht="13.5" customHeight="1">
      <c r="G413" s="106"/>
      <c r="H413" s="106"/>
    </row>
    <row r="414" ht="13.5" customHeight="1">
      <c r="G414" s="106"/>
      <c r="H414" s="106"/>
    </row>
    <row r="415" ht="13.5" customHeight="1">
      <c r="G415" s="106"/>
      <c r="H415" s="106"/>
    </row>
    <row r="416" ht="13.5" customHeight="1">
      <c r="G416" s="106"/>
      <c r="H416" s="106"/>
    </row>
    <row r="417" ht="13.5" customHeight="1">
      <c r="G417" s="106"/>
      <c r="H417" s="106"/>
    </row>
    <row r="418" ht="13.5" customHeight="1">
      <c r="G418" s="106"/>
      <c r="H418" s="106"/>
    </row>
    <row r="419" ht="13.5" customHeight="1">
      <c r="G419" s="106"/>
      <c r="H419" s="106"/>
    </row>
    <row r="420" ht="13.5" customHeight="1">
      <c r="G420" s="106"/>
      <c r="H420" s="106"/>
    </row>
    <row r="421" ht="13.5" customHeight="1">
      <c r="G421" s="106"/>
      <c r="H421" s="106"/>
    </row>
    <row r="422" ht="13.5" customHeight="1">
      <c r="G422" s="106"/>
      <c r="H422" s="106"/>
    </row>
    <row r="423" ht="13.5" customHeight="1">
      <c r="G423" s="106"/>
      <c r="H423" s="106"/>
    </row>
    <row r="424" ht="13.5" customHeight="1">
      <c r="G424" s="106"/>
      <c r="H424" s="106"/>
    </row>
    <row r="425" ht="13.5" customHeight="1">
      <c r="G425" s="106"/>
      <c r="H425" s="106"/>
    </row>
    <row r="426" ht="13.5" customHeight="1">
      <c r="G426" s="106"/>
      <c r="H426" s="106"/>
    </row>
    <row r="427" ht="13.5" customHeight="1">
      <c r="G427" s="106"/>
      <c r="H427" s="106"/>
    </row>
    <row r="428" ht="13.5" customHeight="1">
      <c r="G428" s="106"/>
      <c r="H428" s="106"/>
    </row>
    <row r="429" ht="13.5" customHeight="1">
      <c r="G429" s="106"/>
      <c r="H429" s="106"/>
    </row>
    <row r="430" ht="13.5" customHeight="1">
      <c r="G430" s="106"/>
      <c r="H430" s="106"/>
    </row>
    <row r="431" ht="13.5" customHeight="1">
      <c r="G431" s="106"/>
      <c r="H431" s="106"/>
    </row>
    <row r="432" ht="13.5" customHeight="1">
      <c r="G432" s="106"/>
      <c r="H432" s="106"/>
    </row>
    <row r="433" ht="13.5" customHeight="1">
      <c r="G433" s="106"/>
      <c r="H433" s="106"/>
    </row>
    <row r="434" ht="13.5" customHeight="1">
      <c r="G434" s="106"/>
      <c r="H434" s="106"/>
    </row>
    <row r="435" ht="13.5" customHeight="1">
      <c r="G435" s="106"/>
      <c r="H435" s="106"/>
    </row>
    <row r="436" ht="13.5" customHeight="1">
      <c r="G436" s="106"/>
      <c r="H436" s="106"/>
    </row>
    <row r="437" ht="13.5" customHeight="1">
      <c r="G437" s="106"/>
      <c r="H437" s="106"/>
    </row>
    <row r="438" ht="13.5" customHeight="1">
      <c r="G438" s="106"/>
      <c r="H438" s="106"/>
    </row>
    <row r="439" ht="13.5" customHeight="1">
      <c r="G439" s="106"/>
      <c r="H439" s="106"/>
    </row>
    <row r="440" ht="13.5" customHeight="1">
      <c r="G440" s="106"/>
      <c r="H440" s="106"/>
    </row>
    <row r="441" ht="13.5" customHeight="1">
      <c r="G441" s="106"/>
      <c r="H441" s="106"/>
    </row>
    <row r="442" ht="13.5" customHeight="1">
      <c r="G442" s="106"/>
      <c r="H442" s="106"/>
    </row>
    <row r="443" ht="13.5" customHeight="1">
      <c r="G443" s="106"/>
      <c r="H443" s="106"/>
    </row>
    <row r="444" ht="13.5" customHeight="1">
      <c r="G444" s="106"/>
      <c r="H444" s="106"/>
    </row>
    <row r="445" ht="13.5" customHeight="1">
      <c r="G445" s="106"/>
      <c r="H445" s="106"/>
    </row>
    <row r="446" ht="13.5" customHeight="1">
      <c r="G446" s="106"/>
      <c r="H446" s="106"/>
    </row>
    <row r="447" ht="13.5" customHeight="1">
      <c r="G447" s="106"/>
      <c r="H447" s="106"/>
    </row>
    <row r="448" ht="13.5" customHeight="1">
      <c r="G448" s="106"/>
      <c r="H448" s="106"/>
    </row>
    <row r="449" ht="13.5" customHeight="1">
      <c r="G449" s="106"/>
      <c r="H449" s="106"/>
    </row>
    <row r="450" ht="13.5" customHeight="1">
      <c r="G450" s="106"/>
      <c r="H450" s="106"/>
    </row>
    <row r="451" ht="13.5" customHeight="1">
      <c r="G451" s="106"/>
      <c r="H451" s="106"/>
    </row>
    <row r="452" ht="13.5" customHeight="1">
      <c r="G452" s="106"/>
      <c r="H452" s="106"/>
    </row>
    <row r="453" ht="13.5" customHeight="1">
      <c r="G453" s="106"/>
      <c r="H453" s="106"/>
    </row>
    <row r="454" ht="13.5" customHeight="1">
      <c r="G454" s="106"/>
      <c r="H454" s="106"/>
    </row>
    <row r="455" ht="13.5" customHeight="1">
      <c r="G455" s="106"/>
      <c r="H455" s="106"/>
    </row>
    <row r="456" ht="13.5" customHeight="1">
      <c r="G456" s="106"/>
      <c r="H456" s="106"/>
    </row>
    <row r="457" ht="13.5" customHeight="1">
      <c r="G457" s="106"/>
      <c r="H457" s="106"/>
    </row>
    <row r="458" ht="13.5" customHeight="1">
      <c r="G458" s="106"/>
      <c r="H458" s="106"/>
    </row>
    <row r="459" ht="13.5" customHeight="1">
      <c r="G459" s="106"/>
      <c r="H459" s="106"/>
    </row>
    <row r="460" ht="13.5" customHeight="1">
      <c r="G460" s="106"/>
      <c r="H460" s="106"/>
    </row>
    <row r="461" ht="13.5" customHeight="1">
      <c r="G461" s="106"/>
      <c r="H461" s="106"/>
    </row>
    <row r="462" ht="13.5" customHeight="1">
      <c r="G462" s="106"/>
      <c r="H462" s="106"/>
    </row>
    <row r="463" ht="13.5" customHeight="1">
      <c r="G463" s="106"/>
      <c r="H463" s="106"/>
    </row>
    <row r="464" ht="13.5" customHeight="1">
      <c r="G464" s="106"/>
      <c r="H464" s="106"/>
    </row>
    <row r="465" ht="13.5" customHeight="1">
      <c r="G465" s="106"/>
      <c r="H465" s="106"/>
    </row>
    <row r="466" ht="13.5" customHeight="1">
      <c r="G466" s="106"/>
      <c r="H466" s="106"/>
    </row>
    <row r="467" ht="13.5" customHeight="1">
      <c r="G467" s="106"/>
      <c r="H467" s="106"/>
    </row>
    <row r="468" ht="13.5" customHeight="1">
      <c r="G468" s="106"/>
      <c r="H468" s="106"/>
    </row>
    <row r="469" ht="13.5" customHeight="1">
      <c r="G469" s="106"/>
      <c r="H469" s="106"/>
    </row>
    <row r="470" ht="13.5" customHeight="1">
      <c r="G470" s="106"/>
      <c r="H470" s="106"/>
    </row>
    <row r="471" ht="13.5" customHeight="1">
      <c r="G471" s="106"/>
      <c r="H471" s="106"/>
    </row>
    <row r="472" ht="13.5" customHeight="1">
      <c r="G472" s="106"/>
      <c r="H472" s="106"/>
    </row>
    <row r="473" ht="13.5" customHeight="1">
      <c r="G473" s="106"/>
      <c r="H473" s="106"/>
    </row>
    <row r="474" ht="13.5" customHeight="1">
      <c r="G474" s="106"/>
      <c r="H474" s="106"/>
    </row>
    <row r="475" ht="13.5" customHeight="1">
      <c r="G475" s="106"/>
      <c r="H475" s="106"/>
    </row>
    <row r="476" ht="13.5" customHeight="1">
      <c r="G476" s="106"/>
      <c r="H476" s="106"/>
    </row>
    <row r="477" ht="13.5" customHeight="1">
      <c r="G477" s="106"/>
      <c r="H477" s="106"/>
    </row>
    <row r="478" ht="13.5" customHeight="1">
      <c r="G478" s="106"/>
      <c r="H478" s="106"/>
    </row>
    <row r="479" ht="13.5" customHeight="1">
      <c r="G479" s="106"/>
      <c r="H479" s="106"/>
    </row>
    <row r="480" ht="13.5" customHeight="1">
      <c r="G480" s="106"/>
      <c r="H480" s="106"/>
    </row>
    <row r="481" ht="13.5" customHeight="1">
      <c r="G481" s="106"/>
      <c r="H481" s="106"/>
    </row>
    <row r="482" ht="13.5" customHeight="1">
      <c r="G482" s="106"/>
      <c r="H482" s="106"/>
    </row>
    <row r="483" ht="13.5" customHeight="1">
      <c r="G483" s="106"/>
      <c r="H483" s="106"/>
    </row>
    <row r="484" ht="13.5" customHeight="1">
      <c r="G484" s="106"/>
      <c r="H484" s="106"/>
    </row>
    <row r="485" ht="13.5" customHeight="1">
      <c r="G485" s="106"/>
      <c r="H485" s="106"/>
    </row>
    <row r="486" ht="13.5" customHeight="1">
      <c r="G486" s="106"/>
      <c r="H486" s="106"/>
    </row>
    <row r="487" ht="13.5" customHeight="1">
      <c r="G487" s="106"/>
      <c r="H487" s="106"/>
    </row>
    <row r="488" ht="13.5" customHeight="1">
      <c r="G488" s="106"/>
      <c r="H488" s="106"/>
    </row>
    <row r="489" ht="13.5" customHeight="1">
      <c r="G489" s="106"/>
      <c r="H489" s="106"/>
    </row>
    <row r="490" ht="13.5" customHeight="1">
      <c r="G490" s="106"/>
      <c r="H490" s="106"/>
    </row>
    <row r="491" ht="13.5" customHeight="1">
      <c r="G491" s="106"/>
      <c r="H491" s="106"/>
    </row>
    <row r="492" ht="13.5" customHeight="1">
      <c r="G492" s="106"/>
      <c r="H492" s="106"/>
    </row>
    <row r="493" ht="13.5" customHeight="1">
      <c r="G493" s="106"/>
      <c r="H493" s="106"/>
    </row>
    <row r="494" ht="13.5" customHeight="1">
      <c r="G494" s="106"/>
      <c r="H494" s="106"/>
    </row>
    <row r="495" ht="13.5" customHeight="1">
      <c r="G495" s="106"/>
      <c r="H495" s="106"/>
    </row>
    <row r="496" ht="13.5" customHeight="1">
      <c r="G496" s="106"/>
      <c r="H496" s="106"/>
    </row>
    <row r="497" ht="13.5" customHeight="1">
      <c r="G497" s="106"/>
      <c r="H497" s="106"/>
    </row>
    <row r="498" ht="13.5" customHeight="1">
      <c r="G498" s="106"/>
      <c r="H498" s="106"/>
    </row>
    <row r="499" ht="13.5" customHeight="1">
      <c r="G499" s="106"/>
      <c r="H499" s="106"/>
    </row>
    <row r="500" ht="13.5" customHeight="1">
      <c r="G500" s="106"/>
      <c r="H500" s="106"/>
    </row>
    <row r="501" ht="13.5" customHeight="1">
      <c r="G501" s="106"/>
      <c r="H501" s="106"/>
    </row>
    <row r="502" ht="13.5" customHeight="1">
      <c r="G502" s="106"/>
      <c r="H502" s="106"/>
    </row>
    <row r="503" ht="13.5" customHeight="1">
      <c r="G503" s="106"/>
      <c r="H503" s="106"/>
    </row>
    <row r="504" ht="13.5" customHeight="1">
      <c r="G504" s="106"/>
      <c r="H504" s="106"/>
    </row>
    <row r="505" ht="13.5" customHeight="1">
      <c r="G505" s="106"/>
      <c r="H505" s="106"/>
    </row>
    <row r="506" ht="13.5" customHeight="1">
      <c r="G506" s="106"/>
      <c r="H506" s="106"/>
    </row>
    <row r="507" ht="13.5" customHeight="1">
      <c r="G507" s="106"/>
      <c r="H507" s="106"/>
    </row>
    <row r="508" ht="13.5" customHeight="1">
      <c r="G508" s="106"/>
      <c r="H508" s="106"/>
    </row>
    <row r="509" ht="13.5" customHeight="1">
      <c r="G509" s="106"/>
      <c r="H509" s="106"/>
    </row>
    <row r="510" ht="13.5" customHeight="1">
      <c r="G510" s="106"/>
      <c r="H510" s="106"/>
    </row>
    <row r="511" ht="13.5" customHeight="1">
      <c r="G511" s="106"/>
      <c r="H511" s="106"/>
    </row>
    <row r="512" ht="13.5" customHeight="1">
      <c r="G512" s="106"/>
      <c r="H512" s="106"/>
    </row>
    <row r="513" ht="13.5" customHeight="1">
      <c r="G513" s="106"/>
      <c r="H513" s="106"/>
    </row>
    <row r="514" ht="13.5" customHeight="1">
      <c r="G514" s="106"/>
      <c r="H514" s="106"/>
    </row>
    <row r="515" ht="13.5" customHeight="1">
      <c r="G515" s="106"/>
      <c r="H515" s="106"/>
    </row>
    <row r="516" ht="13.5" customHeight="1">
      <c r="G516" s="106"/>
      <c r="H516" s="106"/>
    </row>
    <row r="517" ht="13.5" customHeight="1">
      <c r="G517" s="106"/>
      <c r="H517" s="106"/>
    </row>
    <row r="518" ht="13.5" customHeight="1">
      <c r="G518" s="106"/>
      <c r="H518" s="106"/>
    </row>
    <row r="519" ht="13.5" customHeight="1">
      <c r="G519" s="106"/>
      <c r="H519" s="106"/>
    </row>
    <row r="520" ht="13.5" customHeight="1">
      <c r="G520" s="106"/>
      <c r="H520" s="106"/>
    </row>
    <row r="521" ht="13.5" customHeight="1">
      <c r="G521" s="106"/>
      <c r="H521" s="106"/>
    </row>
    <row r="522" ht="13.5" customHeight="1">
      <c r="G522" s="106"/>
      <c r="H522" s="106"/>
    </row>
    <row r="523" ht="13.5" customHeight="1">
      <c r="G523" s="106"/>
      <c r="H523" s="106"/>
    </row>
    <row r="524" ht="13.5" customHeight="1">
      <c r="G524" s="106"/>
      <c r="H524" s="106"/>
    </row>
    <row r="525" ht="13.5" customHeight="1">
      <c r="G525" s="106"/>
      <c r="H525" s="106"/>
    </row>
    <row r="526" ht="13.5" customHeight="1">
      <c r="G526" s="106"/>
      <c r="H526" s="106"/>
    </row>
    <row r="527" ht="13.5" customHeight="1">
      <c r="G527" s="106"/>
      <c r="H527" s="106"/>
    </row>
    <row r="528" ht="13.5" customHeight="1">
      <c r="G528" s="106"/>
      <c r="H528" s="106"/>
    </row>
    <row r="529" ht="13.5" customHeight="1">
      <c r="G529" s="106"/>
      <c r="H529" s="106"/>
    </row>
    <row r="530" ht="13.5" customHeight="1">
      <c r="G530" s="106"/>
      <c r="H530" s="106"/>
    </row>
    <row r="531" ht="13.5" customHeight="1">
      <c r="G531" s="106"/>
      <c r="H531" s="106"/>
    </row>
    <row r="532" ht="13.5" customHeight="1">
      <c r="G532" s="106"/>
      <c r="H532" s="106"/>
    </row>
    <row r="533" ht="13.5" customHeight="1">
      <c r="G533" s="106"/>
      <c r="H533" s="106"/>
    </row>
    <row r="534" ht="13.5" customHeight="1">
      <c r="G534" s="106"/>
      <c r="H534" s="106"/>
    </row>
    <row r="535" ht="13.5" customHeight="1">
      <c r="G535" s="106"/>
      <c r="H535" s="106"/>
    </row>
    <row r="536" ht="13.5" customHeight="1">
      <c r="G536" s="106"/>
      <c r="H536" s="106"/>
    </row>
    <row r="537" ht="13.5" customHeight="1">
      <c r="G537" s="106"/>
      <c r="H537" s="106"/>
    </row>
    <row r="538" ht="13.5" customHeight="1">
      <c r="G538" s="106"/>
      <c r="H538" s="106"/>
    </row>
    <row r="539" ht="13.5" customHeight="1">
      <c r="G539" s="106"/>
      <c r="H539" s="106"/>
    </row>
    <row r="540" ht="13.5" customHeight="1">
      <c r="G540" s="106"/>
      <c r="H540" s="106"/>
    </row>
    <row r="541" ht="13.5" customHeight="1">
      <c r="G541" s="106"/>
      <c r="H541" s="106"/>
    </row>
    <row r="542" ht="13.5" customHeight="1">
      <c r="G542" s="106"/>
      <c r="H542" s="106"/>
    </row>
    <row r="543" ht="13.5" customHeight="1">
      <c r="G543" s="106"/>
      <c r="H543" s="106"/>
    </row>
    <row r="544" ht="13.5" customHeight="1">
      <c r="G544" s="106"/>
      <c r="H544" s="106"/>
    </row>
    <row r="545" ht="13.5" customHeight="1">
      <c r="G545" s="106"/>
      <c r="H545" s="106"/>
    </row>
    <row r="546" ht="13.5" customHeight="1">
      <c r="G546" s="106"/>
      <c r="H546" s="106"/>
    </row>
    <row r="547" ht="13.5" customHeight="1">
      <c r="G547" s="106"/>
      <c r="H547" s="106"/>
    </row>
    <row r="548" ht="13.5" customHeight="1">
      <c r="G548" s="106"/>
      <c r="H548" s="106"/>
    </row>
    <row r="549" ht="13.5" customHeight="1">
      <c r="G549" s="106"/>
      <c r="H549" s="106"/>
    </row>
    <row r="550" ht="13.5" customHeight="1">
      <c r="G550" s="106"/>
      <c r="H550" s="106"/>
    </row>
    <row r="551" ht="13.5" customHeight="1">
      <c r="G551" s="106"/>
      <c r="H551" s="106"/>
    </row>
    <row r="552" ht="13.5" customHeight="1">
      <c r="G552" s="106"/>
      <c r="H552" s="106"/>
    </row>
    <row r="553" ht="13.5" customHeight="1">
      <c r="G553" s="106"/>
      <c r="H553" s="106"/>
    </row>
    <row r="554" ht="13.5" customHeight="1">
      <c r="G554" s="106"/>
      <c r="H554" s="106"/>
    </row>
    <row r="555" ht="13.5" customHeight="1">
      <c r="G555" s="106"/>
      <c r="H555" s="106"/>
    </row>
    <row r="556" ht="13.5" customHeight="1">
      <c r="G556" s="106"/>
      <c r="H556" s="106"/>
    </row>
    <row r="557" ht="13.5" customHeight="1">
      <c r="G557" s="106"/>
      <c r="H557" s="106"/>
    </row>
    <row r="558" ht="13.5" customHeight="1">
      <c r="G558" s="106"/>
      <c r="H558" s="106"/>
    </row>
    <row r="559" ht="13.5" customHeight="1">
      <c r="G559" s="106"/>
      <c r="H559" s="106"/>
    </row>
    <row r="560" ht="13.5" customHeight="1">
      <c r="G560" s="106"/>
      <c r="H560" s="106"/>
    </row>
    <row r="561" ht="13.5" customHeight="1">
      <c r="G561" s="106"/>
      <c r="H561" s="106"/>
    </row>
    <row r="562" ht="13.5" customHeight="1">
      <c r="G562" s="106"/>
      <c r="H562" s="106"/>
    </row>
    <row r="563" ht="13.5" customHeight="1">
      <c r="G563" s="106"/>
      <c r="H563" s="106"/>
    </row>
    <row r="564" ht="13.5" customHeight="1">
      <c r="G564" s="106"/>
      <c r="H564" s="106"/>
    </row>
    <row r="565" ht="13.5" customHeight="1">
      <c r="G565" s="106"/>
      <c r="H565" s="106"/>
    </row>
    <row r="566" ht="13.5" customHeight="1">
      <c r="G566" s="106"/>
      <c r="H566" s="106"/>
    </row>
    <row r="567" ht="13.5" customHeight="1">
      <c r="G567" s="106"/>
      <c r="H567" s="106"/>
    </row>
    <row r="568" ht="13.5" customHeight="1">
      <c r="G568" s="106"/>
      <c r="H568" s="106"/>
    </row>
    <row r="569" ht="13.5" customHeight="1">
      <c r="G569" s="106"/>
      <c r="H569" s="106"/>
    </row>
    <row r="570" ht="13.5" customHeight="1">
      <c r="G570" s="106"/>
      <c r="H570" s="106"/>
    </row>
    <row r="571" ht="13.5" customHeight="1">
      <c r="G571" s="106"/>
      <c r="H571" s="106"/>
    </row>
    <row r="572" ht="13.5" customHeight="1">
      <c r="G572" s="106"/>
      <c r="H572" s="106"/>
    </row>
    <row r="573" ht="13.5" customHeight="1">
      <c r="G573" s="106"/>
      <c r="H573" s="106"/>
    </row>
    <row r="574" ht="13.5" customHeight="1">
      <c r="G574" s="106"/>
      <c r="H574" s="106"/>
    </row>
    <row r="575" ht="13.5" customHeight="1">
      <c r="G575" s="106"/>
      <c r="H575" s="106"/>
    </row>
    <row r="576" ht="13.5" customHeight="1">
      <c r="G576" s="106"/>
      <c r="H576" s="106"/>
    </row>
    <row r="577" ht="13.5" customHeight="1">
      <c r="G577" s="106"/>
      <c r="H577" s="106"/>
    </row>
    <row r="578" ht="13.5" customHeight="1">
      <c r="G578" s="106"/>
      <c r="H578" s="106"/>
    </row>
    <row r="579" ht="13.5" customHeight="1">
      <c r="G579" s="106"/>
      <c r="H579" s="106"/>
    </row>
    <row r="580" ht="13.5" customHeight="1">
      <c r="G580" s="106"/>
      <c r="H580" s="106"/>
    </row>
    <row r="581" ht="13.5" customHeight="1">
      <c r="G581" s="106"/>
      <c r="H581" s="106"/>
    </row>
    <row r="582" ht="13.5" customHeight="1">
      <c r="G582" s="106"/>
      <c r="H582" s="106"/>
    </row>
    <row r="583" ht="13.5" customHeight="1">
      <c r="G583" s="106"/>
      <c r="H583" s="106"/>
    </row>
    <row r="584" ht="13.5" customHeight="1">
      <c r="G584" s="106"/>
      <c r="H584" s="106"/>
    </row>
    <row r="585" ht="13.5" customHeight="1">
      <c r="G585" s="106"/>
      <c r="H585" s="106"/>
    </row>
    <row r="586" ht="13.5" customHeight="1">
      <c r="G586" s="106"/>
      <c r="H586" s="106"/>
    </row>
    <row r="587" ht="13.5" customHeight="1">
      <c r="G587" s="106"/>
      <c r="H587" s="106"/>
    </row>
    <row r="588" ht="13.5" customHeight="1">
      <c r="G588" s="106"/>
      <c r="H588" s="106"/>
    </row>
    <row r="589" ht="13.5" customHeight="1">
      <c r="G589" s="106"/>
      <c r="H589" s="106"/>
    </row>
    <row r="590" ht="13.5" customHeight="1">
      <c r="G590" s="106"/>
      <c r="H590" s="106"/>
    </row>
    <row r="591" ht="13.5" customHeight="1">
      <c r="G591" s="106"/>
      <c r="H591" s="106"/>
    </row>
    <row r="592" ht="13.5" customHeight="1">
      <c r="G592" s="106"/>
      <c r="H592" s="106"/>
    </row>
    <row r="593" ht="13.5" customHeight="1">
      <c r="G593" s="106"/>
      <c r="H593" s="106"/>
    </row>
    <row r="594" ht="13.5" customHeight="1">
      <c r="G594" s="106"/>
      <c r="H594" s="106"/>
    </row>
    <row r="595" ht="13.5" customHeight="1">
      <c r="G595" s="106"/>
      <c r="H595" s="106"/>
    </row>
    <row r="596" ht="13.5" customHeight="1">
      <c r="G596" s="106"/>
      <c r="H596" s="106"/>
    </row>
    <row r="597" ht="13.5" customHeight="1">
      <c r="G597" s="106"/>
      <c r="H597" s="106"/>
    </row>
    <row r="598" ht="13.5" customHeight="1">
      <c r="G598" s="106"/>
      <c r="H598" s="106"/>
    </row>
    <row r="599" ht="13.5" customHeight="1">
      <c r="G599" s="106"/>
      <c r="H599" s="106"/>
    </row>
    <row r="600" ht="13.5" customHeight="1">
      <c r="G600" s="106"/>
      <c r="H600" s="106"/>
    </row>
    <row r="601" ht="13.5" customHeight="1">
      <c r="G601" s="106"/>
      <c r="H601" s="106"/>
    </row>
    <row r="602" ht="13.5" customHeight="1">
      <c r="G602" s="106"/>
      <c r="H602" s="106"/>
    </row>
    <row r="603" ht="13.5" customHeight="1">
      <c r="G603" s="106"/>
      <c r="H603" s="106"/>
    </row>
    <row r="604" ht="13.5" customHeight="1">
      <c r="G604" s="106"/>
      <c r="H604" s="106"/>
    </row>
    <row r="605" ht="13.5" customHeight="1">
      <c r="G605" s="106"/>
      <c r="H605" s="106"/>
    </row>
    <row r="606" ht="13.5" customHeight="1">
      <c r="G606" s="106"/>
      <c r="H606" s="106"/>
    </row>
    <row r="607" ht="13.5" customHeight="1">
      <c r="G607" s="106"/>
      <c r="H607" s="106"/>
    </row>
    <row r="608" ht="13.5" customHeight="1">
      <c r="G608" s="106"/>
      <c r="H608" s="106"/>
    </row>
    <row r="609" ht="13.5" customHeight="1">
      <c r="G609" s="106"/>
      <c r="H609" s="106"/>
    </row>
    <row r="610" ht="13.5" customHeight="1">
      <c r="G610" s="106"/>
      <c r="H610" s="106"/>
    </row>
    <row r="611" ht="13.5" customHeight="1">
      <c r="G611" s="106"/>
      <c r="H611" s="106"/>
    </row>
    <row r="612" ht="13.5" customHeight="1">
      <c r="G612" s="106"/>
      <c r="H612" s="106"/>
    </row>
    <row r="613" ht="13.5" customHeight="1">
      <c r="G613" s="106"/>
      <c r="H613" s="106"/>
    </row>
    <row r="614" ht="13.5" customHeight="1">
      <c r="G614" s="106"/>
      <c r="H614" s="106"/>
    </row>
    <row r="615" ht="13.5" customHeight="1">
      <c r="G615" s="106"/>
      <c r="H615" s="106"/>
    </row>
    <row r="616" ht="13.5" customHeight="1">
      <c r="G616" s="106"/>
      <c r="H616" s="106"/>
    </row>
    <row r="617" ht="13.5" customHeight="1">
      <c r="G617" s="106"/>
      <c r="H617" s="106"/>
    </row>
    <row r="618" ht="13.5" customHeight="1">
      <c r="G618" s="106"/>
      <c r="H618" s="106"/>
    </row>
    <row r="619" ht="13.5" customHeight="1">
      <c r="G619" s="106"/>
      <c r="H619" s="106"/>
    </row>
    <row r="620" ht="13.5" customHeight="1">
      <c r="G620" s="106"/>
      <c r="H620" s="106"/>
    </row>
    <row r="621" ht="13.5" customHeight="1">
      <c r="G621" s="106"/>
      <c r="H621" s="106"/>
    </row>
    <row r="622" ht="13.5" customHeight="1">
      <c r="G622" s="106"/>
      <c r="H622" s="106"/>
    </row>
    <row r="623" ht="13.5" customHeight="1">
      <c r="G623" s="106"/>
      <c r="H623" s="106"/>
    </row>
    <row r="624" ht="13.5" customHeight="1">
      <c r="G624" s="106"/>
      <c r="H624" s="106"/>
    </row>
    <row r="625" ht="13.5" customHeight="1">
      <c r="G625" s="106"/>
      <c r="H625" s="106"/>
    </row>
    <row r="626" ht="13.5" customHeight="1">
      <c r="G626" s="106"/>
      <c r="H626" s="106"/>
    </row>
    <row r="627" ht="13.5" customHeight="1">
      <c r="G627" s="106"/>
      <c r="H627" s="106"/>
    </row>
    <row r="628" ht="13.5" customHeight="1">
      <c r="G628" s="106"/>
      <c r="H628" s="106"/>
    </row>
    <row r="629" ht="13.5" customHeight="1">
      <c r="G629" s="106"/>
      <c r="H629" s="106"/>
    </row>
    <row r="630" ht="13.5" customHeight="1">
      <c r="G630" s="106"/>
      <c r="H630" s="106"/>
    </row>
    <row r="631" ht="13.5" customHeight="1">
      <c r="G631" s="106"/>
      <c r="H631" s="106"/>
    </row>
    <row r="632" ht="13.5" customHeight="1">
      <c r="G632" s="106"/>
      <c r="H632" s="106"/>
    </row>
    <row r="633" ht="13.5" customHeight="1">
      <c r="G633" s="106"/>
      <c r="H633" s="106"/>
    </row>
    <row r="634" ht="13.5" customHeight="1">
      <c r="G634" s="106"/>
      <c r="H634" s="106"/>
    </row>
    <row r="635" ht="13.5" customHeight="1">
      <c r="G635" s="106"/>
      <c r="H635" s="106"/>
    </row>
    <row r="636" ht="13.5" customHeight="1">
      <c r="G636" s="106"/>
      <c r="H636" s="106"/>
    </row>
    <row r="637" ht="13.5" customHeight="1">
      <c r="G637" s="106"/>
      <c r="H637" s="106"/>
    </row>
    <row r="638" ht="13.5" customHeight="1">
      <c r="G638" s="106"/>
      <c r="H638" s="106"/>
    </row>
    <row r="639" ht="13.5" customHeight="1">
      <c r="G639" s="106"/>
      <c r="H639" s="106"/>
    </row>
    <row r="640" ht="13.5" customHeight="1">
      <c r="G640" s="106"/>
      <c r="H640" s="106"/>
    </row>
    <row r="641" ht="13.5" customHeight="1">
      <c r="G641" s="106"/>
      <c r="H641" s="106"/>
    </row>
    <row r="642" ht="13.5" customHeight="1">
      <c r="G642" s="106"/>
      <c r="H642" s="106"/>
    </row>
    <row r="643" ht="13.5" customHeight="1">
      <c r="G643" s="106"/>
      <c r="H643" s="106"/>
    </row>
    <row r="644" ht="13.5" customHeight="1">
      <c r="G644" s="106"/>
      <c r="H644" s="106"/>
    </row>
    <row r="645" ht="13.5" customHeight="1">
      <c r="G645" s="106"/>
      <c r="H645" s="106"/>
    </row>
    <row r="646" ht="13.5" customHeight="1">
      <c r="G646" s="106"/>
      <c r="H646" s="106"/>
    </row>
    <row r="647" ht="13.5" customHeight="1">
      <c r="G647" s="106"/>
      <c r="H647" s="106"/>
    </row>
    <row r="648" ht="13.5" customHeight="1">
      <c r="G648" s="106"/>
      <c r="H648" s="106"/>
    </row>
    <row r="649" ht="13.5" customHeight="1">
      <c r="G649" s="106"/>
      <c r="H649" s="106"/>
    </row>
    <row r="650" ht="13.5" customHeight="1">
      <c r="G650" s="106"/>
      <c r="H650" s="106"/>
    </row>
    <row r="651" ht="13.5" customHeight="1">
      <c r="G651" s="106"/>
      <c r="H651" s="106"/>
    </row>
    <row r="652" ht="13.5" customHeight="1">
      <c r="G652" s="106"/>
      <c r="H652" s="106"/>
    </row>
    <row r="653" ht="13.5" customHeight="1">
      <c r="G653" s="106"/>
      <c r="H653" s="106"/>
    </row>
    <row r="654" ht="13.5" customHeight="1">
      <c r="G654" s="106"/>
      <c r="H654" s="106"/>
    </row>
    <row r="655" ht="13.5" customHeight="1">
      <c r="G655" s="106"/>
      <c r="H655" s="106"/>
    </row>
    <row r="656" ht="13.5" customHeight="1">
      <c r="G656" s="106"/>
      <c r="H656" s="106"/>
    </row>
    <row r="657" ht="13.5" customHeight="1">
      <c r="G657" s="106"/>
      <c r="H657" s="106"/>
    </row>
    <row r="658" ht="13.5" customHeight="1">
      <c r="G658" s="106"/>
      <c r="H658" s="106"/>
    </row>
    <row r="659" ht="13.5" customHeight="1">
      <c r="G659" s="106"/>
      <c r="H659" s="106"/>
    </row>
    <row r="660" ht="13.5" customHeight="1">
      <c r="G660" s="106"/>
      <c r="H660" s="106"/>
    </row>
    <row r="661" ht="13.5" customHeight="1">
      <c r="G661" s="106"/>
      <c r="H661" s="106"/>
    </row>
    <row r="662" ht="13.5" customHeight="1">
      <c r="G662" s="106"/>
      <c r="H662" s="106"/>
    </row>
    <row r="663" ht="13.5" customHeight="1">
      <c r="G663" s="106"/>
      <c r="H663" s="106"/>
    </row>
    <row r="664" ht="13.5" customHeight="1">
      <c r="G664" s="106"/>
      <c r="H664" s="106"/>
    </row>
    <row r="665" ht="13.5" customHeight="1">
      <c r="G665" s="106"/>
      <c r="H665" s="106"/>
    </row>
    <row r="666" ht="13.5" customHeight="1">
      <c r="G666" s="106"/>
      <c r="H666" s="106"/>
    </row>
    <row r="667" ht="13.5" customHeight="1">
      <c r="G667" s="106"/>
      <c r="H667" s="106"/>
    </row>
    <row r="668" ht="13.5" customHeight="1">
      <c r="G668" s="106"/>
      <c r="H668" s="106"/>
    </row>
    <row r="669" ht="13.5" customHeight="1">
      <c r="G669" s="106"/>
      <c r="H669" s="106"/>
    </row>
    <row r="670" ht="13.5" customHeight="1">
      <c r="G670" s="106"/>
      <c r="H670" s="106"/>
    </row>
    <row r="671" ht="13.5" customHeight="1">
      <c r="G671" s="106"/>
      <c r="H671" s="106"/>
    </row>
    <row r="672" ht="13.5" customHeight="1">
      <c r="G672" s="106"/>
      <c r="H672" s="106"/>
    </row>
    <row r="673" ht="13.5" customHeight="1">
      <c r="G673" s="106"/>
      <c r="H673" s="106"/>
    </row>
    <row r="674" ht="13.5" customHeight="1">
      <c r="G674" s="106"/>
      <c r="H674" s="106"/>
    </row>
    <row r="675" ht="13.5" customHeight="1">
      <c r="G675" s="106"/>
      <c r="H675" s="106"/>
    </row>
    <row r="676" ht="13.5" customHeight="1">
      <c r="G676" s="106"/>
      <c r="H676" s="106"/>
    </row>
    <row r="677" ht="13.5" customHeight="1">
      <c r="G677" s="106"/>
      <c r="H677" s="106"/>
    </row>
    <row r="678" ht="13.5" customHeight="1">
      <c r="G678" s="106"/>
      <c r="H678" s="106"/>
    </row>
    <row r="679" ht="13.5" customHeight="1">
      <c r="G679" s="106"/>
      <c r="H679" s="106"/>
    </row>
    <row r="680" ht="13.5" customHeight="1">
      <c r="G680" s="106"/>
      <c r="H680" s="106"/>
    </row>
    <row r="681" ht="13.5" customHeight="1">
      <c r="G681" s="106"/>
      <c r="H681" s="106"/>
    </row>
    <row r="682" ht="13.5" customHeight="1">
      <c r="G682" s="106"/>
      <c r="H682" s="106"/>
    </row>
    <row r="683" ht="13.5" customHeight="1">
      <c r="G683" s="106"/>
      <c r="H683" s="106"/>
    </row>
    <row r="684" ht="13.5" customHeight="1">
      <c r="G684" s="106"/>
      <c r="H684" s="106"/>
    </row>
    <row r="685" ht="13.5" customHeight="1">
      <c r="G685" s="106"/>
      <c r="H685" s="106"/>
    </row>
    <row r="686" ht="13.5" customHeight="1">
      <c r="G686" s="106"/>
      <c r="H686" s="106"/>
    </row>
    <row r="687" ht="13.5" customHeight="1">
      <c r="G687" s="106"/>
      <c r="H687" s="106"/>
    </row>
    <row r="688" ht="13.5" customHeight="1">
      <c r="G688" s="106"/>
      <c r="H688" s="106"/>
    </row>
    <row r="689" ht="13.5" customHeight="1">
      <c r="G689" s="106"/>
      <c r="H689" s="106"/>
    </row>
    <row r="690" ht="13.5" customHeight="1">
      <c r="G690" s="106"/>
      <c r="H690" s="106"/>
    </row>
    <row r="691" ht="13.5" customHeight="1">
      <c r="G691" s="106"/>
      <c r="H691" s="106"/>
    </row>
    <row r="692" ht="13.5" customHeight="1">
      <c r="G692" s="106"/>
      <c r="H692" s="106"/>
    </row>
    <row r="693" ht="13.5" customHeight="1">
      <c r="G693" s="106"/>
      <c r="H693" s="106"/>
    </row>
    <row r="694" ht="13.5" customHeight="1">
      <c r="G694" s="106"/>
      <c r="H694" s="106"/>
    </row>
    <row r="695" ht="13.5" customHeight="1">
      <c r="G695" s="106"/>
      <c r="H695" s="106"/>
    </row>
    <row r="696" ht="13.5" customHeight="1">
      <c r="G696" s="106"/>
      <c r="H696" s="106"/>
    </row>
    <row r="697" ht="13.5" customHeight="1">
      <c r="G697" s="106"/>
      <c r="H697" s="106"/>
    </row>
    <row r="698" ht="13.5" customHeight="1">
      <c r="G698" s="106"/>
      <c r="H698" s="106"/>
    </row>
    <row r="699" ht="13.5" customHeight="1">
      <c r="G699" s="106"/>
      <c r="H699" s="106"/>
    </row>
    <row r="700" ht="13.5" customHeight="1">
      <c r="G700" s="106"/>
      <c r="H700" s="106"/>
    </row>
    <row r="701" ht="13.5" customHeight="1">
      <c r="G701" s="106"/>
      <c r="H701" s="106"/>
    </row>
    <row r="702" ht="13.5" customHeight="1">
      <c r="G702" s="106"/>
      <c r="H702" s="106"/>
    </row>
    <row r="703" ht="13.5" customHeight="1">
      <c r="G703" s="106"/>
      <c r="H703" s="106"/>
    </row>
    <row r="704" ht="13.5" customHeight="1">
      <c r="G704" s="106"/>
      <c r="H704" s="106"/>
    </row>
    <row r="705" ht="13.5" customHeight="1">
      <c r="G705" s="106"/>
      <c r="H705" s="106"/>
    </row>
    <row r="706" ht="13.5" customHeight="1">
      <c r="G706" s="106"/>
      <c r="H706" s="106"/>
    </row>
    <row r="707" ht="13.5" customHeight="1">
      <c r="G707" s="106"/>
      <c r="H707" s="106"/>
    </row>
    <row r="708" ht="13.5" customHeight="1">
      <c r="G708" s="106"/>
      <c r="H708" s="106"/>
    </row>
    <row r="709" ht="13.5" customHeight="1">
      <c r="G709" s="106"/>
      <c r="H709" s="106"/>
    </row>
    <row r="710" ht="13.5" customHeight="1">
      <c r="G710" s="106"/>
      <c r="H710" s="106"/>
    </row>
    <row r="711" ht="13.5" customHeight="1">
      <c r="G711" s="106"/>
      <c r="H711" s="106"/>
    </row>
    <row r="712" ht="13.5" customHeight="1">
      <c r="G712" s="106"/>
      <c r="H712" s="106"/>
    </row>
    <row r="713" ht="13.5" customHeight="1">
      <c r="G713" s="106"/>
      <c r="H713" s="106"/>
    </row>
    <row r="714" ht="13.5" customHeight="1">
      <c r="G714" s="106"/>
      <c r="H714" s="106"/>
    </row>
    <row r="715" ht="13.5" customHeight="1">
      <c r="G715" s="106"/>
      <c r="H715" s="106"/>
    </row>
    <row r="716" ht="13.5" customHeight="1">
      <c r="G716" s="106"/>
      <c r="H716" s="106"/>
    </row>
    <row r="717" ht="13.5" customHeight="1">
      <c r="G717" s="106"/>
      <c r="H717" s="106"/>
    </row>
    <row r="718" ht="13.5" customHeight="1">
      <c r="G718" s="106"/>
      <c r="H718" s="106"/>
    </row>
    <row r="719" ht="13.5" customHeight="1">
      <c r="G719" s="106"/>
      <c r="H719" s="106"/>
    </row>
    <row r="720" ht="13.5" customHeight="1">
      <c r="G720" s="106"/>
      <c r="H720" s="106"/>
    </row>
    <row r="721" ht="13.5" customHeight="1">
      <c r="G721" s="106"/>
      <c r="H721" s="106"/>
    </row>
    <row r="722" ht="13.5" customHeight="1">
      <c r="G722" s="106"/>
      <c r="H722" s="106"/>
    </row>
    <row r="723" ht="13.5" customHeight="1">
      <c r="G723" s="106"/>
      <c r="H723" s="106"/>
    </row>
    <row r="724" ht="13.5" customHeight="1">
      <c r="G724" s="106"/>
      <c r="H724" s="106"/>
    </row>
    <row r="725" ht="13.5" customHeight="1">
      <c r="G725" s="106"/>
      <c r="H725" s="106"/>
    </row>
    <row r="726" ht="13.5" customHeight="1">
      <c r="G726" s="106"/>
      <c r="H726" s="106"/>
    </row>
    <row r="727" ht="13.5" customHeight="1">
      <c r="G727" s="106"/>
      <c r="H727" s="106"/>
    </row>
    <row r="728" ht="13.5" customHeight="1">
      <c r="G728" s="106"/>
      <c r="H728" s="106"/>
    </row>
    <row r="729" ht="13.5" customHeight="1">
      <c r="G729" s="106"/>
      <c r="H729" s="106"/>
    </row>
    <row r="730" ht="13.5" customHeight="1">
      <c r="G730" s="106"/>
      <c r="H730" s="106"/>
    </row>
    <row r="731" ht="13.5" customHeight="1">
      <c r="G731" s="106"/>
      <c r="H731" s="106"/>
    </row>
    <row r="732" ht="13.5" customHeight="1">
      <c r="G732" s="106"/>
      <c r="H732" s="106"/>
    </row>
    <row r="733" ht="13.5" customHeight="1">
      <c r="G733" s="106"/>
      <c r="H733" s="106"/>
    </row>
    <row r="734" ht="13.5" customHeight="1">
      <c r="G734" s="106"/>
      <c r="H734" s="106"/>
    </row>
    <row r="735" ht="13.5" customHeight="1">
      <c r="G735" s="106"/>
      <c r="H735" s="106"/>
    </row>
    <row r="736" ht="13.5" customHeight="1">
      <c r="G736" s="106"/>
      <c r="H736" s="106"/>
    </row>
    <row r="737" ht="13.5" customHeight="1">
      <c r="G737" s="106"/>
      <c r="H737" s="106"/>
    </row>
    <row r="738" ht="13.5" customHeight="1">
      <c r="G738" s="106"/>
      <c r="H738" s="106"/>
    </row>
    <row r="739" ht="13.5" customHeight="1">
      <c r="G739" s="106"/>
      <c r="H739" s="106"/>
    </row>
    <row r="740" ht="13.5" customHeight="1">
      <c r="G740" s="106"/>
      <c r="H740" s="106"/>
    </row>
    <row r="741" ht="13.5" customHeight="1">
      <c r="G741" s="106"/>
      <c r="H741" s="106"/>
    </row>
    <row r="742" ht="13.5" customHeight="1">
      <c r="G742" s="106"/>
      <c r="H742" s="106"/>
    </row>
    <row r="743" ht="13.5" customHeight="1">
      <c r="G743" s="106"/>
      <c r="H743" s="106"/>
    </row>
    <row r="744" ht="13.5" customHeight="1">
      <c r="G744" s="106"/>
      <c r="H744" s="106"/>
    </row>
    <row r="745" ht="13.5" customHeight="1">
      <c r="G745" s="106"/>
      <c r="H745" s="106"/>
    </row>
    <row r="746" ht="13.5" customHeight="1">
      <c r="G746" s="106"/>
      <c r="H746" s="106"/>
    </row>
    <row r="747" ht="13.5" customHeight="1">
      <c r="G747" s="106"/>
      <c r="H747" s="106"/>
    </row>
    <row r="748" ht="13.5" customHeight="1">
      <c r="G748" s="106"/>
      <c r="H748" s="106"/>
    </row>
    <row r="749" ht="13.5" customHeight="1">
      <c r="G749" s="106"/>
      <c r="H749" s="106"/>
    </row>
    <row r="750" ht="13.5" customHeight="1">
      <c r="G750" s="106"/>
      <c r="H750" s="106"/>
    </row>
    <row r="751" ht="13.5" customHeight="1">
      <c r="G751" s="106"/>
      <c r="H751" s="106"/>
    </row>
    <row r="752" ht="13.5" customHeight="1">
      <c r="G752" s="106"/>
      <c r="H752" s="106"/>
    </row>
    <row r="753" ht="13.5" customHeight="1">
      <c r="G753" s="106"/>
      <c r="H753" s="106"/>
    </row>
    <row r="754" ht="13.5" customHeight="1">
      <c r="G754" s="106"/>
      <c r="H754" s="106"/>
    </row>
    <row r="755" ht="13.5" customHeight="1">
      <c r="G755" s="106"/>
      <c r="H755" s="106"/>
    </row>
    <row r="756" ht="13.5" customHeight="1">
      <c r="G756" s="106"/>
      <c r="H756" s="106"/>
    </row>
    <row r="757" ht="13.5" customHeight="1">
      <c r="G757" s="106"/>
      <c r="H757" s="106"/>
    </row>
    <row r="758" ht="13.5" customHeight="1">
      <c r="G758" s="106"/>
      <c r="H758" s="106"/>
    </row>
    <row r="759" ht="13.5" customHeight="1">
      <c r="G759" s="106"/>
      <c r="H759" s="106"/>
    </row>
    <row r="760" ht="13.5" customHeight="1">
      <c r="G760" s="106"/>
      <c r="H760" s="106"/>
    </row>
    <row r="761" ht="13.5" customHeight="1">
      <c r="G761" s="106"/>
      <c r="H761" s="106"/>
    </row>
    <row r="762" ht="13.5" customHeight="1">
      <c r="G762" s="106"/>
      <c r="H762" s="106"/>
    </row>
    <row r="763" ht="13.5" customHeight="1">
      <c r="G763" s="106"/>
      <c r="H763" s="106"/>
    </row>
    <row r="764" ht="13.5" customHeight="1">
      <c r="G764" s="106"/>
      <c r="H764" s="106"/>
    </row>
    <row r="765" ht="13.5" customHeight="1">
      <c r="G765" s="106"/>
      <c r="H765" s="106"/>
    </row>
    <row r="766" ht="13.5" customHeight="1">
      <c r="G766" s="106"/>
      <c r="H766" s="106"/>
    </row>
    <row r="767" ht="13.5" customHeight="1">
      <c r="G767" s="106"/>
      <c r="H767" s="106"/>
    </row>
    <row r="768" ht="13.5" customHeight="1">
      <c r="G768" s="106"/>
      <c r="H768" s="106"/>
    </row>
    <row r="769" ht="13.5" customHeight="1">
      <c r="G769" s="106"/>
      <c r="H769" s="106"/>
    </row>
    <row r="770" ht="13.5" customHeight="1">
      <c r="G770" s="106"/>
      <c r="H770" s="106"/>
    </row>
    <row r="771" ht="13.5" customHeight="1">
      <c r="G771" s="106"/>
      <c r="H771" s="106"/>
    </row>
    <row r="772" ht="13.5" customHeight="1">
      <c r="G772" s="106"/>
      <c r="H772" s="106"/>
    </row>
    <row r="773" ht="13.5" customHeight="1">
      <c r="G773" s="106"/>
      <c r="H773" s="106"/>
    </row>
    <row r="774" ht="13.5" customHeight="1">
      <c r="G774" s="106"/>
      <c r="H774" s="106"/>
    </row>
    <row r="775" ht="13.5" customHeight="1">
      <c r="G775" s="106"/>
      <c r="H775" s="106"/>
    </row>
    <row r="776" ht="13.5" customHeight="1">
      <c r="G776" s="106"/>
      <c r="H776" s="106"/>
    </row>
    <row r="777" ht="13.5" customHeight="1">
      <c r="G777" s="106"/>
      <c r="H777" s="106"/>
    </row>
    <row r="778" ht="13.5" customHeight="1">
      <c r="G778" s="106"/>
      <c r="H778" s="106"/>
    </row>
    <row r="779" ht="13.5" customHeight="1">
      <c r="G779" s="106"/>
      <c r="H779" s="106"/>
    </row>
    <row r="780" ht="13.5" customHeight="1">
      <c r="G780" s="106"/>
      <c r="H780" s="106"/>
    </row>
    <row r="781" ht="13.5" customHeight="1">
      <c r="G781" s="106"/>
      <c r="H781" s="106"/>
    </row>
    <row r="782" ht="13.5" customHeight="1">
      <c r="G782" s="106"/>
      <c r="H782" s="106"/>
    </row>
    <row r="783" ht="13.5" customHeight="1">
      <c r="G783" s="106"/>
      <c r="H783" s="106"/>
    </row>
    <row r="784" ht="13.5" customHeight="1">
      <c r="G784" s="106"/>
      <c r="H784" s="106"/>
    </row>
    <row r="785" ht="13.5" customHeight="1">
      <c r="G785" s="106"/>
      <c r="H785" s="106"/>
    </row>
    <row r="786" ht="13.5" customHeight="1">
      <c r="G786" s="106"/>
      <c r="H786" s="106"/>
    </row>
    <row r="787" ht="13.5" customHeight="1">
      <c r="G787" s="106"/>
      <c r="H787" s="106"/>
    </row>
    <row r="788" ht="13.5" customHeight="1">
      <c r="G788" s="106"/>
      <c r="H788" s="106"/>
    </row>
    <row r="789" ht="13.5" customHeight="1">
      <c r="G789" s="106"/>
      <c r="H789" s="106"/>
    </row>
    <row r="790" ht="13.5" customHeight="1">
      <c r="G790" s="106"/>
      <c r="H790" s="106"/>
    </row>
    <row r="791" ht="13.5" customHeight="1">
      <c r="G791" s="106"/>
      <c r="H791" s="106"/>
    </row>
    <row r="792" ht="13.5" customHeight="1">
      <c r="G792" s="106"/>
      <c r="H792" s="106"/>
    </row>
    <row r="793" ht="13.5" customHeight="1">
      <c r="G793" s="106"/>
      <c r="H793" s="106"/>
    </row>
    <row r="794" ht="13.5" customHeight="1">
      <c r="G794" s="106"/>
      <c r="H794" s="106"/>
    </row>
    <row r="795" ht="13.5" customHeight="1">
      <c r="G795" s="106"/>
      <c r="H795" s="106"/>
    </row>
    <row r="796" ht="13.5" customHeight="1">
      <c r="G796" s="106"/>
      <c r="H796" s="106"/>
    </row>
    <row r="797" ht="13.5" customHeight="1">
      <c r="G797" s="106"/>
      <c r="H797" s="106"/>
    </row>
    <row r="798" ht="13.5" customHeight="1">
      <c r="G798" s="106"/>
      <c r="H798" s="106"/>
    </row>
    <row r="799" ht="13.5" customHeight="1">
      <c r="G799" s="106"/>
      <c r="H799" s="106"/>
    </row>
    <row r="800" ht="13.5" customHeight="1">
      <c r="G800" s="106"/>
      <c r="H800" s="106"/>
    </row>
    <row r="801" ht="13.5" customHeight="1">
      <c r="G801" s="106"/>
      <c r="H801" s="106"/>
    </row>
    <row r="802" ht="13.5" customHeight="1">
      <c r="G802" s="106"/>
      <c r="H802" s="106"/>
    </row>
    <row r="803" ht="13.5" customHeight="1">
      <c r="G803" s="106"/>
      <c r="H803" s="106"/>
    </row>
    <row r="804" ht="13.5" customHeight="1">
      <c r="G804" s="106"/>
      <c r="H804" s="106"/>
    </row>
    <row r="805" ht="13.5" customHeight="1">
      <c r="G805" s="106"/>
      <c r="H805" s="106"/>
    </row>
    <row r="806" ht="13.5" customHeight="1">
      <c r="G806" s="106"/>
      <c r="H806" s="106"/>
    </row>
    <row r="807" ht="13.5" customHeight="1">
      <c r="G807" s="106"/>
      <c r="H807" s="106"/>
    </row>
    <row r="808" ht="13.5" customHeight="1">
      <c r="G808" s="106"/>
      <c r="H808" s="106"/>
    </row>
    <row r="809" ht="13.5" customHeight="1">
      <c r="G809" s="106"/>
      <c r="H809" s="106"/>
    </row>
    <row r="810" ht="13.5" customHeight="1">
      <c r="G810" s="106"/>
      <c r="H810" s="106"/>
    </row>
    <row r="811" ht="13.5" customHeight="1">
      <c r="G811" s="106"/>
      <c r="H811" s="106"/>
    </row>
    <row r="812" ht="13.5" customHeight="1">
      <c r="G812" s="106"/>
      <c r="H812" s="106"/>
    </row>
    <row r="813" ht="13.5" customHeight="1">
      <c r="G813" s="106"/>
      <c r="H813" s="106"/>
    </row>
    <row r="814" ht="13.5" customHeight="1">
      <c r="G814" s="106"/>
      <c r="H814" s="106"/>
    </row>
    <row r="815" ht="13.5" customHeight="1">
      <c r="G815" s="106"/>
      <c r="H815" s="106"/>
    </row>
    <row r="816" ht="13.5" customHeight="1">
      <c r="G816" s="106"/>
      <c r="H816" s="106"/>
    </row>
    <row r="817" ht="13.5" customHeight="1">
      <c r="G817" s="106"/>
      <c r="H817" s="106"/>
    </row>
    <row r="818" ht="13.5" customHeight="1">
      <c r="G818" s="106"/>
      <c r="H818" s="106"/>
    </row>
    <row r="819" ht="13.5" customHeight="1">
      <c r="G819" s="106"/>
      <c r="H819" s="106"/>
    </row>
    <row r="820" ht="13.5" customHeight="1">
      <c r="G820" s="106"/>
      <c r="H820" s="106"/>
    </row>
    <row r="821" ht="13.5" customHeight="1">
      <c r="G821" s="106"/>
      <c r="H821" s="106"/>
    </row>
    <row r="822" ht="13.5" customHeight="1">
      <c r="G822" s="106"/>
      <c r="H822" s="106"/>
    </row>
    <row r="823" ht="13.5" customHeight="1">
      <c r="G823" s="106"/>
      <c r="H823" s="106"/>
    </row>
    <row r="824" ht="13.5" customHeight="1">
      <c r="G824" s="106"/>
      <c r="H824" s="106"/>
    </row>
    <row r="825" ht="13.5" customHeight="1">
      <c r="G825" s="106"/>
      <c r="H825" s="106"/>
    </row>
    <row r="826" ht="13.5" customHeight="1">
      <c r="G826" s="106"/>
      <c r="H826" s="106"/>
    </row>
    <row r="827" ht="13.5" customHeight="1">
      <c r="G827" s="106"/>
      <c r="H827" s="106"/>
    </row>
    <row r="828" ht="13.5" customHeight="1">
      <c r="G828" s="106"/>
      <c r="H828" s="106"/>
    </row>
    <row r="829" ht="13.5" customHeight="1">
      <c r="G829" s="106"/>
      <c r="H829" s="106"/>
    </row>
    <row r="830" ht="13.5" customHeight="1">
      <c r="G830" s="106"/>
      <c r="H830" s="106"/>
    </row>
    <row r="831" ht="13.5" customHeight="1">
      <c r="G831" s="106"/>
      <c r="H831" s="106"/>
    </row>
    <row r="832" ht="13.5" customHeight="1">
      <c r="G832" s="106"/>
      <c r="H832" s="106"/>
    </row>
    <row r="833" ht="13.5" customHeight="1">
      <c r="G833" s="106"/>
      <c r="H833" s="106"/>
    </row>
    <row r="834" ht="13.5" customHeight="1">
      <c r="G834" s="106"/>
      <c r="H834" s="106"/>
    </row>
    <row r="835" ht="13.5" customHeight="1">
      <c r="G835" s="106"/>
      <c r="H835" s="106"/>
    </row>
    <row r="836" ht="13.5" customHeight="1">
      <c r="G836" s="106"/>
      <c r="H836" s="106"/>
    </row>
    <row r="837" ht="13.5" customHeight="1">
      <c r="G837" s="106"/>
      <c r="H837" s="106"/>
    </row>
    <row r="838" ht="13.5" customHeight="1">
      <c r="G838" s="106"/>
      <c r="H838" s="106"/>
    </row>
    <row r="839" ht="13.5" customHeight="1">
      <c r="G839" s="106"/>
      <c r="H839" s="106"/>
    </row>
    <row r="840" ht="13.5" customHeight="1">
      <c r="G840" s="106"/>
      <c r="H840" s="106"/>
    </row>
    <row r="841" ht="13.5" customHeight="1">
      <c r="G841" s="106"/>
      <c r="H841" s="106"/>
    </row>
    <row r="842" ht="13.5" customHeight="1">
      <c r="G842" s="106"/>
      <c r="H842" s="106"/>
    </row>
    <row r="843" ht="13.5" customHeight="1">
      <c r="G843" s="106"/>
      <c r="H843" s="106"/>
    </row>
    <row r="844" ht="13.5" customHeight="1">
      <c r="G844" s="106"/>
      <c r="H844" s="106"/>
    </row>
    <row r="845" ht="13.5" customHeight="1">
      <c r="G845" s="106"/>
      <c r="H845" s="106"/>
    </row>
    <row r="846" ht="13.5" customHeight="1">
      <c r="G846" s="106"/>
      <c r="H846" s="106"/>
    </row>
    <row r="847" ht="13.5" customHeight="1">
      <c r="G847" s="106"/>
      <c r="H847" s="106"/>
    </row>
    <row r="848" ht="13.5" customHeight="1">
      <c r="G848" s="106"/>
      <c r="H848" s="106"/>
    </row>
    <row r="849" ht="13.5" customHeight="1">
      <c r="G849" s="106"/>
      <c r="H849" s="106"/>
    </row>
    <row r="850" ht="13.5" customHeight="1">
      <c r="G850" s="106"/>
      <c r="H850" s="106"/>
    </row>
    <row r="851" ht="13.5" customHeight="1">
      <c r="G851" s="106"/>
      <c r="H851" s="106"/>
    </row>
    <row r="852" ht="13.5" customHeight="1">
      <c r="G852" s="106"/>
      <c r="H852" s="106"/>
    </row>
    <row r="853" ht="13.5" customHeight="1">
      <c r="G853" s="106"/>
      <c r="H853" s="106"/>
    </row>
    <row r="854" ht="13.5" customHeight="1">
      <c r="G854" s="106"/>
      <c r="H854" s="106"/>
    </row>
    <row r="855" ht="13.5" customHeight="1">
      <c r="G855" s="106"/>
      <c r="H855" s="106"/>
    </row>
    <row r="856" ht="13.5" customHeight="1">
      <c r="G856" s="106"/>
      <c r="H856" s="106"/>
    </row>
    <row r="857" ht="13.5" customHeight="1">
      <c r="G857" s="106"/>
      <c r="H857" s="106"/>
    </row>
    <row r="858" ht="13.5" customHeight="1">
      <c r="G858" s="106"/>
      <c r="H858" s="106"/>
    </row>
    <row r="859" ht="13.5" customHeight="1">
      <c r="G859" s="106"/>
      <c r="H859" s="106"/>
    </row>
    <row r="860" ht="13.5" customHeight="1">
      <c r="G860" s="106"/>
      <c r="H860" s="106"/>
    </row>
    <row r="861" ht="13.5" customHeight="1">
      <c r="G861" s="106"/>
      <c r="H861" s="106"/>
    </row>
    <row r="862" ht="13.5" customHeight="1">
      <c r="G862" s="106"/>
      <c r="H862" s="106"/>
    </row>
    <row r="863" ht="13.5" customHeight="1">
      <c r="G863" s="106"/>
      <c r="H863" s="106"/>
    </row>
    <row r="864" ht="13.5" customHeight="1">
      <c r="G864" s="106"/>
      <c r="H864" s="106"/>
    </row>
    <row r="865" ht="13.5" customHeight="1">
      <c r="G865" s="106"/>
      <c r="H865" s="106"/>
    </row>
    <row r="866" ht="13.5" customHeight="1">
      <c r="G866" s="106"/>
      <c r="H866" s="106"/>
    </row>
    <row r="867" ht="13.5" customHeight="1">
      <c r="G867" s="106"/>
      <c r="H867" s="106"/>
    </row>
    <row r="868" ht="13.5" customHeight="1">
      <c r="G868" s="106"/>
      <c r="H868" s="106"/>
    </row>
    <row r="869" ht="13.5" customHeight="1">
      <c r="G869" s="106"/>
      <c r="H869" s="106"/>
    </row>
    <row r="870" ht="13.5" customHeight="1">
      <c r="G870" s="106"/>
      <c r="H870" s="106"/>
    </row>
    <row r="871" ht="13.5" customHeight="1">
      <c r="G871" s="106"/>
      <c r="H871" s="106"/>
    </row>
    <row r="872" ht="13.5" customHeight="1">
      <c r="G872" s="106"/>
      <c r="H872" s="106"/>
    </row>
    <row r="873" ht="13.5" customHeight="1">
      <c r="G873" s="106"/>
      <c r="H873" s="106"/>
    </row>
    <row r="874" ht="13.5" customHeight="1">
      <c r="G874" s="106"/>
      <c r="H874" s="106"/>
    </row>
    <row r="875" ht="13.5" customHeight="1">
      <c r="G875" s="106"/>
      <c r="H875" s="106"/>
    </row>
    <row r="876" ht="13.5" customHeight="1">
      <c r="G876" s="106"/>
      <c r="H876" s="106"/>
    </row>
    <row r="877" ht="13.5" customHeight="1">
      <c r="G877" s="106"/>
      <c r="H877" s="106"/>
    </row>
    <row r="878" ht="13.5" customHeight="1">
      <c r="G878" s="106"/>
      <c r="H878" s="106"/>
    </row>
    <row r="879" ht="13.5" customHeight="1">
      <c r="G879" s="106"/>
      <c r="H879" s="106"/>
    </row>
    <row r="880" ht="13.5" customHeight="1">
      <c r="G880" s="106"/>
      <c r="H880" s="106"/>
    </row>
    <row r="881" ht="13.5" customHeight="1">
      <c r="G881" s="106"/>
      <c r="H881" s="106"/>
    </row>
    <row r="882" ht="13.5" customHeight="1">
      <c r="G882" s="106"/>
      <c r="H882" s="106"/>
    </row>
    <row r="883" ht="13.5" customHeight="1">
      <c r="G883" s="106"/>
      <c r="H883" s="106"/>
    </row>
    <row r="884" ht="13.5" customHeight="1">
      <c r="G884" s="106"/>
      <c r="H884" s="106"/>
    </row>
    <row r="885" ht="13.5" customHeight="1">
      <c r="G885" s="106"/>
      <c r="H885" s="106"/>
    </row>
    <row r="886" ht="13.5" customHeight="1">
      <c r="G886" s="106"/>
      <c r="H886" s="106"/>
    </row>
    <row r="887" ht="13.5" customHeight="1">
      <c r="G887" s="106"/>
      <c r="H887" s="106"/>
    </row>
    <row r="888" ht="13.5" customHeight="1">
      <c r="G888" s="106"/>
      <c r="H888" s="106"/>
    </row>
    <row r="889" ht="13.5" customHeight="1">
      <c r="G889" s="106"/>
      <c r="H889" s="106"/>
    </row>
    <row r="890" ht="13.5" customHeight="1">
      <c r="G890" s="106"/>
      <c r="H890" s="106"/>
    </row>
    <row r="891" ht="13.5" customHeight="1">
      <c r="G891" s="106"/>
      <c r="H891" s="106"/>
    </row>
    <row r="892" ht="13.5" customHeight="1">
      <c r="G892" s="106"/>
      <c r="H892" s="106"/>
    </row>
    <row r="893" ht="13.5" customHeight="1">
      <c r="G893" s="106"/>
      <c r="H893" s="106"/>
    </row>
    <row r="894" ht="13.5" customHeight="1">
      <c r="G894" s="106"/>
      <c r="H894" s="106"/>
    </row>
    <row r="895" ht="13.5" customHeight="1">
      <c r="G895" s="106"/>
      <c r="H895" s="106"/>
    </row>
    <row r="896" ht="13.5" customHeight="1">
      <c r="G896" s="106"/>
      <c r="H896" s="106"/>
    </row>
    <row r="897" ht="13.5" customHeight="1">
      <c r="G897" s="106"/>
      <c r="H897" s="106"/>
    </row>
    <row r="898" ht="13.5" customHeight="1">
      <c r="G898" s="106"/>
      <c r="H898" s="106"/>
    </row>
    <row r="899" ht="13.5" customHeight="1">
      <c r="G899" s="106"/>
      <c r="H899" s="106"/>
    </row>
    <row r="900" ht="13.5" customHeight="1">
      <c r="G900" s="106"/>
      <c r="H900" s="106"/>
    </row>
    <row r="901" ht="13.5" customHeight="1">
      <c r="G901" s="106"/>
      <c r="H901" s="106"/>
    </row>
    <row r="902" ht="13.5" customHeight="1">
      <c r="G902" s="106"/>
      <c r="H902" s="106"/>
    </row>
    <row r="903" ht="13.5" customHeight="1">
      <c r="G903" s="106"/>
      <c r="H903" s="106"/>
    </row>
    <row r="904" ht="13.5" customHeight="1">
      <c r="G904" s="106"/>
      <c r="H904" s="106"/>
    </row>
    <row r="905" ht="13.5" customHeight="1">
      <c r="G905" s="106"/>
      <c r="H905" s="106"/>
    </row>
    <row r="906" ht="13.5" customHeight="1">
      <c r="G906" s="106"/>
      <c r="H906" s="106"/>
    </row>
    <row r="907" ht="13.5" customHeight="1">
      <c r="G907" s="106"/>
      <c r="H907" s="106"/>
    </row>
    <row r="908" ht="13.5" customHeight="1">
      <c r="G908" s="106"/>
      <c r="H908" s="106"/>
    </row>
    <row r="909" ht="13.5" customHeight="1">
      <c r="G909" s="106"/>
      <c r="H909" s="106"/>
    </row>
    <row r="910" ht="13.5" customHeight="1">
      <c r="G910" s="106"/>
      <c r="H910" s="106"/>
    </row>
    <row r="911" ht="13.5" customHeight="1">
      <c r="G911" s="106"/>
      <c r="H911" s="106"/>
    </row>
    <row r="912" ht="13.5" customHeight="1">
      <c r="G912" s="106"/>
      <c r="H912" s="106"/>
    </row>
    <row r="913" ht="13.5" customHeight="1">
      <c r="G913" s="106"/>
      <c r="H913" s="106"/>
    </row>
    <row r="914" ht="13.5" customHeight="1">
      <c r="G914" s="106"/>
      <c r="H914" s="106"/>
    </row>
    <row r="915" ht="13.5" customHeight="1">
      <c r="G915" s="106"/>
      <c r="H915" s="106"/>
    </row>
    <row r="916" ht="13.5" customHeight="1">
      <c r="G916" s="106"/>
      <c r="H916" s="106"/>
    </row>
    <row r="917" ht="13.5" customHeight="1">
      <c r="G917" s="106"/>
      <c r="H917" s="106"/>
    </row>
    <row r="918" ht="13.5" customHeight="1">
      <c r="G918" s="106"/>
      <c r="H918" s="106"/>
    </row>
    <row r="919" ht="13.5" customHeight="1">
      <c r="G919" s="106"/>
      <c r="H919" s="106"/>
    </row>
    <row r="920" ht="13.5" customHeight="1">
      <c r="G920" s="106"/>
      <c r="H920" s="106"/>
    </row>
    <row r="921" ht="13.5" customHeight="1">
      <c r="G921" s="106"/>
      <c r="H921" s="106"/>
    </row>
    <row r="922" ht="13.5" customHeight="1">
      <c r="G922" s="106"/>
      <c r="H922" s="106"/>
    </row>
    <row r="923" ht="13.5" customHeight="1">
      <c r="G923" s="106"/>
      <c r="H923" s="106"/>
    </row>
    <row r="924" ht="13.5" customHeight="1">
      <c r="G924" s="106"/>
      <c r="H924" s="106"/>
    </row>
    <row r="925" ht="13.5" customHeight="1">
      <c r="G925" s="106"/>
      <c r="H925" s="106"/>
    </row>
    <row r="926" ht="13.5" customHeight="1">
      <c r="G926" s="106"/>
      <c r="H926" s="106"/>
    </row>
    <row r="927" ht="13.5" customHeight="1">
      <c r="G927" s="106"/>
      <c r="H927" s="106"/>
    </row>
    <row r="928" ht="13.5" customHeight="1">
      <c r="G928" s="106"/>
      <c r="H928" s="106"/>
    </row>
    <row r="929" ht="13.5" customHeight="1">
      <c r="G929" s="106"/>
      <c r="H929" s="106"/>
    </row>
    <row r="930" ht="13.5" customHeight="1">
      <c r="G930" s="106"/>
      <c r="H930" s="106"/>
    </row>
    <row r="931" ht="13.5" customHeight="1">
      <c r="G931" s="106"/>
      <c r="H931" s="106"/>
    </row>
    <row r="932" ht="13.5" customHeight="1">
      <c r="G932" s="106"/>
      <c r="H932" s="106"/>
    </row>
    <row r="933" ht="13.5" customHeight="1">
      <c r="G933" s="106"/>
      <c r="H933" s="106"/>
    </row>
    <row r="934" ht="13.5" customHeight="1">
      <c r="G934" s="106"/>
      <c r="H934" s="106"/>
    </row>
    <row r="935" ht="13.5" customHeight="1">
      <c r="G935" s="106"/>
      <c r="H935" s="106"/>
    </row>
    <row r="936" ht="13.5" customHeight="1">
      <c r="G936" s="106"/>
      <c r="H936" s="106"/>
    </row>
    <row r="937" ht="13.5" customHeight="1">
      <c r="G937" s="106"/>
      <c r="H937" s="106"/>
    </row>
    <row r="938" ht="13.5" customHeight="1">
      <c r="G938" s="106"/>
      <c r="H938" s="106"/>
    </row>
    <row r="939" ht="13.5" customHeight="1">
      <c r="G939" s="106"/>
      <c r="H939" s="106"/>
    </row>
    <row r="940" ht="13.5" customHeight="1">
      <c r="G940" s="106"/>
      <c r="H940" s="106"/>
    </row>
    <row r="941" ht="13.5" customHeight="1">
      <c r="G941" s="106"/>
      <c r="H941" s="106"/>
    </row>
    <row r="942" ht="13.5" customHeight="1">
      <c r="G942" s="106"/>
      <c r="H942" s="106"/>
    </row>
    <row r="943" ht="13.5" customHeight="1">
      <c r="G943" s="106"/>
      <c r="H943" s="106"/>
    </row>
    <row r="944" ht="13.5" customHeight="1">
      <c r="G944" s="106"/>
      <c r="H944" s="106"/>
    </row>
    <row r="945" ht="13.5" customHeight="1">
      <c r="G945" s="106"/>
      <c r="H945" s="106"/>
    </row>
    <row r="946" ht="13.5" customHeight="1">
      <c r="G946" s="106"/>
      <c r="H946" s="106"/>
    </row>
    <row r="947" ht="13.5" customHeight="1">
      <c r="G947" s="106"/>
      <c r="H947" s="106"/>
    </row>
    <row r="948" ht="13.5" customHeight="1">
      <c r="G948" s="106"/>
      <c r="H948" s="106"/>
    </row>
    <row r="949" ht="13.5" customHeight="1">
      <c r="G949" s="106"/>
      <c r="H949" s="106"/>
    </row>
    <row r="950" ht="13.5" customHeight="1">
      <c r="G950" s="106"/>
      <c r="H950" s="106"/>
    </row>
    <row r="951" ht="13.5" customHeight="1">
      <c r="G951" s="106"/>
      <c r="H951" s="106"/>
    </row>
    <row r="952" ht="13.5" customHeight="1">
      <c r="G952" s="106"/>
      <c r="H952" s="106"/>
    </row>
    <row r="953" ht="13.5" customHeight="1">
      <c r="G953" s="106"/>
      <c r="H953" s="106"/>
    </row>
    <row r="954" ht="13.5" customHeight="1">
      <c r="G954" s="106"/>
      <c r="H954" s="106"/>
    </row>
    <row r="955" ht="13.5" customHeight="1">
      <c r="G955" s="106"/>
      <c r="H955" s="106"/>
    </row>
    <row r="956" ht="13.5" customHeight="1">
      <c r="G956" s="106"/>
      <c r="H956" s="106"/>
    </row>
    <row r="957" ht="13.5" customHeight="1">
      <c r="G957" s="106"/>
      <c r="H957" s="106"/>
    </row>
    <row r="958" ht="13.5" customHeight="1">
      <c r="G958" s="106"/>
      <c r="H958" s="106"/>
    </row>
    <row r="959" ht="13.5" customHeight="1">
      <c r="G959" s="106"/>
      <c r="H959" s="106"/>
    </row>
    <row r="960" ht="13.5" customHeight="1">
      <c r="G960" s="106"/>
      <c r="H960" s="106"/>
    </row>
    <row r="961" ht="13.5" customHeight="1">
      <c r="G961" s="106"/>
      <c r="H961" s="106"/>
    </row>
    <row r="962" ht="13.5" customHeight="1">
      <c r="G962" s="106"/>
      <c r="H962" s="106"/>
    </row>
    <row r="963" ht="13.5" customHeight="1">
      <c r="G963" s="106"/>
      <c r="H963" s="106"/>
    </row>
    <row r="964" ht="13.5" customHeight="1">
      <c r="G964" s="106"/>
      <c r="H964" s="106"/>
    </row>
    <row r="965" ht="13.5" customHeight="1">
      <c r="G965" s="106"/>
      <c r="H965" s="106"/>
    </row>
    <row r="966" ht="13.5" customHeight="1">
      <c r="G966" s="106"/>
      <c r="H966" s="106"/>
    </row>
    <row r="967" ht="13.5" customHeight="1">
      <c r="G967" s="106"/>
      <c r="H967" s="106"/>
    </row>
    <row r="968" ht="13.5" customHeight="1">
      <c r="G968" s="106"/>
      <c r="H968" s="106"/>
    </row>
    <row r="969" ht="13.5" customHeight="1">
      <c r="G969" s="106"/>
      <c r="H969" s="106"/>
    </row>
    <row r="970" ht="13.5" customHeight="1">
      <c r="G970" s="106"/>
      <c r="H970" s="106"/>
    </row>
    <row r="971" ht="13.5" customHeight="1">
      <c r="G971" s="106"/>
      <c r="H971" s="106"/>
    </row>
    <row r="972" ht="13.5" customHeight="1">
      <c r="G972" s="106"/>
      <c r="H972" s="106"/>
    </row>
    <row r="973" ht="13.5" customHeight="1">
      <c r="G973" s="106"/>
      <c r="H973" s="106"/>
    </row>
    <row r="974" ht="13.5" customHeight="1">
      <c r="G974" s="106"/>
      <c r="H974" s="106"/>
    </row>
    <row r="975" ht="13.5" customHeight="1">
      <c r="G975" s="106"/>
      <c r="H975" s="106"/>
    </row>
    <row r="976" ht="13.5" customHeight="1">
      <c r="G976" s="106"/>
      <c r="H976" s="106"/>
    </row>
    <row r="977" ht="13.5" customHeight="1">
      <c r="G977" s="106"/>
      <c r="H977" s="106"/>
    </row>
    <row r="978" ht="13.5" customHeight="1">
      <c r="G978" s="106"/>
      <c r="H978" s="106"/>
    </row>
    <row r="979" ht="13.5" customHeight="1">
      <c r="G979" s="106"/>
      <c r="H979" s="106"/>
    </row>
    <row r="980" ht="13.5" customHeight="1">
      <c r="G980" s="106"/>
      <c r="H980" s="106"/>
    </row>
    <row r="981" ht="13.5" customHeight="1">
      <c r="G981" s="106"/>
      <c r="H981" s="106"/>
    </row>
    <row r="982" ht="13.5" customHeight="1">
      <c r="G982" s="106"/>
      <c r="H982" s="106"/>
    </row>
    <row r="983" ht="13.5" customHeight="1">
      <c r="G983" s="106"/>
      <c r="H983" s="106"/>
    </row>
    <row r="984" ht="13.5" customHeight="1">
      <c r="G984" s="106"/>
      <c r="H984" s="106"/>
    </row>
    <row r="985" ht="13.5" customHeight="1">
      <c r="G985" s="106"/>
      <c r="H985" s="106"/>
    </row>
    <row r="986" ht="13.5" customHeight="1">
      <c r="G986" s="106"/>
      <c r="H986" s="106"/>
    </row>
    <row r="987" ht="13.5" customHeight="1">
      <c r="G987" s="106"/>
      <c r="H987" s="106"/>
    </row>
    <row r="988" ht="13.5" customHeight="1">
      <c r="G988" s="106"/>
      <c r="H988" s="106"/>
    </row>
    <row r="989" ht="13.5" customHeight="1">
      <c r="G989" s="106"/>
      <c r="H989" s="106"/>
    </row>
    <row r="990" ht="13.5" customHeight="1">
      <c r="G990" s="106"/>
      <c r="H990" s="106"/>
    </row>
    <row r="991" ht="13.5" customHeight="1">
      <c r="G991" s="106"/>
      <c r="H991" s="106"/>
    </row>
    <row r="992" ht="13.5" customHeight="1">
      <c r="G992" s="106"/>
      <c r="H992" s="106"/>
    </row>
    <row r="993" ht="13.5" customHeight="1">
      <c r="G993" s="106"/>
      <c r="H993" s="106"/>
    </row>
    <row r="994" ht="13.5" customHeight="1">
      <c r="G994" s="106"/>
      <c r="H994" s="106"/>
    </row>
    <row r="995" ht="13.5" customHeight="1">
      <c r="G995" s="106"/>
      <c r="H995" s="106"/>
    </row>
    <row r="996" ht="13.5" customHeight="1">
      <c r="G996" s="106"/>
      <c r="H996" s="106"/>
    </row>
    <row r="997" ht="13.5" customHeight="1">
      <c r="G997" s="106"/>
      <c r="H997" s="106"/>
    </row>
    <row r="998" ht="13.5" customHeight="1">
      <c r="G998" s="106"/>
      <c r="H998" s="106"/>
    </row>
    <row r="999" ht="13.5" customHeight="1">
      <c r="G999" s="106"/>
      <c r="H999" s="106"/>
    </row>
    <row r="1000" ht="13.5" customHeight="1">
      <c r="G1000" s="106"/>
      <c r="H1000" s="106"/>
    </row>
  </sheetData>
  <mergeCells count="12">
    <mergeCell ref="I6:J6"/>
    <mergeCell ref="K6:L6"/>
    <mergeCell ref="M6:M7"/>
    <mergeCell ref="O12:R15"/>
    <mergeCell ref="A6:A7"/>
    <mergeCell ref="B6:B7"/>
    <mergeCell ref="C6:C7"/>
    <mergeCell ref="D6:D7"/>
    <mergeCell ref="E6:E7"/>
    <mergeCell ref="F6:F7"/>
    <mergeCell ref="G6:H6"/>
    <mergeCell ref="A109:D109"/>
  </mergeCells>
  <dataValidations>
    <dataValidation type="list" allowBlank="1" showErrorMessage="1" sqref="G9:H1000">
      <formula1>$E$4:$E$5</formula1>
    </dataValidation>
  </dataValidations>
  <hyperlinks>
    <hyperlink display="&lt;&lt;&lt; Daftar Tabel" location="'Daftar Tabel'!A1" ref="H1"/>
  </hyperlinks>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2.63" defaultRowHeight="15.0"/>
  <cols>
    <col customWidth="1" min="1" max="1" width="6.38"/>
    <col customWidth="1" min="2" max="2" width="25.75"/>
    <col customWidth="1" min="3" max="3" width="12.25"/>
    <col customWidth="1" min="4" max="4" width="12.75"/>
    <col customWidth="1" min="5" max="5" width="13.75"/>
    <col customWidth="1" min="6" max="6" width="17.88"/>
    <col customWidth="1" min="7" max="8" width="8.75"/>
    <col customWidth="1" min="9" max="9" width="10.88"/>
    <col customWidth="1" min="10" max="12" width="8.75"/>
    <col customWidth="1" min="13" max="13" width="12.5"/>
    <col customWidth="1" min="14" max="14" width="8.75"/>
    <col customWidth="1" min="15" max="15" width="9.38"/>
    <col customWidth="1" min="16" max="26" width="8.75"/>
  </cols>
  <sheetData>
    <row r="1" ht="13.5" customHeight="1">
      <c r="A1" s="222" t="s">
        <v>156</v>
      </c>
      <c r="C1" s="152"/>
      <c r="H1" s="61" t="s">
        <v>205</v>
      </c>
    </row>
    <row r="2" ht="13.5" customHeight="1">
      <c r="A2" s="222"/>
      <c r="C2" s="152"/>
    </row>
    <row r="3" ht="13.5" hidden="1" customHeight="1">
      <c r="A3" s="222"/>
      <c r="C3" s="152"/>
      <c r="E3" s="59" t="s">
        <v>975</v>
      </c>
    </row>
    <row r="4" ht="15.75" hidden="1" customHeight="1">
      <c r="A4" s="222"/>
      <c r="C4" s="152"/>
    </row>
    <row r="5" ht="22.5" hidden="1" customHeight="1">
      <c r="A5" s="222"/>
      <c r="C5" s="152"/>
      <c r="E5" s="325" t="s">
        <v>229</v>
      </c>
    </row>
    <row r="6" ht="14.25" customHeight="1">
      <c r="A6" s="62" t="s">
        <v>69</v>
      </c>
      <c r="B6" s="326" t="s">
        <v>1867</v>
      </c>
      <c r="C6" s="62" t="s">
        <v>1868</v>
      </c>
      <c r="D6" s="62" t="s">
        <v>1869</v>
      </c>
      <c r="E6" s="62" t="s">
        <v>1870</v>
      </c>
      <c r="F6" s="62" t="s">
        <v>1871</v>
      </c>
      <c r="G6" s="62" t="s">
        <v>1872</v>
      </c>
      <c r="H6" s="62" t="s">
        <v>1873</v>
      </c>
      <c r="I6" s="62" t="s">
        <v>1874</v>
      </c>
      <c r="J6" s="62" t="s">
        <v>1875</v>
      </c>
      <c r="K6" s="295"/>
      <c r="L6" s="295"/>
      <c r="M6" s="264"/>
    </row>
    <row r="7" ht="57.0" customHeight="1">
      <c r="A7" s="66"/>
      <c r="B7" s="328"/>
      <c r="C7" s="66"/>
      <c r="D7" s="66"/>
      <c r="E7" s="66"/>
      <c r="F7" s="66"/>
      <c r="G7" s="66"/>
      <c r="H7" s="66"/>
      <c r="I7" s="66"/>
      <c r="J7" s="66"/>
      <c r="K7" s="264"/>
      <c r="L7" s="264"/>
    </row>
    <row r="8" ht="13.5" customHeight="1">
      <c r="A8" s="268">
        <v>1.0</v>
      </c>
      <c r="B8" s="268">
        <v>2.0</v>
      </c>
      <c r="C8" s="332">
        <v>3.0</v>
      </c>
      <c r="D8" s="332">
        <v>4.0</v>
      </c>
      <c r="E8" s="332">
        <v>5.0</v>
      </c>
      <c r="F8" s="332">
        <v>6.0</v>
      </c>
      <c r="G8" s="332">
        <v>7.0</v>
      </c>
      <c r="H8" s="332">
        <v>8.0</v>
      </c>
      <c r="I8" s="332">
        <v>9.0</v>
      </c>
      <c r="J8" s="332">
        <v>10.0</v>
      </c>
      <c r="K8" s="427" t="s">
        <v>698</v>
      </c>
      <c r="L8" s="359"/>
      <c r="M8" s="359"/>
    </row>
    <row r="9" ht="13.5" customHeight="1">
      <c r="A9" s="160">
        <v>1.0</v>
      </c>
      <c r="B9" s="185" t="s">
        <v>95</v>
      </c>
      <c r="C9" s="166" t="s">
        <v>95</v>
      </c>
      <c r="D9" s="335" t="s">
        <v>95</v>
      </c>
      <c r="E9" s="335" t="s">
        <v>95</v>
      </c>
      <c r="F9" s="335" t="s">
        <v>95</v>
      </c>
      <c r="G9" s="335" t="s">
        <v>95</v>
      </c>
      <c r="H9" s="335" t="s">
        <v>95</v>
      </c>
      <c r="I9" s="335" t="s">
        <v>95</v>
      </c>
      <c r="J9" s="335" t="s">
        <v>95</v>
      </c>
      <c r="K9" s="301"/>
      <c r="L9" s="167"/>
      <c r="M9" s="301"/>
    </row>
    <row r="10" ht="13.5" customHeight="1">
      <c r="A10" s="160">
        <v>2.0</v>
      </c>
      <c r="B10" s="185"/>
      <c r="C10" s="166"/>
      <c r="D10" s="335"/>
      <c r="E10" s="335"/>
      <c r="F10" s="335"/>
      <c r="G10" s="335"/>
      <c r="H10" s="335"/>
      <c r="I10" s="335"/>
      <c r="J10" s="335"/>
      <c r="K10" s="301"/>
      <c r="L10" s="167"/>
      <c r="M10" s="301"/>
    </row>
    <row r="11" ht="13.5" customHeight="1">
      <c r="A11" s="160">
        <v>3.0</v>
      </c>
      <c r="B11" s="185"/>
      <c r="C11" s="166"/>
      <c r="D11" s="335"/>
      <c r="E11" s="335"/>
      <c r="F11" s="335"/>
      <c r="G11" s="335"/>
      <c r="H11" s="335"/>
      <c r="I11" s="335"/>
      <c r="J11" s="335"/>
      <c r="K11" s="301"/>
      <c r="L11" s="167"/>
      <c r="M11" s="301"/>
      <c r="O11" s="151"/>
    </row>
    <row r="12" ht="13.5" customHeight="1">
      <c r="A12" s="160">
        <v>4.0</v>
      </c>
      <c r="B12" s="185"/>
      <c r="C12" s="166"/>
      <c r="D12" s="335"/>
      <c r="E12" s="335"/>
      <c r="F12" s="335"/>
      <c r="G12" s="335"/>
      <c r="H12" s="335"/>
      <c r="I12" s="335"/>
      <c r="J12" s="335"/>
      <c r="K12" s="301"/>
      <c r="L12" s="167"/>
      <c r="M12" s="301"/>
      <c r="O12" s="237"/>
    </row>
    <row r="13" ht="13.5" customHeight="1">
      <c r="A13" s="160">
        <v>5.0</v>
      </c>
      <c r="B13" s="185"/>
      <c r="C13" s="166"/>
      <c r="D13" s="335"/>
      <c r="E13" s="335"/>
      <c r="F13" s="335"/>
      <c r="G13" s="335"/>
      <c r="H13" s="335"/>
      <c r="I13" s="335"/>
      <c r="J13" s="335"/>
    </row>
    <row r="14" ht="13.5" customHeight="1">
      <c r="A14" s="160">
        <v>6.0</v>
      </c>
      <c r="B14" s="185"/>
      <c r="C14" s="166"/>
      <c r="D14" s="335"/>
      <c r="E14" s="335"/>
      <c r="F14" s="335"/>
      <c r="G14" s="335"/>
      <c r="H14" s="335"/>
      <c r="I14" s="335"/>
      <c r="J14" s="335"/>
    </row>
    <row r="15" ht="13.5" customHeight="1">
      <c r="A15" s="160">
        <v>7.0</v>
      </c>
      <c r="B15" s="185"/>
      <c r="C15" s="166"/>
      <c r="D15" s="335"/>
      <c r="E15" s="335"/>
      <c r="F15" s="335"/>
      <c r="G15" s="335"/>
      <c r="H15" s="335"/>
      <c r="I15" s="335"/>
      <c r="J15" s="335"/>
    </row>
    <row r="16" ht="13.5" customHeight="1">
      <c r="A16" s="160">
        <v>8.0</v>
      </c>
      <c r="B16" s="185"/>
      <c r="C16" s="166"/>
      <c r="D16" s="335"/>
      <c r="E16" s="335"/>
      <c r="F16" s="335"/>
      <c r="G16" s="335"/>
      <c r="H16" s="335"/>
      <c r="I16" s="335"/>
      <c r="J16" s="335"/>
    </row>
    <row r="17" ht="13.5" customHeight="1">
      <c r="A17" s="160">
        <v>9.0</v>
      </c>
      <c r="B17" s="185"/>
      <c r="C17" s="166"/>
      <c r="D17" s="335"/>
      <c r="E17" s="335"/>
      <c r="F17" s="335"/>
      <c r="G17" s="335"/>
      <c r="H17" s="335"/>
      <c r="I17" s="335"/>
      <c r="J17" s="335"/>
    </row>
    <row r="18" ht="13.5" customHeight="1">
      <c r="A18" s="160">
        <v>10.0</v>
      </c>
      <c r="B18" s="185"/>
      <c r="C18" s="166"/>
      <c r="D18" s="335"/>
      <c r="E18" s="335"/>
      <c r="F18" s="335"/>
      <c r="G18" s="335"/>
      <c r="H18" s="335"/>
      <c r="I18" s="335"/>
      <c r="J18" s="335"/>
    </row>
    <row r="19" ht="13.5" customHeight="1">
      <c r="A19" s="160">
        <v>11.0</v>
      </c>
      <c r="B19" s="185"/>
      <c r="C19" s="166"/>
      <c r="D19" s="335"/>
      <c r="E19" s="335"/>
      <c r="F19" s="335"/>
      <c r="G19" s="335"/>
      <c r="H19" s="335"/>
      <c r="I19" s="335"/>
      <c r="J19" s="335"/>
    </row>
    <row r="20" ht="13.5" customHeight="1">
      <c r="A20" s="160">
        <v>12.0</v>
      </c>
      <c r="B20" s="185"/>
      <c r="C20" s="166"/>
      <c r="D20" s="335"/>
      <c r="E20" s="335"/>
      <c r="F20" s="335"/>
      <c r="G20" s="335"/>
      <c r="H20" s="335"/>
      <c r="I20" s="335"/>
      <c r="J20" s="335"/>
    </row>
    <row r="21" ht="13.5" customHeight="1">
      <c r="A21" s="160">
        <v>13.0</v>
      </c>
      <c r="B21" s="185"/>
      <c r="C21" s="166"/>
      <c r="D21" s="335"/>
      <c r="E21" s="335"/>
      <c r="F21" s="335"/>
      <c r="G21" s="335"/>
      <c r="H21" s="335"/>
      <c r="I21" s="335"/>
      <c r="J21" s="335"/>
    </row>
    <row r="22" ht="13.5" customHeight="1">
      <c r="A22" s="160">
        <v>14.0</v>
      </c>
      <c r="B22" s="185"/>
      <c r="C22" s="166"/>
      <c r="D22" s="335"/>
      <c r="E22" s="335"/>
      <c r="F22" s="335"/>
      <c r="G22" s="335"/>
      <c r="H22" s="335"/>
      <c r="I22" s="335"/>
      <c r="J22" s="335"/>
    </row>
    <row r="23" ht="13.5" customHeight="1">
      <c r="A23" s="160">
        <v>15.0</v>
      </c>
      <c r="B23" s="185"/>
      <c r="C23" s="166"/>
      <c r="D23" s="335"/>
      <c r="E23" s="335"/>
      <c r="F23" s="335"/>
      <c r="G23" s="335"/>
      <c r="H23" s="335"/>
      <c r="I23" s="335"/>
      <c r="J23" s="335"/>
    </row>
    <row r="24" ht="13.5" customHeight="1">
      <c r="A24" s="160">
        <v>16.0</v>
      </c>
      <c r="B24" s="185"/>
      <c r="C24" s="166"/>
      <c r="D24" s="335"/>
      <c r="E24" s="335"/>
      <c r="F24" s="335"/>
      <c r="G24" s="335"/>
      <c r="H24" s="335"/>
      <c r="I24" s="335"/>
      <c r="J24" s="335"/>
    </row>
    <row r="25" ht="13.5" customHeight="1">
      <c r="A25" s="160">
        <v>17.0</v>
      </c>
      <c r="B25" s="185"/>
      <c r="C25" s="166"/>
      <c r="D25" s="335"/>
      <c r="E25" s="335"/>
      <c r="F25" s="335"/>
      <c r="G25" s="335"/>
      <c r="H25" s="335"/>
      <c r="I25" s="335"/>
      <c r="J25" s="335"/>
    </row>
    <row r="26" ht="13.5" customHeight="1">
      <c r="A26" s="160">
        <v>18.0</v>
      </c>
      <c r="B26" s="185"/>
      <c r="C26" s="166"/>
      <c r="D26" s="335"/>
      <c r="E26" s="335"/>
      <c r="F26" s="335"/>
      <c r="G26" s="335"/>
      <c r="H26" s="335"/>
      <c r="I26" s="335"/>
      <c r="J26" s="335"/>
    </row>
    <row r="27" ht="13.5" customHeight="1">
      <c r="A27" s="160">
        <v>19.0</v>
      </c>
      <c r="B27" s="185"/>
      <c r="C27" s="166"/>
      <c r="D27" s="335"/>
      <c r="E27" s="335"/>
      <c r="F27" s="335"/>
      <c r="G27" s="335"/>
      <c r="H27" s="335"/>
      <c r="I27" s="335"/>
      <c r="J27" s="335"/>
    </row>
    <row r="28" ht="13.5" customHeight="1">
      <c r="A28" s="160">
        <v>20.0</v>
      </c>
      <c r="B28" s="185"/>
      <c r="C28" s="166"/>
      <c r="D28" s="335"/>
      <c r="E28" s="335"/>
      <c r="F28" s="335"/>
      <c r="G28" s="335"/>
      <c r="H28" s="335"/>
      <c r="I28" s="335"/>
      <c r="J28" s="335"/>
    </row>
    <row r="29" ht="13.5" customHeight="1">
      <c r="A29" s="160">
        <v>21.0</v>
      </c>
      <c r="B29" s="185"/>
      <c r="C29" s="166"/>
      <c r="D29" s="335"/>
      <c r="E29" s="335"/>
      <c r="F29" s="335"/>
      <c r="G29" s="335"/>
      <c r="H29" s="335"/>
      <c r="I29" s="335"/>
      <c r="J29" s="335"/>
    </row>
    <row r="30" ht="13.5" customHeight="1">
      <c r="A30" s="160">
        <v>22.0</v>
      </c>
      <c r="B30" s="185"/>
      <c r="C30" s="166"/>
      <c r="D30" s="335"/>
      <c r="E30" s="335"/>
      <c r="F30" s="335"/>
      <c r="G30" s="335"/>
      <c r="H30" s="335"/>
      <c r="I30" s="335"/>
      <c r="J30" s="335"/>
    </row>
    <row r="31" ht="13.5" customHeight="1">
      <c r="A31" s="160">
        <v>23.0</v>
      </c>
      <c r="B31" s="185"/>
      <c r="C31" s="166"/>
      <c r="D31" s="335"/>
      <c r="E31" s="335"/>
      <c r="F31" s="335"/>
      <c r="G31" s="335"/>
      <c r="H31" s="335"/>
      <c r="I31" s="335"/>
      <c r="J31" s="335"/>
    </row>
    <row r="32" ht="13.5" customHeight="1">
      <c r="A32" s="160">
        <v>24.0</v>
      </c>
      <c r="B32" s="185"/>
      <c r="C32" s="166"/>
      <c r="D32" s="335"/>
      <c r="E32" s="335"/>
      <c r="F32" s="335"/>
      <c r="G32" s="335"/>
      <c r="H32" s="335"/>
      <c r="I32" s="335"/>
      <c r="J32" s="335"/>
    </row>
    <row r="33" ht="13.5" customHeight="1">
      <c r="A33" s="160">
        <v>25.0</v>
      </c>
      <c r="B33" s="185"/>
      <c r="C33" s="166"/>
      <c r="D33" s="335"/>
      <c r="E33" s="335"/>
      <c r="F33" s="335"/>
      <c r="G33" s="335"/>
      <c r="H33" s="335"/>
      <c r="I33" s="335"/>
      <c r="J33" s="335"/>
    </row>
    <row r="34" ht="13.5" customHeight="1">
      <c r="A34" s="160">
        <v>26.0</v>
      </c>
      <c r="B34" s="185"/>
      <c r="C34" s="166"/>
      <c r="D34" s="335"/>
      <c r="E34" s="335"/>
      <c r="F34" s="335"/>
      <c r="G34" s="335"/>
      <c r="H34" s="335"/>
      <c r="I34" s="335"/>
      <c r="J34" s="335"/>
    </row>
    <row r="35" ht="13.5" customHeight="1">
      <c r="A35" s="160">
        <v>27.0</v>
      </c>
      <c r="B35" s="185"/>
      <c r="C35" s="166"/>
      <c r="D35" s="335"/>
      <c r="E35" s="335"/>
      <c r="F35" s="335"/>
      <c r="G35" s="335"/>
      <c r="H35" s="335"/>
      <c r="I35" s="335"/>
      <c r="J35" s="335"/>
    </row>
    <row r="36" ht="13.5" customHeight="1">
      <c r="A36" s="160">
        <v>28.0</v>
      </c>
      <c r="B36" s="185"/>
      <c r="C36" s="166"/>
      <c r="D36" s="335"/>
      <c r="E36" s="335"/>
      <c r="F36" s="335"/>
      <c r="G36" s="335"/>
      <c r="H36" s="335"/>
      <c r="I36" s="335"/>
      <c r="J36" s="335"/>
    </row>
    <row r="37" ht="13.5" customHeight="1">
      <c r="A37" s="160">
        <v>29.0</v>
      </c>
      <c r="B37" s="185"/>
      <c r="C37" s="166"/>
      <c r="D37" s="335"/>
      <c r="E37" s="335"/>
      <c r="F37" s="335"/>
      <c r="G37" s="335"/>
      <c r="H37" s="335"/>
      <c r="I37" s="335"/>
      <c r="J37" s="335"/>
    </row>
    <row r="38" ht="13.5" customHeight="1">
      <c r="A38" s="160">
        <v>30.0</v>
      </c>
      <c r="B38" s="185"/>
      <c r="C38" s="166"/>
      <c r="D38" s="335"/>
      <c r="E38" s="335"/>
      <c r="F38" s="335"/>
      <c r="G38" s="335"/>
      <c r="H38" s="335"/>
      <c r="I38" s="335"/>
      <c r="J38" s="335"/>
    </row>
    <row r="39" ht="13.5" customHeight="1">
      <c r="A39" s="160">
        <v>31.0</v>
      </c>
      <c r="B39" s="185"/>
      <c r="C39" s="166"/>
      <c r="D39" s="335"/>
      <c r="E39" s="335"/>
      <c r="F39" s="335"/>
      <c r="G39" s="335"/>
      <c r="H39" s="335"/>
      <c r="I39" s="335"/>
      <c r="J39" s="335"/>
    </row>
    <row r="40" ht="13.5" customHeight="1">
      <c r="A40" s="160">
        <v>32.0</v>
      </c>
      <c r="B40" s="185"/>
      <c r="C40" s="166"/>
      <c r="D40" s="335"/>
      <c r="E40" s="335"/>
      <c r="F40" s="335"/>
      <c r="G40" s="335"/>
      <c r="H40" s="335"/>
      <c r="I40" s="335"/>
      <c r="J40" s="335"/>
    </row>
    <row r="41" ht="13.5" customHeight="1">
      <c r="A41" s="160">
        <v>33.0</v>
      </c>
      <c r="B41" s="185"/>
      <c r="C41" s="166"/>
      <c r="D41" s="335"/>
      <c r="E41" s="335"/>
      <c r="F41" s="335"/>
      <c r="G41" s="335"/>
      <c r="H41" s="335"/>
      <c r="I41" s="335"/>
      <c r="J41" s="335"/>
    </row>
    <row r="42" ht="13.5" customHeight="1">
      <c r="A42" s="160">
        <v>34.0</v>
      </c>
      <c r="B42" s="185"/>
      <c r="C42" s="166"/>
      <c r="D42" s="335"/>
      <c r="E42" s="335"/>
      <c r="F42" s="335"/>
      <c r="G42" s="335"/>
      <c r="H42" s="335"/>
      <c r="I42" s="335"/>
      <c r="J42" s="335"/>
    </row>
    <row r="43" ht="13.5" customHeight="1">
      <c r="A43" s="160">
        <v>35.0</v>
      </c>
      <c r="B43" s="185"/>
      <c r="C43" s="166"/>
      <c r="D43" s="335"/>
      <c r="E43" s="335"/>
      <c r="F43" s="335"/>
      <c r="G43" s="335"/>
      <c r="H43" s="335"/>
      <c r="I43" s="335"/>
      <c r="J43" s="335"/>
    </row>
    <row r="44" ht="13.5" customHeight="1">
      <c r="A44" s="160">
        <v>36.0</v>
      </c>
      <c r="B44" s="185"/>
      <c r="C44" s="166"/>
      <c r="D44" s="335"/>
      <c r="E44" s="335"/>
      <c r="F44" s="335"/>
      <c r="G44" s="335"/>
      <c r="H44" s="335"/>
      <c r="I44" s="335"/>
      <c r="J44" s="335"/>
    </row>
    <row r="45" ht="13.5" customHeight="1">
      <c r="A45" s="160">
        <v>37.0</v>
      </c>
      <c r="B45" s="185"/>
      <c r="C45" s="166"/>
      <c r="D45" s="335"/>
      <c r="E45" s="335"/>
      <c r="F45" s="335"/>
      <c r="G45" s="335"/>
      <c r="H45" s="335"/>
      <c r="I45" s="335"/>
      <c r="J45" s="335"/>
    </row>
    <row r="46" ht="13.5" customHeight="1">
      <c r="A46" s="160">
        <v>38.0</v>
      </c>
      <c r="B46" s="185"/>
      <c r="C46" s="166"/>
      <c r="D46" s="335"/>
      <c r="E46" s="335"/>
      <c r="F46" s="335"/>
      <c r="G46" s="335"/>
      <c r="H46" s="335"/>
      <c r="I46" s="335"/>
      <c r="J46" s="335"/>
    </row>
    <row r="47" ht="13.5" customHeight="1">
      <c r="A47" s="160">
        <v>39.0</v>
      </c>
      <c r="B47" s="185"/>
      <c r="C47" s="166"/>
      <c r="D47" s="335"/>
      <c r="E47" s="335"/>
      <c r="F47" s="335"/>
      <c r="G47" s="335"/>
      <c r="H47" s="335"/>
      <c r="I47" s="335"/>
      <c r="J47" s="335"/>
    </row>
    <row r="48" ht="13.5" customHeight="1">
      <c r="A48" s="160">
        <v>40.0</v>
      </c>
      <c r="B48" s="185"/>
      <c r="C48" s="166"/>
      <c r="D48" s="335"/>
      <c r="E48" s="335"/>
      <c r="F48" s="335"/>
      <c r="G48" s="335"/>
      <c r="H48" s="335"/>
      <c r="I48" s="335"/>
      <c r="J48" s="335"/>
    </row>
    <row r="49" ht="13.5" customHeight="1">
      <c r="A49" s="160">
        <v>41.0</v>
      </c>
      <c r="B49" s="185"/>
      <c r="C49" s="166"/>
      <c r="D49" s="335"/>
      <c r="E49" s="335"/>
      <c r="F49" s="335"/>
      <c r="G49" s="335"/>
      <c r="H49" s="335"/>
      <c r="I49" s="335"/>
      <c r="J49" s="335"/>
    </row>
    <row r="50" ht="13.5" customHeight="1">
      <c r="A50" s="160">
        <v>42.0</v>
      </c>
      <c r="B50" s="185"/>
      <c r="C50" s="166"/>
      <c r="D50" s="335"/>
      <c r="E50" s="335"/>
      <c r="F50" s="335"/>
      <c r="G50" s="335"/>
      <c r="H50" s="335"/>
      <c r="I50" s="335"/>
      <c r="J50" s="335"/>
    </row>
    <row r="51" ht="13.5" customHeight="1">
      <c r="A51" s="160">
        <v>43.0</v>
      </c>
      <c r="B51" s="185"/>
      <c r="C51" s="166"/>
      <c r="D51" s="335"/>
      <c r="E51" s="335"/>
      <c r="F51" s="335"/>
      <c r="G51" s="335"/>
      <c r="H51" s="335"/>
      <c r="I51" s="335"/>
      <c r="J51" s="335"/>
    </row>
    <row r="52" ht="13.5" customHeight="1">
      <c r="A52" s="160">
        <v>44.0</v>
      </c>
      <c r="B52" s="185"/>
      <c r="C52" s="166"/>
      <c r="D52" s="335"/>
      <c r="E52" s="335"/>
      <c r="F52" s="335"/>
      <c r="G52" s="335"/>
      <c r="H52" s="335"/>
      <c r="I52" s="335"/>
      <c r="J52" s="335"/>
    </row>
    <row r="53" ht="13.5" customHeight="1">
      <c r="A53" s="160">
        <v>45.0</v>
      </c>
      <c r="B53" s="185"/>
      <c r="C53" s="166"/>
      <c r="D53" s="335"/>
      <c r="E53" s="335"/>
      <c r="F53" s="335"/>
      <c r="G53" s="335"/>
      <c r="H53" s="335"/>
      <c r="I53" s="335"/>
      <c r="J53" s="335"/>
    </row>
    <row r="54" ht="13.5" customHeight="1">
      <c r="A54" s="160">
        <v>46.0</v>
      </c>
      <c r="B54" s="185"/>
      <c r="C54" s="166"/>
      <c r="D54" s="335"/>
      <c r="E54" s="335"/>
      <c r="F54" s="335"/>
      <c r="G54" s="335"/>
      <c r="H54" s="335"/>
      <c r="I54" s="335"/>
      <c r="J54" s="335"/>
    </row>
    <row r="55" ht="13.5" customHeight="1">
      <c r="A55" s="160">
        <v>47.0</v>
      </c>
      <c r="B55" s="185"/>
      <c r="C55" s="166"/>
      <c r="D55" s="335"/>
      <c r="E55" s="335"/>
      <c r="F55" s="335"/>
      <c r="G55" s="335"/>
      <c r="H55" s="335"/>
      <c r="I55" s="335"/>
      <c r="J55" s="335"/>
    </row>
    <row r="56" ht="13.5" customHeight="1">
      <c r="A56" s="160">
        <v>48.0</v>
      </c>
      <c r="B56" s="185"/>
      <c r="C56" s="166"/>
      <c r="D56" s="335"/>
      <c r="E56" s="335"/>
      <c r="F56" s="335"/>
      <c r="G56" s="335"/>
      <c r="H56" s="335"/>
      <c r="I56" s="335"/>
      <c r="J56" s="335"/>
    </row>
    <row r="57" ht="13.5" customHeight="1">
      <c r="A57" s="160">
        <v>49.0</v>
      </c>
      <c r="B57" s="185"/>
      <c r="C57" s="166"/>
      <c r="D57" s="335"/>
      <c r="E57" s="335"/>
      <c r="F57" s="335"/>
      <c r="G57" s="335"/>
      <c r="H57" s="335"/>
      <c r="I57" s="335"/>
      <c r="J57" s="335"/>
    </row>
    <row r="58" ht="13.5" customHeight="1">
      <c r="A58" s="160">
        <v>50.0</v>
      </c>
      <c r="B58" s="185"/>
      <c r="C58" s="166"/>
      <c r="D58" s="335"/>
      <c r="E58" s="335"/>
      <c r="F58" s="335"/>
      <c r="G58" s="335"/>
      <c r="H58" s="335"/>
      <c r="I58" s="335"/>
      <c r="J58" s="335"/>
    </row>
    <row r="59" ht="13.5" customHeight="1">
      <c r="A59" s="160">
        <v>51.0</v>
      </c>
      <c r="B59" s="185"/>
      <c r="C59" s="166"/>
      <c r="D59" s="335"/>
      <c r="E59" s="335"/>
      <c r="F59" s="335"/>
      <c r="G59" s="335"/>
      <c r="H59" s="335"/>
      <c r="I59" s="335"/>
      <c r="J59" s="335"/>
    </row>
    <row r="60" ht="13.5" customHeight="1">
      <c r="A60" s="160">
        <v>52.0</v>
      </c>
      <c r="B60" s="185"/>
      <c r="C60" s="166"/>
      <c r="D60" s="335"/>
      <c r="E60" s="335"/>
      <c r="F60" s="335"/>
      <c r="G60" s="335"/>
      <c r="H60" s="335"/>
      <c r="I60" s="335"/>
      <c r="J60" s="335"/>
    </row>
    <row r="61" ht="13.5" customHeight="1">
      <c r="A61" s="160">
        <v>53.0</v>
      </c>
      <c r="B61" s="185"/>
      <c r="C61" s="166"/>
      <c r="D61" s="335"/>
      <c r="E61" s="335"/>
      <c r="F61" s="335"/>
      <c r="G61" s="335"/>
      <c r="H61" s="335"/>
      <c r="I61" s="335"/>
      <c r="J61" s="335"/>
    </row>
    <row r="62" ht="13.5" customHeight="1">
      <c r="A62" s="160">
        <v>54.0</v>
      </c>
      <c r="B62" s="185"/>
      <c r="C62" s="166"/>
      <c r="D62" s="335"/>
      <c r="E62" s="335"/>
      <c r="F62" s="335"/>
      <c r="G62" s="335"/>
      <c r="H62" s="335"/>
      <c r="I62" s="335"/>
      <c r="J62" s="335"/>
    </row>
    <row r="63" ht="13.5" customHeight="1">
      <c r="A63" s="160">
        <v>55.0</v>
      </c>
      <c r="B63" s="185"/>
      <c r="C63" s="166"/>
      <c r="D63" s="335"/>
      <c r="E63" s="335"/>
      <c r="F63" s="335"/>
      <c r="G63" s="335"/>
      <c r="H63" s="335"/>
      <c r="I63" s="335"/>
      <c r="J63" s="335"/>
    </row>
    <row r="64" ht="13.5" customHeight="1">
      <c r="A64" s="160">
        <v>56.0</v>
      </c>
      <c r="B64" s="185"/>
      <c r="C64" s="166"/>
      <c r="D64" s="335"/>
      <c r="E64" s="335"/>
      <c r="F64" s="335"/>
      <c r="G64" s="335"/>
      <c r="H64" s="335"/>
      <c r="I64" s="335"/>
      <c r="J64" s="335"/>
    </row>
    <row r="65" ht="13.5" customHeight="1">
      <c r="A65" s="160">
        <v>57.0</v>
      </c>
      <c r="B65" s="185"/>
      <c r="C65" s="166"/>
      <c r="D65" s="335"/>
      <c r="E65" s="335"/>
      <c r="F65" s="335"/>
      <c r="G65" s="335"/>
      <c r="H65" s="335"/>
      <c r="I65" s="335"/>
      <c r="J65" s="335"/>
    </row>
    <row r="66" ht="13.5" customHeight="1">
      <c r="A66" s="160">
        <v>58.0</v>
      </c>
      <c r="B66" s="185"/>
      <c r="C66" s="166"/>
      <c r="D66" s="335"/>
      <c r="E66" s="335"/>
      <c r="F66" s="335"/>
      <c r="G66" s="335"/>
      <c r="H66" s="335"/>
      <c r="I66" s="335"/>
      <c r="J66" s="335"/>
    </row>
    <row r="67" ht="13.5" customHeight="1">
      <c r="A67" s="160">
        <v>59.0</v>
      </c>
      <c r="B67" s="185"/>
      <c r="C67" s="166"/>
      <c r="D67" s="335"/>
      <c r="E67" s="335"/>
      <c r="F67" s="335"/>
      <c r="G67" s="335"/>
      <c r="H67" s="335"/>
      <c r="I67" s="335"/>
      <c r="J67" s="335"/>
    </row>
    <row r="68" ht="13.5" customHeight="1">
      <c r="A68" s="160">
        <v>60.0</v>
      </c>
      <c r="B68" s="185"/>
      <c r="C68" s="166"/>
      <c r="D68" s="335"/>
      <c r="E68" s="335"/>
      <c r="F68" s="335"/>
      <c r="G68" s="335"/>
      <c r="H68" s="335"/>
      <c r="I68" s="335"/>
      <c r="J68" s="335"/>
    </row>
    <row r="69" ht="13.5" customHeight="1">
      <c r="A69" s="160">
        <v>61.0</v>
      </c>
      <c r="B69" s="185"/>
      <c r="C69" s="166"/>
      <c r="D69" s="335"/>
      <c r="E69" s="335"/>
      <c r="F69" s="335"/>
      <c r="G69" s="335"/>
      <c r="H69" s="335"/>
      <c r="I69" s="335"/>
      <c r="J69" s="335"/>
    </row>
    <row r="70" ht="13.5" customHeight="1">
      <c r="A70" s="160">
        <v>62.0</v>
      </c>
      <c r="B70" s="185"/>
      <c r="C70" s="166"/>
      <c r="D70" s="335"/>
      <c r="E70" s="335"/>
      <c r="F70" s="335"/>
      <c r="G70" s="335"/>
      <c r="H70" s="335"/>
      <c r="I70" s="335"/>
      <c r="J70" s="335"/>
    </row>
    <row r="71" ht="13.5" customHeight="1">
      <c r="A71" s="160">
        <v>63.0</v>
      </c>
      <c r="B71" s="185"/>
      <c r="C71" s="166"/>
      <c r="D71" s="335"/>
      <c r="E71" s="335"/>
      <c r="F71" s="335"/>
      <c r="G71" s="335"/>
      <c r="H71" s="335"/>
      <c r="I71" s="335"/>
      <c r="J71" s="335"/>
    </row>
    <row r="72" ht="13.5" customHeight="1">
      <c r="A72" s="160">
        <v>64.0</v>
      </c>
      <c r="B72" s="185"/>
      <c r="C72" s="166"/>
      <c r="D72" s="335"/>
      <c r="E72" s="335"/>
      <c r="F72" s="335"/>
      <c r="G72" s="335"/>
      <c r="H72" s="335"/>
      <c r="I72" s="335"/>
      <c r="J72" s="335"/>
    </row>
    <row r="73" ht="13.5" customHeight="1">
      <c r="A73" s="160">
        <v>65.0</v>
      </c>
      <c r="B73" s="185"/>
      <c r="C73" s="166"/>
      <c r="D73" s="335"/>
      <c r="E73" s="335"/>
      <c r="F73" s="335"/>
      <c r="G73" s="335"/>
      <c r="H73" s="335"/>
      <c r="I73" s="335"/>
      <c r="J73" s="335"/>
    </row>
    <row r="74" ht="13.5" customHeight="1">
      <c r="A74" s="160">
        <v>66.0</v>
      </c>
      <c r="B74" s="185"/>
      <c r="C74" s="166"/>
      <c r="D74" s="335"/>
      <c r="E74" s="335"/>
      <c r="F74" s="335"/>
      <c r="G74" s="335"/>
      <c r="H74" s="335"/>
      <c r="I74" s="335"/>
      <c r="J74" s="335"/>
    </row>
    <row r="75" ht="13.5" customHeight="1">
      <c r="A75" s="160">
        <v>67.0</v>
      </c>
      <c r="B75" s="185"/>
      <c r="C75" s="166"/>
      <c r="D75" s="335"/>
      <c r="E75" s="335"/>
      <c r="F75" s="335"/>
      <c r="G75" s="335"/>
      <c r="H75" s="335"/>
      <c r="I75" s="335"/>
      <c r="J75" s="335"/>
    </row>
    <row r="76" ht="13.5" customHeight="1">
      <c r="A76" s="160">
        <v>68.0</v>
      </c>
      <c r="B76" s="185"/>
      <c r="C76" s="166"/>
      <c r="D76" s="335"/>
      <c r="E76" s="335"/>
      <c r="F76" s="335"/>
      <c r="G76" s="335"/>
      <c r="H76" s="335"/>
      <c r="I76" s="335"/>
      <c r="J76" s="335"/>
    </row>
    <row r="77" ht="13.5" customHeight="1">
      <c r="A77" s="160">
        <v>69.0</v>
      </c>
      <c r="B77" s="185"/>
      <c r="C77" s="166"/>
      <c r="D77" s="335"/>
      <c r="E77" s="335"/>
      <c r="F77" s="335"/>
      <c r="G77" s="335"/>
      <c r="H77" s="335"/>
      <c r="I77" s="335"/>
      <c r="J77" s="335"/>
    </row>
    <row r="78" ht="13.5" customHeight="1">
      <c r="A78" s="160">
        <v>70.0</v>
      </c>
      <c r="B78" s="185"/>
      <c r="C78" s="166"/>
      <c r="D78" s="335"/>
      <c r="E78" s="335"/>
      <c r="F78" s="335"/>
      <c r="G78" s="335"/>
      <c r="H78" s="335"/>
      <c r="I78" s="335"/>
      <c r="J78" s="335"/>
    </row>
    <row r="79" ht="13.5" customHeight="1">
      <c r="A79" s="160">
        <v>71.0</v>
      </c>
      <c r="B79" s="185"/>
      <c r="C79" s="166"/>
      <c r="D79" s="335"/>
      <c r="E79" s="335"/>
      <c r="F79" s="335"/>
      <c r="G79" s="335"/>
      <c r="H79" s="335"/>
      <c r="I79" s="335"/>
      <c r="J79" s="335"/>
    </row>
    <row r="80" ht="13.5" customHeight="1">
      <c r="A80" s="160">
        <v>72.0</v>
      </c>
      <c r="B80" s="185"/>
      <c r="C80" s="166"/>
      <c r="D80" s="335"/>
      <c r="E80" s="335"/>
      <c r="F80" s="335"/>
      <c r="G80" s="335"/>
      <c r="H80" s="335"/>
      <c r="I80" s="335"/>
      <c r="J80" s="335"/>
    </row>
    <row r="81" ht="13.5" customHeight="1">
      <c r="A81" s="160">
        <v>73.0</v>
      </c>
      <c r="B81" s="185"/>
      <c r="C81" s="166"/>
      <c r="D81" s="335"/>
      <c r="E81" s="335"/>
      <c r="F81" s="335"/>
      <c r="G81" s="335"/>
      <c r="H81" s="335"/>
      <c r="I81" s="335"/>
      <c r="J81" s="335"/>
    </row>
    <row r="82" ht="13.5" customHeight="1">
      <c r="A82" s="160">
        <v>74.0</v>
      </c>
      <c r="B82" s="185"/>
      <c r="C82" s="166"/>
      <c r="D82" s="335"/>
      <c r="E82" s="335"/>
      <c r="F82" s="335"/>
      <c r="G82" s="335"/>
      <c r="H82" s="335"/>
      <c r="I82" s="335"/>
      <c r="J82" s="335"/>
    </row>
    <row r="83" ht="13.5" customHeight="1">
      <c r="A83" s="160">
        <v>75.0</v>
      </c>
      <c r="B83" s="185"/>
      <c r="C83" s="166"/>
      <c r="D83" s="335"/>
      <c r="E83" s="335"/>
      <c r="F83" s="335"/>
      <c r="G83" s="335"/>
      <c r="H83" s="335"/>
      <c r="I83" s="335"/>
      <c r="J83" s="335"/>
    </row>
    <row r="84" ht="13.5" customHeight="1">
      <c r="A84" s="160">
        <v>76.0</v>
      </c>
      <c r="B84" s="185"/>
      <c r="C84" s="166"/>
      <c r="D84" s="335"/>
      <c r="E84" s="335"/>
      <c r="F84" s="335"/>
      <c r="G84" s="335"/>
      <c r="H84" s="335"/>
      <c r="I84" s="335"/>
      <c r="J84" s="335"/>
    </row>
    <row r="85" ht="13.5" customHeight="1">
      <c r="A85" s="160">
        <v>77.0</v>
      </c>
      <c r="B85" s="185"/>
      <c r="C85" s="166"/>
      <c r="D85" s="335"/>
      <c r="E85" s="335"/>
      <c r="F85" s="335"/>
      <c r="G85" s="335"/>
      <c r="H85" s="335"/>
      <c r="I85" s="335"/>
      <c r="J85" s="335"/>
    </row>
    <row r="86" ht="13.5" customHeight="1">
      <c r="A86" s="160">
        <v>78.0</v>
      </c>
      <c r="B86" s="185"/>
      <c r="C86" s="166"/>
      <c r="D86" s="335"/>
      <c r="E86" s="335"/>
      <c r="F86" s="335"/>
      <c r="G86" s="335"/>
      <c r="H86" s="335"/>
      <c r="I86" s="335"/>
      <c r="J86" s="335"/>
    </row>
    <row r="87" ht="13.5" customHeight="1">
      <c r="A87" s="160">
        <v>79.0</v>
      </c>
      <c r="B87" s="185"/>
      <c r="C87" s="166"/>
      <c r="D87" s="335"/>
      <c r="E87" s="335"/>
      <c r="F87" s="335"/>
      <c r="G87" s="335"/>
      <c r="H87" s="335"/>
      <c r="I87" s="335"/>
      <c r="J87" s="335"/>
    </row>
    <row r="88" ht="13.5" customHeight="1">
      <c r="A88" s="160">
        <v>80.0</v>
      </c>
      <c r="B88" s="185"/>
      <c r="C88" s="166"/>
      <c r="D88" s="335"/>
      <c r="E88" s="335"/>
      <c r="F88" s="335"/>
      <c r="G88" s="335"/>
      <c r="H88" s="335"/>
      <c r="I88" s="335"/>
      <c r="J88" s="335"/>
    </row>
    <row r="89" ht="13.5" customHeight="1">
      <c r="A89" s="160">
        <v>81.0</v>
      </c>
      <c r="B89" s="185"/>
      <c r="C89" s="166"/>
      <c r="D89" s="335"/>
      <c r="E89" s="335"/>
      <c r="F89" s="335"/>
      <c r="G89" s="335"/>
      <c r="H89" s="335"/>
      <c r="I89" s="335"/>
      <c r="J89" s="335"/>
    </row>
    <row r="90" ht="13.5" customHeight="1">
      <c r="A90" s="160">
        <v>82.0</v>
      </c>
      <c r="B90" s="185"/>
      <c r="C90" s="166"/>
      <c r="D90" s="335"/>
      <c r="E90" s="335"/>
      <c r="F90" s="335"/>
      <c r="G90" s="335"/>
      <c r="H90" s="335"/>
      <c r="I90" s="335"/>
      <c r="J90" s="335"/>
    </row>
    <row r="91" ht="13.5" customHeight="1">
      <c r="A91" s="160">
        <v>83.0</v>
      </c>
      <c r="B91" s="185"/>
      <c r="C91" s="166"/>
      <c r="D91" s="335"/>
      <c r="E91" s="335"/>
      <c r="F91" s="335"/>
      <c r="G91" s="335"/>
      <c r="H91" s="335"/>
      <c r="I91" s="335"/>
      <c r="J91" s="335"/>
    </row>
    <row r="92" ht="13.5" customHeight="1">
      <c r="A92" s="160">
        <v>84.0</v>
      </c>
      <c r="B92" s="185"/>
      <c r="C92" s="166"/>
      <c r="D92" s="335"/>
      <c r="E92" s="335"/>
      <c r="F92" s="335"/>
      <c r="G92" s="335"/>
      <c r="H92" s="335"/>
      <c r="I92" s="335"/>
      <c r="J92" s="335"/>
    </row>
    <row r="93" ht="13.5" customHeight="1">
      <c r="A93" s="160">
        <v>85.0</v>
      </c>
      <c r="B93" s="185"/>
      <c r="C93" s="166"/>
      <c r="D93" s="335"/>
      <c r="E93" s="335"/>
      <c r="F93" s="335"/>
      <c r="G93" s="335"/>
      <c r="H93" s="335"/>
      <c r="I93" s="335"/>
      <c r="J93" s="335"/>
    </row>
    <row r="94" ht="13.5" customHeight="1">
      <c r="A94" s="160">
        <v>86.0</v>
      </c>
      <c r="B94" s="185"/>
      <c r="C94" s="166"/>
      <c r="D94" s="335"/>
      <c r="E94" s="335"/>
      <c r="F94" s="335"/>
      <c r="G94" s="335"/>
      <c r="H94" s="335"/>
      <c r="I94" s="335"/>
      <c r="J94" s="335"/>
    </row>
    <row r="95" ht="13.5" customHeight="1">
      <c r="A95" s="160">
        <v>87.0</v>
      </c>
      <c r="B95" s="185"/>
      <c r="C95" s="166"/>
      <c r="D95" s="335"/>
      <c r="E95" s="335"/>
      <c r="F95" s="335"/>
      <c r="G95" s="335"/>
      <c r="H95" s="335"/>
      <c r="I95" s="335"/>
      <c r="J95" s="335"/>
    </row>
    <row r="96" ht="13.5" customHeight="1">
      <c r="A96" s="160">
        <v>88.0</v>
      </c>
      <c r="B96" s="185"/>
      <c r="C96" s="166"/>
      <c r="D96" s="335"/>
      <c r="E96" s="335"/>
      <c r="F96" s="335"/>
      <c r="G96" s="335"/>
      <c r="H96" s="335"/>
      <c r="I96" s="335"/>
      <c r="J96" s="335"/>
    </row>
    <row r="97" ht="13.5" customHeight="1">
      <c r="A97" s="160">
        <v>89.0</v>
      </c>
      <c r="B97" s="185"/>
      <c r="C97" s="166"/>
      <c r="D97" s="335"/>
      <c r="E97" s="335"/>
      <c r="F97" s="335"/>
      <c r="G97" s="335"/>
      <c r="H97" s="335"/>
      <c r="I97" s="335"/>
      <c r="J97" s="335"/>
    </row>
    <row r="98" ht="13.5" customHeight="1">
      <c r="A98" s="160">
        <v>90.0</v>
      </c>
      <c r="B98" s="185"/>
      <c r="C98" s="166"/>
      <c r="D98" s="335"/>
      <c r="E98" s="335"/>
      <c r="F98" s="335"/>
      <c r="G98" s="335"/>
      <c r="H98" s="335"/>
      <c r="I98" s="335"/>
      <c r="J98" s="335"/>
    </row>
    <row r="99" ht="13.5" customHeight="1">
      <c r="A99" s="160">
        <v>91.0</v>
      </c>
      <c r="B99" s="185"/>
      <c r="C99" s="166"/>
      <c r="D99" s="335"/>
      <c r="E99" s="335"/>
      <c r="F99" s="335"/>
      <c r="G99" s="335"/>
      <c r="H99" s="335"/>
      <c r="I99" s="335"/>
      <c r="J99" s="335"/>
    </row>
    <row r="100" ht="13.5" customHeight="1">
      <c r="A100" s="160">
        <v>92.0</v>
      </c>
      <c r="B100" s="185"/>
      <c r="C100" s="166"/>
      <c r="D100" s="335"/>
      <c r="E100" s="335"/>
      <c r="F100" s="335"/>
      <c r="G100" s="335"/>
      <c r="H100" s="335"/>
      <c r="I100" s="335"/>
      <c r="J100" s="335"/>
    </row>
    <row r="101" ht="13.5" customHeight="1">
      <c r="A101" s="160">
        <v>93.0</v>
      </c>
      <c r="B101" s="185"/>
      <c r="C101" s="166"/>
      <c r="D101" s="335"/>
      <c r="E101" s="335"/>
      <c r="F101" s="335"/>
      <c r="G101" s="335"/>
      <c r="H101" s="335"/>
      <c r="I101" s="335"/>
      <c r="J101" s="335"/>
    </row>
    <row r="102" ht="13.5" customHeight="1">
      <c r="A102" s="160">
        <v>94.0</v>
      </c>
      <c r="B102" s="185"/>
      <c r="C102" s="166"/>
      <c r="D102" s="335"/>
      <c r="E102" s="335"/>
      <c r="F102" s="335"/>
      <c r="G102" s="335"/>
      <c r="H102" s="335"/>
      <c r="I102" s="335"/>
      <c r="J102" s="335"/>
    </row>
    <row r="103" ht="13.5" customHeight="1">
      <c r="A103" s="160">
        <v>95.0</v>
      </c>
      <c r="B103" s="185"/>
      <c r="C103" s="166"/>
      <c r="D103" s="335"/>
      <c r="E103" s="335"/>
      <c r="F103" s="335"/>
      <c r="G103" s="335"/>
      <c r="H103" s="335"/>
      <c r="I103" s="335"/>
      <c r="J103" s="335"/>
    </row>
    <row r="104" ht="13.5" customHeight="1">
      <c r="A104" s="160">
        <v>96.0</v>
      </c>
      <c r="B104" s="185"/>
      <c r="C104" s="166"/>
      <c r="D104" s="335"/>
      <c r="E104" s="335"/>
      <c r="F104" s="335"/>
      <c r="G104" s="335"/>
      <c r="H104" s="335"/>
      <c r="I104" s="335"/>
      <c r="J104" s="335"/>
    </row>
    <row r="105" ht="13.5" customHeight="1">
      <c r="A105" s="160">
        <v>97.0</v>
      </c>
      <c r="B105" s="185"/>
      <c r="C105" s="166"/>
      <c r="D105" s="335"/>
      <c r="E105" s="335"/>
      <c r="F105" s="335"/>
      <c r="G105" s="335"/>
      <c r="H105" s="335"/>
      <c r="I105" s="335"/>
      <c r="J105" s="335"/>
    </row>
    <row r="106" ht="13.5" customHeight="1">
      <c r="A106" s="160">
        <v>98.0</v>
      </c>
      <c r="B106" s="185"/>
      <c r="C106" s="166"/>
      <c r="D106" s="335"/>
      <c r="E106" s="335"/>
      <c r="F106" s="335"/>
      <c r="G106" s="335"/>
      <c r="H106" s="335"/>
      <c r="I106" s="335"/>
      <c r="J106" s="335"/>
    </row>
    <row r="107" ht="13.5" customHeight="1">
      <c r="A107" s="160">
        <v>99.0</v>
      </c>
      <c r="B107" s="185"/>
      <c r="C107" s="166"/>
      <c r="D107" s="335"/>
      <c r="E107" s="335"/>
      <c r="F107" s="335"/>
      <c r="G107" s="335"/>
      <c r="H107" s="335"/>
      <c r="I107" s="335"/>
      <c r="J107" s="335"/>
    </row>
    <row r="108" ht="13.5" customHeight="1">
      <c r="A108" s="160">
        <v>100.0</v>
      </c>
      <c r="B108" s="185"/>
      <c r="C108" s="166"/>
      <c r="D108" s="335"/>
      <c r="E108" s="335"/>
      <c r="F108" s="335"/>
      <c r="G108" s="335"/>
      <c r="H108" s="335"/>
      <c r="I108" s="335"/>
      <c r="J108" s="335"/>
    </row>
    <row r="109" ht="13.5" customHeight="1">
      <c r="G109" s="106"/>
      <c r="H109" s="106"/>
    </row>
    <row r="110" ht="13.5" customHeight="1">
      <c r="G110" s="106"/>
      <c r="H110" s="106"/>
    </row>
    <row r="111" ht="13.5" customHeight="1">
      <c r="G111" s="106"/>
      <c r="H111" s="106"/>
    </row>
    <row r="112" ht="13.5" customHeight="1">
      <c r="G112" s="106"/>
      <c r="H112" s="106"/>
    </row>
    <row r="113" ht="13.5" customHeight="1">
      <c r="G113" s="106"/>
      <c r="H113" s="106"/>
    </row>
    <row r="114" ht="13.5" customHeight="1">
      <c r="G114" s="106"/>
      <c r="H114" s="106"/>
    </row>
    <row r="115" ht="13.5" customHeight="1">
      <c r="G115" s="106"/>
      <c r="H115" s="106"/>
    </row>
    <row r="116" ht="13.5" customHeight="1">
      <c r="G116" s="106"/>
      <c r="H116" s="106"/>
    </row>
    <row r="117" ht="13.5" customHeight="1">
      <c r="G117" s="106"/>
      <c r="H117" s="106"/>
    </row>
    <row r="118" ht="13.5" customHeight="1">
      <c r="G118" s="106"/>
      <c r="H118" s="106"/>
    </row>
    <row r="119" ht="13.5" customHeight="1">
      <c r="G119" s="106"/>
      <c r="H119" s="106"/>
    </row>
    <row r="120" ht="13.5" customHeight="1">
      <c r="G120" s="106"/>
      <c r="H120" s="106"/>
    </row>
    <row r="121" ht="13.5" customHeight="1">
      <c r="G121" s="106"/>
      <c r="H121" s="106"/>
    </row>
    <row r="122" ht="13.5" customHeight="1">
      <c r="G122" s="106"/>
      <c r="H122" s="106"/>
    </row>
    <row r="123" ht="13.5" customHeight="1">
      <c r="G123" s="106"/>
      <c r="H123" s="106"/>
    </row>
    <row r="124" ht="13.5" customHeight="1">
      <c r="G124" s="106"/>
      <c r="H124" s="106"/>
    </row>
    <row r="125" ht="13.5" customHeight="1">
      <c r="G125" s="106"/>
      <c r="H125" s="106"/>
    </row>
    <row r="126" ht="13.5" customHeight="1">
      <c r="G126" s="106"/>
      <c r="H126" s="106"/>
    </row>
    <row r="127" ht="13.5" customHeight="1">
      <c r="G127" s="106"/>
      <c r="H127" s="106"/>
    </row>
    <row r="128" ht="13.5" customHeight="1">
      <c r="G128" s="106"/>
      <c r="H128" s="106"/>
    </row>
    <row r="129" ht="13.5" customHeight="1">
      <c r="G129" s="106"/>
      <c r="H129" s="106"/>
    </row>
    <row r="130" ht="13.5" customHeight="1">
      <c r="G130" s="106"/>
      <c r="H130" s="106"/>
    </row>
    <row r="131" ht="13.5" customHeight="1">
      <c r="G131" s="106"/>
      <c r="H131" s="106"/>
    </row>
    <row r="132" ht="13.5" customHeight="1">
      <c r="G132" s="106"/>
      <c r="H132" s="106"/>
    </row>
    <row r="133" ht="13.5" customHeight="1">
      <c r="G133" s="106"/>
      <c r="H133" s="106"/>
    </row>
    <row r="134" ht="13.5" customHeight="1">
      <c r="G134" s="106"/>
      <c r="H134" s="106"/>
    </row>
    <row r="135" ht="13.5" customHeight="1">
      <c r="G135" s="106"/>
      <c r="H135" s="106"/>
    </row>
    <row r="136" ht="13.5" customHeight="1">
      <c r="G136" s="106"/>
      <c r="H136" s="106"/>
    </row>
    <row r="137" ht="13.5" customHeight="1">
      <c r="G137" s="106"/>
      <c r="H137" s="106"/>
    </row>
    <row r="138" ht="13.5" customHeight="1">
      <c r="G138" s="106"/>
      <c r="H138" s="106"/>
    </row>
    <row r="139" ht="13.5" customHeight="1">
      <c r="G139" s="106"/>
      <c r="H139" s="106"/>
    </row>
    <row r="140" ht="13.5" customHeight="1">
      <c r="G140" s="106"/>
      <c r="H140" s="106"/>
    </row>
    <row r="141" ht="13.5" customHeight="1">
      <c r="G141" s="106"/>
      <c r="H141" s="106"/>
    </row>
    <row r="142" ht="13.5" customHeight="1">
      <c r="G142" s="106"/>
      <c r="H142" s="106"/>
    </row>
    <row r="143" ht="13.5" customHeight="1">
      <c r="G143" s="106"/>
      <c r="H143" s="106"/>
    </row>
    <row r="144" ht="13.5" customHeight="1">
      <c r="G144" s="106"/>
      <c r="H144" s="106"/>
    </row>
    <row r="145" ht="13.5" customHeight="1">
      <c r="G145" s="106"/>
      <c r="H145" s="106"/>
    </row>
    <row r="146" ht="13.5" customHeight="1">
      <c r="G146" s="106"/>
      <c r="H146" s="106"/>
    </row>
    <row r="147" ht="13.5" customHeight="1">
      <c r="G147" s="106"/>
      <c r="H147" s="106"/>
    </row>
    <row r="148" ht="13.5" customHeight="1">
      <c r="G148" s="106"/>
      <c r="H148" s="106"/>
    </row>
    <row r="149" ht="13.5" customHeight="1">
      <c r="G149" s="106"/>
      <c r="H149" s="106"/>
    </row>
    <row r="150" ht="13.5" customHeight="1">
      <c r="G150" s="106"/>
      <c r="H150" s="106"/>
    </row>
    <row r="151" ht="13.5" customHeight="1">
      <c r="G151" s="106"/>
      <c r="H151" s="106"/>
    </row>
    <row r="152" ht="13.5" customHeight="1">
      <c r="G152" s="106"/>
      <c r="H152" s="106"/>
    </row>
    <row r="153" ht="13.5" customHeight="1">
      <c r="G153" s="106"/>
      <c r="H153" s="106"/>
    </row>
    <row r="154" ht="13.5" customHeight="1">
      <c r="G154" s="106"/>
      <c r="H154" s="106"/>
    </row>
    <row r="155" ht="13.5" customHeight="1">
      <c r="G155" s="106"/>
      <c r="H155" s="106"/>
    </row>
    <row r="156" ht="13.5" customHeight="1">
      <c r="G156" s="106"/>
      <c r="H156" s="106"/>
    </row>
    <row r="157" ht="13.5" customHeight="1">
      <c r="G157" s="106"/>
      <c r="H157" s="106"/>
    </row>
    <row r="158" ht="13.5" customHeight="1">
      <c r="G158" s="106"/>
      <c r="H158" s="106"/>
    </row>
    <row r="159" ht="13.5" customHeight="1">
      <c r="G159" s="106"/>
      <c r="H159" s="106"/>
    </row>
    <row r="160" ht="13.5" customHeight="1">
      <c r="G160" s="106"/>
      <c r="H160" s="106"/>
    </row>
    <row r="161" ht="13.5" customHeight="1">
      <c r="G161" s="106"/>
      <c r="H161" s="106"/>
    </row>
    <row r="162" ht="13.5" customHeight="1">
      <c r="G162" s="106"/>
      <c r="H162" s="106"/>
    </row>
    <row r="163" ht="13.5" customHeight="1">
      <c r="G163" s="106"/>
      <c r="H163" s="106"/>
    </row>
    <row r="164" ht="13.5" customHeight="1">
      <c r="G164" s="106"/>
      <c r="H164" s="106"/>
    </row>
    <row r="165" ht="13.5" customHeight="1">
      <c r="G165" s="106"/>
      <c r="H165" s="106"/>
    </row>
    <row r="166" ht="13.5" customHeight="1">
      <c r="G166" s="106"/>
      <c r="H166" s="106"/>
    </row>
    <row r="167" ht="13.5" customHeight="1">
      <c r="G167" s="106"/>
      <c r="H167" s="106"/>
    </row>
    <row r="168" ht="13.5" customHeight="1">
      <c r="G168" s="106"/>
      <c r="H168" s="106"/>
    </row>
    <row r="169" ht="13.5" customHeight="1">
      <c r="G169" s="106"/>
      <c r="H169" s="106"/>
    </row>
    <row r="170" ht="13.5" customHeight="1">
      <c r="G170" s="106"/>
      <c r="H170" s="106"/>
    </row>
    <row r="171" ht="13.5" customHeight="1">
      <c r="G171" s="106"/>
      <c r="H171" s="106"/>
    </row>
    <row r="172" ht="13.5" customHeight="1">
      <c r="G172" s="106"/>
      <c r="H172" s="106"/>
    </row>
    <row r="173" ht="13.5" customHeight="1">
      <c r="G173" s="106"/>
      <c r="H173" s="106"/>
    </row>
    <row r="174" ht="13.5" customHeight="1">
      <c r="G174" s="106"/>
      <c r="H174" s="106"/>
    </row>
    <row r="175" ht="13.5" customHeight="1">
      <c r="G175" s="106"/>
      <c r="H175" s="106"/>
    </row>
    <row r="176" ht="13.5" customHeight="1">
      <c r="G176" s="106"/>
      <c r="H176" s="106"/>
    </row>
    <row r="177" ht="13.5" customHeight="1">
      <c r="G177" s="106"/>
      <c r="H177" s="106"/>
    </row>
    <row r="178" ht="13.5" customHeight="1">
      <c r="G178" s="106"/>
      <c r="H178" s="106"/>
    </row>
    <row r="179" ht="13.5" customHeight="1">
      <c r="G179" s="106"/>
      <c r="H179" s="106"/>
    </row>
    <row r="180" ht="13.5" customHeight="1">
      <c r="G180" s="106"/>
      <c r="H180" s="106"/>
    </row>
    <row r="181" ht="13.5" customHeight="1">
      <c r="G181" s="106"/>
      <c r="H181" s="106"/>
    </row>
    <row r="182" ht="13.5" customHeight="1">
      <c r="G182" s="106"/>
      <c r="H182" s="106"/>
    </row>
    <row r="183" ht="13.5" customHeight="1">
      <c r="G183" s="106"/>
      <c r="H183" s="106"/>
    </row>
    <row r="184" ht="13.5" customHeight="1">
      <c r="G184" s="106"/>
      <c r="H184" s="106"/>
    </row>
    <row r="185" ht="13.5" customHeight="1">
      <c r="G185" s="106"/>
      <c r="H185" s="106"/>
    </row>
    <row r="186" ht="13.5" customHeight="1">
      <c r="G186" s="106"/>
      <c r="H186" s="106"/>
    </row>
    <row r="187" ht="13.5" customHeight="1">
      <c r="G187" s="106"/>
      <c r="H187" s="106"/>
    </row>
    <row r="188" ht="13.5" customHeight="1">
      <c r="G188" s="106"/>
      <c r="H188" s="106"/>
    </row>
    <row r="189" ht="13.5" customHeight="1">
      <c r="G189" s="106"/>
      <c r="H189" s="106"/>
    </row>
    <row r="190" ht="13.5" customHeight="1">
      <c r="G190" s="106"/>
      <c r="H190" s="106"/>
    </row>
    <row r="191" ht="13.5" customHeight="1">
      <c r="G191" s="106"/>
      <c r="H191" s="106"/>
    </row>
    <row r="192" ht="13.5" customHeight="1">
      <c r="G192" s="106"/>
      <c r="H192" s="106"/>
    </row>
    <row r="193" ht="13.5" customHeight="1">
      <c r="G193" s="106"/>
      <c r="H193" s="106"/>
    </row>
    <row r="194" ht="13.5" customHeight="1">
      <c r="G194" s="106"/>
      <c r="H194" s="106"/>
    </row>
    <row r="195" ht="13.5" customHeight="1">
      <c r="G195" s="106"/>
      <c r="H195" s="106"/>
    </row>
    <row r="196" ht="13.5" customHeight="1">
      <c r="G196" s="106"/>
      <c r="H196" s="106"/>
    </row>
    <row r="197" ht="13.5" customHeight="1">
      <c r="G197" s="106"/>
      <c r="H197" s="106"/>
    </row>
    <row r="198" ht="13.5" customHeight="1">
      <c r="G198" s="106"/>
      <c r="H198" s="106"/>
    </row>
    <row r="199" ht="13.5" customHeight="1">
      <c r="G199" s="106"/>
      <c r="H199" s="106"/>
    </row>
    <row r="200" ht="13.5" customHeight="1">
      <c r="G200" s="106"/>
      <c r="H200" s="106"/>
    </row>
    <row r="201" ht="13.5" customHeight="1">
      <c r="G201" s="106"/>
      <c r="H201" s="106"/>
    </row>
    <row r="202" ht="13.5" customHeight="1">
      <c r="G202" s="106"/>
      <c r="H202" s="106"/>
    </row>
    <row r="203" ht="13.5" customHeight="1">
      <c r="G203" s="106"/>
      <c r="H203" s="106"/>
    </row>
    <row r="204" ht="13.5" customHeight="1">
      <c r="G204" s="106"/>
      <c r="H204" s="106"/>
    </row>
    <row r="205" ht="13.5" customHeight="1">
      <c r="G205" s="106"/>
      <c r="H205" s="106"/>
    </row>
    <row r="206" ht="13.5" customHeight="1">
      <c r="G206" s="106"/>
      <c r="H206" s="106"/>
    </row>
    <row r="207" ht="13.5" customHeight="1">
      <c r="G207" s="106"/>
      <c r="H207" s="106"/>
    </row>
    <row r="208" ht="13.5" customHeight="1">
      <c r="G208" s="106"/>
      <c r="H208" s="106"/>
    </row>
    <row r="209" ht="13.5" customHeight="1">
      <c r="G209" s="106"/>
      <c r="H209" s="106"/>
    </row>
    <row r="210" ht="13.5" customHeight="1">
      <c r="G210" s="106"/>
      <c r="H210" s="106"/>
    </row>
    <row r="211" ht="13.5" customHeight="1">
      <c r="G211" s="106"/>
      <c r="H211" s="106"/>
    </row>
    <row r="212" ht="13.5" customHeight="1">
      <c r="G212" s="106"/>
      <c r="H212" s="106"/>
    </row>
    <row r="213" ht="13.5" customHeight="1">
      <c r="G213" s="106"/>
      <c r="H213" s="106"/>
    </row>
    <row r="214" ht="13.5" customHeight="1">
      <c r="G214" s="106"/>
      <c r="H214" s="106"/>
    </row>
    <row r="215" ht="13.5" customHeight="1">
      <c r="G215" s="106"/>
      <c r="H215" s="106"/>
    </row>
    <row r="216" ht="13.5" customHeight="1">
      <c r="G216" s="106"/>
      <c r="H216" s="106"/>
    </row>
    <row r="217" ht="13.5" customHeight="1">
      <c r="G217" s="106"/>
      <c r="H217" s="106"/>
    </row>
    <row r="218" ht="13.5" customHeight="1">
      <c r="G218" s="106"/>
      <c r="H218" s="106"/>
    </row>
    <row r="219" ht="13.5" customHeight="1">
      <c r="G219" s="106"/>
      <c r="H219" s="106"/>
    </row>
    <row r="220" ht="13.5" customHeight="1">
      <c r="G220" s="106"/>
      <c r="H220" s="106"/>
    </row>
    <row r="221" ht="13.5" customHeight="1">
      <c r="G221" s="106"/>
      <c r="H221" s="106"/>
    </row>
    <row r="222" ht="13.5" customHeight="1">
      <c r="G222" s="106"/>
      <c r="H222" s="106"/>
    </row>
    <row r="223" ht="13.5" customHeight="1">
      <c r="G223" s="106"/>
      <c r="H223" s="106"/>
    </row>
    <row r="224" ht="13.5" customHeight="1">
      <c r="G224" s="106"/>
      <c r="H224" s="106"/>
    </row>
    <row r="225" ht="13.5" customHeight="1">
      <c r="G225" s="106"/>
      <c r="H225" s="106"/>
    </row>
    <row r="226" ht="13.5" customHeight="1">
      <c r="G226" s="106"/>
      <c r="H226" s="106"/>
    </row>
    <row r="227" ht="13.5" customHeight="1">
      <c r="G227" s="106"/>
      <c r="H227" s="106"/>
    </row>
    <row r="228" ht="13.5" customHeight="1">
      <c r="G228" s="106"/>
      <c r="H228" s="106"/>
    </row>
    <row r="229" ht="13.5" customHeight="1">
      <c r="G229" s="106"/>
      <c r="H229" s="106"/>
    </row>
    <row r="230" ht="13.5" customHeight="1">
      <c r="G230" s="106"/>
      <c r="H230" s="106"/>
    </row>
    <row r="231" ht="13.5" customHeight="1">
      <c r="G231" s="106"/>
      <c r="H231" s="106"/>
    </row>
    <row r="232" ht="13.5" customHeight="1">
      <c r="G232" s="106"/>
      <c r="H232" s="106"/>
    </row>
    <row r="233" ht="13.5" customHeight="1">
      <c r="G233" s="106"/>
      <c r="H233" s="106"/>
    </row>
    <row r="234" ht="13.5" customHeight="1">
      <c r="G234" s="106"/>
      <c r="H234" s="106"/>
    </row>
    <row r="235" ht="13.5" customHeight="1">
      <c r="G235" s="106"/>
      <c r="H235" s="106"/>
    </row>
    <row r="236" ht="13.5" customHeight="1">
      <c r="G236" s="106"/>
      <c r="H236" s="106"/>
    </row>
    <row r="237" ht="13.5" customHeight="1">
      <c r="G237" s="106"/>
      <c r="H237" s="106"/>
    </row>
    <row r="238" ht="13.5" customHeight="1">
      <c r="G238" s="106"/>
      <c r="H238" s="106"/>
    </row>
    <row r="239" ht="13.5" customHeight="1">
      <c r="G239" s="106"/>
      <c r="H239" s="106"/>
    </row>
    <row r="240" ht="13.5" customHeight="1">
      <c r="G240" s="106"/>
      <c r="H240" s="106"/>
    </row>
    <row r="241" ht="13.5" customHeight="1">
      <c r="G241" s="106"/>
      <c r="H241" s="106"/>
    </row>
    <row r="242" ht="13.5" customHeight="1">
      <c r="G242" s="106"/>
      <c r="H242" s="106"/>
    </row>
    <row r="243" ht="13.5" customHeight="1">
      <c r="G243" s="106"/>
      <c r="H243" s="106"/>
    </row>
    <row r="244" ht="13.5" customHeight="1">
      <c r="G244" s="106"/>
      <c r="H244" s="106"/>
    </row>
    <row r="245" ht="13.5" customHeight="1">
      <c r="G245" s="106"/>
      <c r="H245" s="106"/>
    </row>
    <row r="246" ht="13.5" customHeight="1">
      <c r="G246" s="106"/>
      <c r="H246" s="106"/>
    </row>
    <row r="247" ht="13.5" customHeight="1">
      <c r="G247" s="106"/>
      <c r="H247" s="106"/>
    </row>
    <row r="248" ht="13.5" customHeight="1">
      <c r="G248" s="106"/>
      <c r="H248" s="106"/>
    </row>
    <row r="249" ht="13.5" customHeight="1">
      <c r="G249" s="106"/>
      <c r="H249" s="106"/>
    </row>
    <row r="250" ht="13.5" customHeight="1">
      <c r="G250" s="106"/>
      <c r="H250" s="106"/>
    </row>
    <row r="251" ht="13.5" customHeight="1">
      <c r="G251" s="106"/>
      <c r="H251" s="106"/>
    </row>
    <row r="252" ht="13.5" customHeight="1">
      <c r="G252" s="106"/>
      <c r="H252" s="106"/>
    </row>
    <row r="253" ht="13.5" customHeight="1">
      <c r="G253" s="106"/>
      <c r="H253" s="106"/>
    </row>
    <row r="254" ht="13.5" customHeight="1">
      <c r="G254" s="106"/>
      <c r="H254" s="106"/>
    </row>
    <row r="255" ht="13.5" customHeight="1">
      <c r="G255" s="106"/>
      <c r="H255" s="106"/>
    </row>
    <row r="256" ht="13.5" customHeight="1">
      <c r="G256" s="106"/>
      <c r="H256" s="106"/>
    </row>
    <row r="257" ht="13.5" customHeight="1">
      <c r="G257" s="106"/>
      <c r="H257" s="106"/>
    </row>
    <row r="258" ht="13.5" customHeight="1">
      <c r="G258" s="106"/>
      <c r="H258" s="106"/>
    </row>
    <row r="259" ht="13.5" customHeight="1">
      <c r="G259" s="106"/>
      <c r="H259" s="106"/>
    </row>
    <row r="260" ht="13.5" customHeight="1">
      <c r="G260" s="106"/>
      <c r="H260" s="106"/>
    </row>
    <row r="261" ht="13.5" customHeight="1">
      <c r="G261" s="106"/>
      <c r="H261" s="106"/>
    </row>
    <row r="262" ht="13.5" customHeight="1">
      <c r="G262" s="106"/>
      <c r="H262" s="106"/>
    </row>
    <row r="263" ht="13.5" customHeight="1">
      <c r="G263" s="106"/>
      <c r="H263" s="106"/>
    </row>
    <row r="264" ht="13.5" customHeight="1">
      <c r="G264" s="106"/>
      <c r="H264" s="106"/>
    </row>
    <row r="265" ht="13.5" customHeight="1">
      <c r="G265" s="106"/>
      <c r="H265" s="106"/>
    </row>
    <row r="266" ht="13.5" customHeight="1">
      <c r="G266" s="106"/>
      <c r="H266" s="106"/>
    </row>
    <row r="267" ht="13.5" customHeight="1">
      <c r="G267" s="106"/>
      <c r="H267" s="106"/>
    </row>
    <row r="268" ht="13.5" customHeight="1">
      <c r="G268" s="106"/>
      <c r="H268" s="106"/>
    </row>
    <row r="269" ht="13.5" customHeight="1">
      <c r="G269" s="106"/>
      <c r="H269" s="106"/>
    </row>
    <row r="270" ht="13.5" customHeight="1">
      <c r="G270" s="106"/>
      <c r="H270" s="106"/>
    </row>
    <row r="271" ht="13.5" customHeight="1">
      <c r="G271" s="106"/>
      <c r="H271" s="106"/>
    </row>
    <row r="272" ht="13.5" customHeight="1">
      <c r="G272" s="106"/>
      <c r="H272" s="106"/>
    </row>
    <row r="273" ht="13.5" customHeight="1">
      <c r="G273" s="106"/>
      <c r="H273" s="106"/>
    </row>
    <row r="274" ht="13.5" customHeight="1">
      <c r="G274" s="106"/>
      <c r="H274" s="106"/>
    </row>
    <row r="275" ht="13.5" customHeight="1">
      <c r="G275" s="106"/>
      <c r="H275" s="106"/>
    </row>
    <row r="276" ht="13.5" customHeight="1">
      <c r="G276" s="106"/>
      <c r="H276" s="106"/>
    </row>
    <row r="277" ht="13.5" customHeight="1">
      <c r="G277" s="106"/>
      <c r="H277" s="106"/>
    </row>
    <row r="278" ht="13.5" customHeight="1">
      <c r="G278" s="106"/>
      <c r="H278" s="106"/>
    </row>
    <row r="279" ht="13.5" customHeight="1">
      <c r="G279" s="106"/>
      <c r="H279" s="106"/>
    </row>
    <row r="280" ht="13.5" customHeight="1">
      <c r="G280" s="106"/>
      <c r="H280" s="106"/>
    </row>
    <row r="281" ht="13.5" customHeight="1">
      <c r="G281" s="106"/>
      <c r="H281" s="106"/>
    </row>
    <row r="282" ht="13.5" customHeight="1">
      <c r="G282" s="106"/>
      <c r="H282" s="106"/>
    </row>
    <row r="283" ht="13.5" customHeight="1">
      <c r="G283" s="106"/>
      <c r="H283" s="106"/>
    </row>
    <row r="284" ht="13.5" customHeight="1">
      <c r="G284" s="106"/>
      <c r="H284" s="106"/>
    </row>
    <row r="285" ht="13.5" customHeight="1">
      <c r="G285" s="106"/>
      <c r="H285" s="106"/>
    </row>
    <row r="286" ht="13.5" customHeight="1">
      <c r="G286" s="106"/>
      <c r="H286" s="106"/>
    </row>
    <row r="287" ht="13.5" customHeight="1">
      <c r="G287" s="106"/>
      <c r="H287" s="106"/>
    </row>
    <row r="288" ht="13.5" customHeight="1">
      <c r="G288" s="106"/>
      <c r="H288" s="106"/>
    </row>
    <row r="289" ht="13.5" customHeight="1">
      <c r="G289" s="106"/>
      <c r="H289" s="106"/>
    </row>
    <row r="290" ht="13.5" customHeight="1">
      <c r="G290" s="106"/>
      <c r="H290" s="106"/>
    </row>
    <row r="291" ht="13.5" customHeight="1">
      <c r="G291" s="106"/>
      <c r="H291" s="106"/>
    </row>
    <row r="292" ht="13.5" customHeight="1">
      <c r="G292" s="106"/>
      <c r="H292" s="106"/>
    </row>
    <row r="293" ht="13.5" customHeight="1">
      <c r="G293" s="106"/>
      <c r="H293" s="106"/>
    </row>
    <row r="294" ht="13.5" customHeight="1">
      <c r="G294" s="106"/>
      <c r="H294" s="106"/>
    </row>
    <row r="295" ht="13.5" customHeight="1">
      <c r="G295" s="106"/>
      <c r="H295" s="106"/>
    </row>
    <row r="296" ht="13.5" customHeight="1">
      <c r="G296" s="106"/>
      <c r="H296" s="106"/>
    </row>
    <row r="297" ht="13.5" customHeight="1">
      <c r="G297" s="106"/>
      <c r="H297" s="106"/>
    </row>
    <row r="298" ht="13.5" customHeight="1">
      <c r="G298" s="106"/>
      <c r="H298" s="106"/>
    </row>
    <row r="299" ht="13.5" customHeight="1">
      <c r="G299" s="106"/>
      <c r="H299" s="106"/>
    </row>
    <row r="300" ht="13.5" customHeight="1">
      <c r="G300" s="106"/>
      <c r="H300" s="106"/>
    </row>
    <row r="301" ht="13.5" customHeight="1">
      <c r="G301" s="106"/>
      <c r="H301" s="106"/>
    </row>
    <row r="302" ht="13.5" customHeight="1">
      <c r="G302" s="106"/>
      <c r="H302" s="106"/>
    </row>
    <row r="303" ht="13.5" customHeight="1">
      <c r="G303" s="106"/>
      <c r="H303" s="106"/>
    </row>
    <row r="304" ht="13.5" customHeight="1">
      <c r="G304" s="106"/>
      <c r="H304" s="106"/>
    </row>
    <row r="305" ht="13.5" customHeight="1">
      <c r="G305" s="106"/>
      <c r="H305" s="106"/>
    </row>
    <row r="306" ht="13.5" customHeight="1">
      <c r="G306" s="106"/>
      <c r="H306" s="106"/>
    </row>
    <row r="307" ht="13.5" customHeight="1">
      <c r="G307" s="106"/>
      <c r="H307" s="106"/>
    </row>
    <row r="308" ht="13.5" customHeight="1">
      <c r="G308" s="106"/>
      <c r="H308" s="106"/>
    </row>
    <row r="309" ht="13.5" customHeight="1">
      <c r="G309" s="106"/>
      <c r="H309" s="106"/>
    </row>
    <row r="310" ht="13.5" customHeight="1">
      <c r="G310" s="106"/>
      <c r="H310" s="106"/>
    </row>
    <row r="311" ht="13.5" customHeight="1">
      <c r="G311" s="106"/>
      <c r="H311" s="106"/>
    </row>
    <row r="312" ht="13.5" customHeight="1">
      <c r="G312" s="106"/>
      <c r="H312" s="106"/>
    </row>
    <row r="313" ht="13.5" customHeight="1">
      <c r="G313" s="106"/>
      <c r="H313" s="106"/>
    </row>
    <row r="314" ht="13.5" customHeight="1">
      <c r="G314" s="106"/>
      <c r="H314" s="106"/>
    </row>
    <row r="315" ht="13.5" customHeight="1">
      <c r="G315" s="106"/>
      <c r="H315" s="106"/>
    </row>
    <row r="316" ht="13.5" customHeight="1">
      <c r="G316" s="106"/>
      <c r="H316" s="106"/>
    </row>
    <row r="317" ht="13.5" customHeight="1">
      <c r="G317" s="106"/>
      <c r="H317" s="106"/>
    </row>
    <row r="318" ht="13.5" customHeight="1">
      <c r="G318" s="106"/>
      <c r="H318" s="106"/>
    </row>
    <row r="319" ht="13.5" customHeight="1">
      <c r="G319" s="106"/>
      <c r="H319" s="106"/>
    </row>
    <row r="320" ht="13.5" customHeight="1">
      <c r="G320" s="106"/>
      <c r="H320" s="106"/>
    </row>
    <row r="321" ht="13.5" customHeight="1">
      <c r="G321" s="106"/>
      <c r="H321" s="106"/>
    </row>
    <row r="322" ht="13.5" customHeight="1">
      <c r="G322" s="106"/>
      <c r="H322" s="106"/>
    </row>
    <row r="323" ht="13.5" customHeight="1">
      <c r="G323" s="106"/>
      <c r="H323" s="106"/>
    </row>
    <row r="324" ht="13.5" customHeight="1">
      <c r="G324" s="106"/>
      <c r="H324" s="106"/>
    </row>
    <row r="325" ht="13.5" customHeight="1">
      <c r="G325" s="106"/>
      <c r="H325" s="106"/>
    </row>
    <row r="326" ht="13.5" customHeight="1">
      <c r="G326" s="106"/>
      <c r="H326" s="106"/>
    </row>
    <row r="327" ht="13.5" customHeight="1">
      <c r="G327" s="106"/>
      <c r="H327" s="106"/>
    </row>
    <row r="328" ht="13.5" customHeight="1">
      <c r="G328" s="106"/>
      <c r="H328" s="106"/>
    </row>
    <row r="329" ht="13.5" customHeight="1">
      <c r="G329" s="106"/>
      <c r="H329" s="106"/>
    </row>
    <row r="330" ht="13.5" customHeight="1">
      <c r="G330" s="106"/>
      <c r="H330" s="106"/>
    </row>
    <row r="331" ht="13.5" customHeight="1">
      <c r="G331" s="106"/>
      <c r="H331" s="106"/>
    </row>
    <row r="332" ht="13.5" customHeight="1">
      <c r="G332" s="106"/>
      <c r="H332" s="106"/>
    </row>
    <row r="333" ht="13.5" customHeight="1">
      <c r="G333" s="106"/>
      <c r="H333" s="106"/>
    </row>
    <row r="334" ht="13.5" customHeight="1">
      <c r="G334" s="106"/>
      <c r="H334" s="106"/>
    </row>
    <row r="335" ht="13.5" customHeight="1">
      <c r="G335" s="106"/>
      <c r="H335" s="106"/>
    </row>
    <row r="336" ht="13.5" customHeight="1">
      <c r="G336" s="106"/>
      <c r="H336" s="106"/>
    </row>
    <row r="337" ht="13.5" customHeight="1">
      <c r="G337" s="106"/>
      <c r="H337" s="106"/>
    </row>
    <row r="338" ht="13.5" customHeight="1">
      <c r="G338" s="106"/>
      <c r="H338" s="106"/>
    </row>
    <row r="339" ht="13.5" customHeight="1">
      <c r="G339" s="106"/>
      <c r="H339" s="106"/>
    </row>
    <row r="340" ht="13.5" customHeight="1">
      <c r="G340" s="106"/>
      <c r="H340" s="106"/>
    </row>
    <row r="341" ht="13.5" customHeight="1">
      <c r="G341" s="106"/>
      <c r="H341" s="106"/>
    </row>
    <row r="342" ht="13.5" customHeight="1">
      <c r="G342" s="106"/>
      <c r="H342" s="106"/>
    </row>
    <row r="343" ht="13.5" customHeight="1">
      <c r="G343" s="106"/>
      <c r="H343" s="106"/>
    </row>
    <row r="344" ht="13.5" customHeight="1">
      <c r="G344" s="106"/>
      <c r="H344" s="106"/>
    </row>
    <row r="345" ht="13.5" customHeight="1">
      <c r="G345" s="106"/>
      <c r="H345" s="106"/>
    </row>
    <row r="346" ht="13.5" customHeight="1">
      <c r="G346" s="106"/>
      <c r="H346" s="106"/>
    </row>
    <row r="347" ht="13.5" customHeight="1">
      <c r="G347" s="106"/>
      <c r="H347" s="106"/>
    </row>
    <row r="348" ht="13.5" customHeight="1">
      <c r="G348" s="106"/>
      <c r="H348" s="106"/>
    </row>
    <row r="349" ht="13.5" customHeight="1">
      <c r="G349" s="106"/>
      <c r="H349" s="106"/>
    </row>
    <row r="350" ht="13.5" customHeight="1">
      <c r="G350" s="106"/>
      <c r="H350" s="106"/>
    </row>
    <row r="351" ht="13.5" customHeight="1">
      <c r="G351" s="106"/>
      <c r="H351" s="106"/>
    </row>
    <row r="352" ht="13.5" customHeight="1">
      <c r="G352" s="106"/>
      <c r="H352" s="106"/>
    </row>
    <row r="353" ht="13.5" customHeight="1">
      <c r="G353" s="106"/>
      <c r="H353" s="106"/>
    </row>
    <row r="354" ht="13.5" customHeight="1">
      <c r="G354" s="106"/>
      <c r="H354" s="106"/>
    </row>
    <row r="355" ht="13.5" customHeight="1">
      <c r="G355" s="106"/>
      <c r="H355" s="106"/>
    </row>
    <row r="356" ht="13.5" customHeight="1">
      <c r="G356" s="106"/>
      <c r="H356" s="106"/>
    </row>
    <row r="357" ht="13.5" customHeight="1">
      <c r="G357" s="106"/>
      <c r="H357" s="106"/>
    </row>
    <row r="358" ht="13.5" customHeight="1">
      <c r="G358" s="106"/>
      <c r="H358" s="106"/>
    </row>
    <row r="359" ht="13.5" customHeight="1">
      <c r="G359" s="106"/>
      <c r="H359" s="106"/>
    </row>
    <row r="360" ht="13.5" customHeight="1">
      <c r="G360" s="106"/>
      <c r="H360" s="106"/>
    </row>
    <row r="361" ht="13.5" customHeight="1">
      <c r="G361" s="106"/>
      <c r="H361" s="106"/>
    </row>
    <row r="362" ht="13.5" customHeight="1">
      <c r="G362" s="106"/>
      <c r="H362" s="106"/>
    </row>
    <row r="363" ht="13.5" customHeight="1">
      <c r="G363" s="106"/>
      <c r="H363" s="106"/>
    </row>
    <row r="364" ht="13.5" customHeight="1">
      <c r="G364" s="106"/>
      <c r="H364" s="106"/>
    </row>
    <row r="365" ht="13.5" customHeight="1">
      <c r="G365" s="106"/>
      <c r="H365" s="106"/>
    </row>
    <row r="366" ht="13.5" customHeight="1">
      <c r="G366" s="106"/>
      <c r="H366" s="106"/>
    </row>
    <row r="367" ht="13.5" customHeight="1">
      <c r="G367" s="106"/>
      <c r="H367" s="106"/>
    </row>
    <row r="368" ht="13.5" customHeight="1">
      <c r="G368" s="106"/>
      <c r="H368" s="106"/>
    </row>
    <row r="369" ht="13.5" customHeight="1">
      <c r="G369" s="106"/>
      <c r="H369" s="106"/>
    </row>
    <row r="370" ht="13.5" customHeight="1">
      <c r="G370" s="106"/>
      <c r="H370" s="106"/>
    </row>
    <row r="371" ht="13.5" customHeight="1">
      <c r="G371" s="106"/>
      <c r="H371" s="106"/>
    </row>
    <row r="372" ht="13.5" customHeight="1">
      <c r="G372" s="106"/>
      <c r="H372" s="106"/>
    </row>
    <row r="373" ht="13.5" customHeight="1">
      <c r="G373" s="106"/>
      <c r="H373" s="106"/>
    </row>
    <row r="374" ht="13.5" customHeight="1">
      <c r="G374" s="106"/>
      <c r="H374" s="106"/>
    </row>
    <row r="375" ht="13.5" customHeight="1">
      <c r="G375" s="106"/>
      <c r="H375" s="106"/>
    </row>
    <row r="376" ht="13.5" customHeight="1">
      <c r="G376" s="106"/>
      <c r="H376" s="106"/>
    </row>
    <row r="377" ht="13.5" customHeight="1">
      <c r="G377" s="106"/>
      <c r="H377" s="106"/>
    </row>
    <row r="378" ht="13.5" customHeight="1">
      <c r="G378" s="106"/>
      <c r="H378" s="106"/>
    </row>
    <row r="379" ht="13.5" customHeight="1">
      <c r="G379" s="106"/>
      <c r="H379" s="106"/>
    </row>
    <row r="380" ht="13.5" customHeight="1">
      <c r="G380" s="106"/>
      <c r="H380" s="106"/>
    </row>
    <row r="381" ht="13.5" customHeight="1">
      <c r="G381" s="106"/>
      <c r="H381" s="106"/>
    </row>
    <row r="382" ht="13.5" customHeight="1">
      <c r="G382" s="106"/>
      <c r="H382" s="106"/>
    </row>
    <row r="383" ht="13.5" customHeight="1">
      <c r="G383" s="106"/>
      <c r="H383" s="106"/>
    </row>
    <row r="384" ht="13.5" customHeight="1">
      <c r="G384" s="106"/>
      <c r="H384" s="106"/>
    </row>
    <row r="385" ht="13.5" customHeight="1">
      <c r="G385" s="106"/>
      <c r="H385" s="106"/>
    </row>
    <row r="386" ht="13.5" customHeight="1">
      <c r="G386" s="106"/>
      <c r="H386" s="106"/>
    </row>
    <row r="387" ht="13.5" customHeight="1">
      <c r="G387" s="106"/>
      <c r="H387" s="106"/>
    </row>
    <row r="388" ht="13.5" customHeight="1">
      <c r="G388" s="106"/>
      <c r="H388" s="106"/>
    </row>
    <row r="389" ht="13.5" customHeight="1">
      <c r="G389" s="106"/>
      <c r="H389" s="106"/>
    </row>
    <row r="390" ht="13.5" customHeight="1">
      <c r="G390" s="106"/>
      <c r="H390" s="106"/>
    </row>
    <row r="391" ht="13.5" customHeight="1">
      <c r="G391" s="106"/>
      <c r="H391" s="106"/>
    </row>
    <row r="392" ht="13.5" customHeight="1">
      <c r="G392" s="106"/>
      <c r="H392" s="106"/>
    </row>
    <row r="393" ht="13.5" customHeight="1">
      <c r="G393" s="106"/>
      <c r="H393" s="106"/>
    </row>
    <row r="394" ht="13.5" customHeight="1">
      <c r="G394" s="106"/>
      <c r="H394" s="106"/>
    </row>
    <row r="395" ht="13.5" customHeight="1">
      <c r="G395" s="106"/>
      <c r="H395" s="106"/>
    </row>
    <row r="396" ht="13.5" customHeight="1">
      <c r="G396" s="106"/>
      <c r="H396" s="106"/>
    </row>
    <row r="397" ht="13.5" customHeight="1">
      <c r="G397" s="106"/>
      <c r="H397" s="106"/>
    </row>
    <row r="398" ht="13.5" customHeight="1">
      <c r="G398" s="106"/>
      <c r="H398" s="106"/>
    </row>
    <row r="399" ht="13.5" customHeight="1">
      <c r="G399" s="106"/>
      <c r="H399" s="106"/>
    </row>
    <row r="400" ht="13.5" customHeight="1">
      <c r="G400" s="106"/>
      <c r="H400" s="106"/>
    </row>
    <row r="401" ht="13.5" customHeight="1">
      <c r="G401" s="106"/>
      <c r="H401" s="106"/>
    </row>
    <row r="402" ht="13.5" customHeight="1">
      <c r="G402" s="106"/>
      <c r="H402" s="106"/>
    </row>
    <row r="403" ht="13.5" customHeight="1">
      <c r="G403" s="106"/>
      <c r="H403" s="106"/>
    </row>
    <row r="404" ht="13.5" customHeight="1">
      <c r="G404" s="106"/>
      <c r="H404" s="106"/>
    </row>
    <row r="405" ht="13.5" customHeight="1">
      <c r="G405" s="106"/>
      <c r="H405" s="106"/>
    </row>
    <row r="406" ht="13.5" customHeight="1">
      <c r="G406" s="106"/>
      <c r="H406" s="106"/>
    </row>
    <row r="407" ht="13.5" customHeight="1">
      <c r="G407" s="106"/>
      <c r="H407" s="106"/>
    </row>
    <row r="408" ht="13.5" customHeight="1">
      <c r="G408" s="106"/>
      <c r="H408" s="106"/>
    </row>
    <row r="409" ht="13.5" customHeight="1">
      <c r="G409" s="106"/>
      <c r="H409" s="106"/>
    </row>
    <row r="410" ht="13.5" customHeight="1">
      <c r="G410" s="106"/>
      <c r="H410" s="106"/>
    </row>
    <row r="411" ht="13.5" customHeight="1">
      <c r="G411" s="106"/>
      <c r="H411" s="106"/>
    </row>
    <row r="412" ht="13.5" customHeight="1">
      <c r="G412" s="106"/>
      <c r="H412" s="106"/>
    </row>
    <row r="413" ht="13.5" customHeight="1">
      <c r="G413" s="106"/>
      <c r="H413" s="106"/>
    </row>
    <row r="414" ht="13.5" customHeight="1">
      <c r="G414" s="106"/>
      <c r="H414" s="106"/>
    </row>
    <row r="415" ht="13.5" customHeight="1">
      <c r="G415" s="106"/>
      <c r="H415" s="106"/>
    </row>
    <row r="416" ht="13.5" customHeight="1">
      <c r="G416" s="106"/>
      <c r="H416" s="106"/>
    </row>
    <row r="417" ht="13.5" customHeight="1">
      <c r="G417" s="106"/>
      <c r="H417" s="106"/>
    </row>
    <row r="418" ht="13.5" customHeight="1">
      <c r="G418" s="106"/>
      <c r="H418" s="106"/>
    </row>
    <row r="419" ht="13.5" customHeight="1">
      <c r="G419" s="106"/>
      <c r="H419" s="106"/>
    </row>
    <row r="420" ht="13.5" customHeight="1">
      <c r="G420" s="106"/>
      <c r="H420" s="106"/>
    </row>
    <row r="421" ht="13.5" customHeight="1">
      <c r="G421" s="106"/>
      <c r="H421" s="106"/>
    </row>
    <row r="422" ht="13.5" customHeight="1">
      <c r="G422" s="106"/>
      <c r="H422" s="106"/>
    </row>
    <row r="423" ht="13.5" customHeight="1">
      <c r="G423" s="106"/>
      <c r="H423" s="106"/>
    </row>
    <row r="424" ht="13.5" customHeight="1">
      <c r="G424" s="106"/>
      <c r="H424" s="106"/>
    </row>
    <row r="425" ht="13.5" customHeight="1">
      <c r="G425" s="106"/>
      <c r="H425" s="106"/>
    </row>
    <row r="426" ht="13.5" customHeight="1">
      <c r="G426" s="106"/>
      <c r="H426" s="106"/>
    </row>
    <row r="427" ht="13.5" customHeight="1">
      <c r="G427" s="106"/>
      <c r="H427" s="106"/>
    </row>
    <row r="428" ht="13.5" customHeight="1">
      <c r="G428" s="106"/>
      <c r="H428" s="106"/>
    </row>
    <row r="429" ht="13.5" customHeight="1">
      <c r="G429" s="106"/>
      <c r="H429" s="106"/>
    </row>
    <row r="430" ht="13.5" customHeight="1">
      <c r="G430" s="106"/>
      <c r="H430" s="106"/>
    </row>
    <row r="431" ht="13.5" customHeight="1">
      <c r="G431" s="106"/>
      <c r="H431" s="106"/>
    </row>
    <row r="432" ht="13.5" customHeight="1">
      <c r="G432" s="106"/>
      <c r="H432" s="106"/>
    </row>
    <row r="433" ht="13.5" customHeight="1">
      <c r="G433" s="106"/>
      <c r="H433" s="106"/>
    </row>
    <row r="434" ht="13.5" customHeight="1">
      <c r="G434" s="106"/>
      <c r="H434" s="106"/>
    </row>
    <row r="435" ht="13.5" customHeight="1">
      <c r="G435" s="106"/>
      <c r="H435" s="106"/>
    </row>
    <row r="436" ht="13.5" customHeight="1">
      <c r="G436" s="106"/>
      <c r="H436" s="106"/>
    </row>
    <row r="437" ht="13.5" customHeight="1">
      <c r="G437" s="106"/>
      <c r="H437" s="106"/>
    </row>
    <row r="438" ht="13.5" customHeight="1">
      <c r="G438" s="106"/>
      <c r="H438" s="106"/>
    </row>
    <row r="439" ht="13.5" customHeight="1">
      <c r="G439" s="106"/>
      <c r="H439" s="106"/>
    </row>
    <row r="440" ht="13.5" customHeight="1">
      <c r="G440" s="106"/>
      <c r="H440" s="106"/>
    </row>
    <row r="441" ht="13.5" customHeight="1">
      <c r="G441" s="106"/>
      <c r="H441" s="106"/>
    </row>
    <row r="442" ht="13.5" customHeight="1">
      <c r="G442" s="106"/>
      <c r="H442" s="106"/>
    </row>
    <row r="443" ht="13.5" customHeight="1">
      <c r="G443" s="106"/>
      <c r="H443" s="106"/>
    </row>
    <row r="444" ht="13.5" customHeight="1">
      <c r="G444" s="106"/>
      <c r="H444" s="106"/>
    </row>
    <row r="445" ht="13.5" customHeight="1">
      <c r="G445" s="106"/>
      <c r="H445" s="106"/>
    </row>
    <row r="446" ht="13.5" customHeight="1">
      <c r="G446" s="106"/>
      <c r="H446" s="106"/>
    </row>
    <row r="447" ht="13.5" customHeight="1">
      <c r="G447" s="106"/>
      <c r="H447" s="106"/>
    </row>
    <row r="448" ht="13.5" customHeight="1">
      <c r="G448" s="106"/>
      <c r="H448" s="106"/>
    </row>
    <row r="449" ht="13.5" customHeight="1">
      <c r="G449" s="106"/>
      <c r="H449" s="106"/>
    </row>
    <row r="450" ht="13.5" customHeight="1">
      <c r="G450" s="106"/>
      <c r="H450" s="106"/>
    </row>
    <row r="451" ht="13.5" customHeight="1">
      <c r="G451" s="106"/>
      <c r="H451" s="106"/>
    </row>
    <row r="452" ht="13.5" customHeight="1">
      <c r="G452" s="106"/>
      <c r="H452" s="106"/>
    </row>
    <row r="453" ht="13.5" customHeight="1">
      <c r="G453" s="106"/>
      <c r="H453" s="106"/>
    </row>
    <row r="454" ht="13.5" customHeight="1">
      <c r="G454" s="106"/>
      <c r="H454" s="106"/>
    </row>
    <row r="455" ht="13.5" customHeight="1">
      <c r="G455" s="106"/>
      <c r="H455" s="106"/>
    </row>
    <row r="456" ht="13.5" customHeight="1">
      <c r="G456" s="106"/>
      <c r="H456" s="106"/>
    </row>
    <row r="457" ht="13.5" customHeight="1">
      <c r="G457" s="106"/>
      <c r="H457" s="106"/>
    </row>
    <row r="458" ht="13.5" customHeight="1">
      <c r="G458" s="106"/>
      <c r="H458" s="106"/>
    </row>
    <row r="459" ht="13.5" customHeight="1">
      <c r="G459" s="106"/>
      <c r="H459" s="106"/>
    </row>
    <row r="460" ht="13.5" customHeight="1">
      <c r="G460" s="106"/>
      <c r="H460" s="106"/>
    </row>
    <row r="461" ht="13.5" customHeight="1">
      <c r="G461" s="106"/>
      <c r="H461" s="106"/>
    </row>
    <row r="462" ht="13.5" customHeight="1">
      <c r="G462" s="106"/>
      <c r="H462" s="106"/>
    </row>
    <row r="463" ht="13.5" customHeight="1">
      <c r="G463" s="106"/>
      <c r="H463" s="106"/>
    </row>
    <row r="464" ht="13.5" customHeight="1">
      <c r="G464" s="106"/>
      <c r="H464" s="106"/>
    </row>
    <row r="465" ht="13.5" customHeight="1">
      <c r="G465" s="106"/>
      <c r="H465" s="106"/>
    </row>
    <row r="466" ht="13.5" customHeight="1">
      <c r="G466" s="106"/>
      <c r="H466" s="106"/>
    </row>
    <row r="467" ht="13.5" customHeight="1">
      <c r="G467" s="106"/>
      <c r="H467" s="106"/>
    </row>
    <row r="468" ht="13.5" customHeight="1">
      <c r="G468" s="106"/>
      <c r="H468" s="106"/>
    </row>
    <row r="469" ht="13.5" customHeight="1">
      <c r="G469" s="106"/>
      <c r="H469" s="106"/>
    </row>
    <row r="470" ht="13.5" customHeight="1">
      <c r="G470" s="106"/>
      <c r="H470" s="106"/>
    </row>
    <row r="471" ht="13.5" customHeight="1">
      <c r="G471" s="106"/>
      <c r="H471" s="106"/>
    </row>
    <row r="472" ht="13.5" customHeight="1">
      <c r="G472" s="106"/>
      <c r="H472" s="106"/>
    </row>
    <row r="473" ht="13.5" customHeight="1">
      <c r="G473" s="106"/>
      <c r="H473" s="106"/>
    </row>
    <row r="474" ht="13.5" customHeight="1">
      <c r="G474" s="106"/>
      <c r="H474" s="106"/>
    </row>
    <row r="475" ht="13.5" customHeight="1">
      <c r="G475" s="106"/>
      <c r="H475" s="106"/>
    </row>
    <row r="476" ht="13.5" customHeight="1">
      <c r="G476" s="106"/>
      <c r="H476" s="106"/>
    </row>
    <row r="477" ht="13.5" customHeight="1">
      <c r="G477" s="106"/>
      <c r="H477" s="106"/>
    </row>
    <row r="478" ht="13.5" customHeight="1">
      <c r="G478" s="106"/>
      <c r="H478" s="106"/>
    </row>
    <row r="479" ht="13.5" customHeight="1">
      <c r="G479" s="106"/>
      <c r="H479" s="106"/>
    </row>
    <row r="480" ht="13.5" customHeight="1">
      <c r="G480" s="106"/>
      <c r="H480" s="106"/>
    </row>
    <row r="481" ht="13.5" customHeight="1">
      <c r="G481" s="106"/>
      <c r="H481" s="106"/>
    </row>
    <row r="482" ht="13.5" customHeight="1">
      <c r="G482" s="106"/>
      <c r="H482" s="106"/>
    </row>
    <row r="483" ht="13.5" customHeight="1">
      <c r="G483" s="106"/>
      <c r="H483" s="106"/>
    </row>
    <row r="484" ht="13.5" customHeight="1">
      <c r="G484" s="106"/>
      <c r="H484" s="106"/>
    </row>
    <row r="485" ht="13.5" customHeight="1">
      <c r="G485" s="106"/>
      <c r="H485" s="106"/>
    </row>
    <row r="486" ht="13.5" customHeight="1">
      <c r="G486" s="106"/>
      <c r="H486" s="106"/>
    </row>
    <row r="487" ht="13.5" customHeight="1">
      <c r="G487" s="106"/>
      <c r="H487" s="106"/>
    </row>
    <row r="488" ht="13.5" customHeight="1">
      <c r="G488" s="106"/>
      <c r="H488" s="106"/>
    </row>
    <row r="489" ht="13.5" customHeight="1">
      <c r="G489" s="106"/>
      <c r="H489" s="106"/>
    </row>
    <row r="490" ht="13.5" customHeight="1">
      <c r="G490" s="106"/>
      <c r="H490" s="106"/>
    </row>
    <row r="491" ht="13.5" customHeight="1">
      <c r="G491" s="106"/>
      <c r="H491" s="106"/>
    </row>
    <row r="492" ht="13.5" customHeight="1">
      <c r="G492" s="106"/>
      <c r="H492" s="106"/>
    </row>
    <row r="493" ht="13.5" customHeight="1">
      <c r="G493" s="106"/>
      <c r="H493" s="106"/>
    </row>
    <row r="494" ht="13.5" customHeight="1">
      <c r="G494" s="106"/>
      <c r="H494" s="106"/>
    </row>
    <row r="495" ht="13.5" customHeight="1">
      <c r="G495" s="106"/>
      <c r="H495" s="106"/>
    </row>
    <row r="496" ht="13.5" customHeight="1">
      <c r="G496" s="106"/>
      <c r="H496" s="106"/>
    </row>
    <row r="497" ht="13.5" customHeight="1">
      <c r="G497" s="106"/>
      <c r="H497" s="106"/>
    </row>
    <row r="498" ht="13.5" customHeight="1">
      <c r="G498" s="106"/>
      <c r="H498" s="106"/>
    </row>
    <row r="499" ht="13.5" customHeight="1">
      <c r="G499" s="106"/>
      <c r="H499" s="106"/>
    </row>
    <row r="500" ht="13.5" customHeight="1">
      <c r="G500" s="106"/>
      <c r="H500" s="106"/>
    </row>
    <row r="501" ht="13.5" customHeight="1">
      <c r="G501" s="106"/>
      <c r="H501" s="106"/>
    </row>
    <row r="502" ht="13.5" customHeight="1">
      <c r="G502" s="106"/>
      <c r="H502" s="106"/>
    </row>
    <row r="503" ht="13.5" customHeight="1">
      <c r="G503" s="106"/>
      <c r="H503" s="106"/>
    </row>
    <row r="504" ht="13.5" customHeight="1">
      <c r="G504" s="106"/>
      <c r="H504" s="106"/>
    </row>
    <row r="505" ht="13.5" customHeight="1">
      <c r="G505" s="106"/>
      <c r="H505" s="106"/>
    </row>
    <row r="506" ht="13.5" customHeight="1">
      <c r="G506" s="106"/>
      <c r="H506" s="106"/>
    </row>
    <row r="507" ht="13.5" customHeight="1">
      <c r="G507" s="106"/>
      <c r="H507" s="106"/>
    </row>
    <row r="508" ht="13.5" customHeight="1">
      <c r="G508" s="106"/>
      <c r="H508" s="106"/>
    </row>
    <row r="509" ht="13.5" customHeight="1">
      <c r="G509" s="106"/>
      <c r="H509" s="106"/>
    </row>
    <row r="510" ht="13.5" customHeight="1">
      <c r="G510" s="106"/>
      <c r="H510" s="106"/>
    </row>
    <row r="511" ht="13.5" customHeight="1">
      <c r="G511" s="106"/>
      <c r="H511" s="106"/>
    </row>
    <row r="512" ht="13.5" customHeight="1">
      <c r="G512" s="106"/>
      <c r="H512" s="106"/>
    </row>
    <row r="513" ht="13.5" customHeight="1">
      <c r="G513" s="106"/>
      <c r="H513" s="106"/>
    </row>
    <row r="514" ht="13.5" customHeight="1">
      <c r="G514" s="106"/>
      <c r="H514" s="106"/>
    </row>
    <row r="515" ht="13.5" customHeight="1">
      <c r="G515" s="106"/>
      <c r="H515" s="106"/>
    </row>
    <row r="516" ht="13.5" customHeight="1">
      <c r="G516" s="106"/>
      <c r="H516" s="106"/>
    </row>
    <row r="517" ht="13.5" customHeight="1">
      <c r="G517" s="106"/>
      <c r="H517" s="106"/>
    </row>
    <row r="518" ht="13.5" customHeight="1">
      <c r="G518" s="106"/>
      <c r="H518" s="106"/>
    </row>
    <row r="519" ht="13.5" customHeight="1">
      <c r="G519" s="106"/>
      <c r="H519" s="106"/>
    </row>
    <row r="520" ht="13.5" customHeight="1">
      <c r="G520" s="106"/>
      <c r="H520" s="106"/>
    </row>
    <row r="521" ht="13.5" customHeight="1">
      <c r="G521" s="106"/>
      <c r="H521" s="106"/>
    </row>
    <row r="522" ht="13.5" customHeight="1">
      <c r="G522" s="106"/>
      <c r="H522" s="106"/>
    </row>
    <row r="523" ht="13.5" customHeight="1">
      <c r="G523" s="106"/>
      <c r="H523" s="106"/>
    </row>
    <row r="524" ht="13.5" customHeight="1">
      <c r="G524" s="106"/>
      <c r="H524" s="106"/>
    </row>
    <row r="525" ht="13.5" customHeight="1">
      <c r="G525" s="106"/>
      <c r="H525" s="106"/>
    </row>
    <row r="526" ht="13.5" customHeight="1">
      <c r="G526" s="106"/>
      <c r="H526" s="106"/>
    </row>
    <row r="527" ht="13.5" customHeight="1">
      <c r="G527" s="106"/>
      <c r="H527" s="106"/>
    </row>
    <row r="528" ht="13.5" customHeight="1">
      <c r="G528" s="106"/>
      <c r="H528" s="106"/>
    </row>
    <row r="529" ht="13.5" customHeight="1">
      <c r="G529" s="106"/>
      <c r="H529" s="106"/>
    </row>
    <row r="530" ht="13.5" customHeight="1">
      <c r="G530" s="106"/>
      <c r="H530" s="106"/>
    </row>
    <row r="531" ht="13.5" customHeight="1">
      <c r="G531" s="106"/>
      <c r="H531" s="106"/>
    </row>
    <row r="532" ht="13.5" customHeight="1">
      <c r="G532" s="106"/>
      <c r="H532" s="106"/>
    </row>
    <row r="533" ht="13.5" customHeight="1">
      <c r="G533" s="106"/>
      <c r="H533" s="106"/>
    </row>
    <row r="534" ht="13.5" customHeight="1">
      <c r="G534" s="106"/>
      <c r="H534" s="106"/>
    </row>
    <row r="535" ht="13.5" customHeight="1">
      <c r="G535" s="106"/>
      <c r="H535" s="106"/>
    </row>
    <row r="536" ht="13.5" customHeight="1">
      <c r="G536" s="106"/>
      <c r="H536" s="106"/>
    </row>
    <row r="537" ht="13.5" customHeight="1">
      <c r="G537" s="106"/>
      <c r="H537" s="106"/>
    </row>
    <row r="538" ht="13.5" customHeight="1">
      <c r="G538" s="106"/>
      <c r="H538" s="106"/>
    </row>
    <row r="539" ht="13.5" customHeight="1">
      <c r="G539" s="106"/>
      <c r="H539" s="106"/>
    </row>
    <row r="540" ht="13.5" customHeight="1">
      <c r="G540" s="106"/>
      <c r="H540" s="106"/>
    </row>
    <row r="541" ht="13.5" customHeight="1">
      <c r="G541" s="106"/>
      <c r="H541" s="106"/>
    </row>
    <row r="542" ht="13.5" customHeight="1">
      <c r="G542" s="106"/>
      <c r="H542" s="106"/>
    </row>
    <row r="543" ht="13.5" customHeight="1">
      <c r="G543" s="106"/>
      <c r="H543" s="106"/>
    </row>
    <row r="544" ht="13.5" customHeight="1">
      <c r="G544" s="106"/>
      <c r="H544" s="106"/>
    </row>
    <row r="545" ht="13.5" customHeight="1">
      <c r="G545" s="106"/>
      <c r="H545" s="106"/>
    </row>
    <row r="546" ht="13.5" customHeight="1">
      <c r="G546" s="106"/>
      <c r="H546" s="106"/>
    </row>
    <row r="547" ht="13.5" customHeight="1">
      <c r="G547" s="106"/>
      <c r="H547" s="106"/>
    </row>
    <row r="548" ht="13.5" customHeight="1">
      <c r="G548" s="106"/>
      <c r="H548" s="106"/>
    </row>
    <row r="549" ht="13.5" customHeight="1">
      <c r="G549" s="106"/>
      <c r="H549" s="106"/>
    </row>
    <row r="550" ht="13.5" customHeight="1">
      <c r="G550" s="106"/>
      <c r="H550" s="106"/>
    </row>
    <row r="551" ht="13.5" customHeight="1">
      <c r="G551" s="106"/>
      <c r="H551" s="106"/>
    </row>
    <row r="552" ht="13.5" customHeight="1">
      <c r="G552" s="106"/>
      <c r="H552" s="106"/>
    </row>
    <row r="553" ht="13.5" customHeight="1">
      <c r="G553" s="106"/>
      <c r="H553" s="106"/>
    </row>
    <row r="554" ht="13.5" customHeight="1">
      <c r="G554" s="106"/>
      <c r="H554" s="106"/>
    </row>
    <row r="555" ht="13.5" customHeight="1">
      <c r="G555" s="106"/>
      <c r="H555" s="106"/>
    </row>
    <row r="556" ht="13.5" customHeight="1">
      <c r="G556" s="106"/>
      <c r="H556" s="106"/>
    </row>
    <row r="557" ht="13.5" customHeight="1">
      <c r="G557" s="106"/>
      <c r="H557" s="106"/>
    </row>
    <row r="558" ht="13.5" customHeight="1">
      <c r="G558" s="106"/>
      <c r="H558" s="106"/>
    </row>
    <row r="559" ht="13.5" customHeight="1">
      <c r="G559" s="106"/>
      <c r="H559" s="106"/>
    </row>
    <row r="560" ht="13.5" customHeight="1">
      <c r="G560" s="106"/>
      <c r="H560" s="106"/>
    </row>
    <row r="561" ht="13.5" customHeight="1">
      <c r="G561" s="106"/>
      <c r="H561" s="106"/>
    </row>
    <row r="562" ht="13.5" customHeight="1">
      <c r="G562" s="106"/>
      <c r="H562" s="106"/>
    </row>
    <row r="563" ht="13.5" customHeight="1">
      <c r="G563" s="106"/>
      <c r="H563" s="106"/>
    </row>
    <row r="564" ht="13.5" customHeight="1">
      <c r="G564" s="106"/>
      <c r="H564" s="106"/>
    </row>
    <row r="565" ht="13.5" customHeight="1">
      <c r="G565" s="106"/>
      <c r="H565" s="106"/>
    </row>
    <row r="566" ht="13.5" customHeight="1">
      <c r="G566" s="106"/>
      <c r="H566" s="106"/>
    </row>
    <row r="567" ht="13.5" customHeight="1">
      <c r="G567" s="106"/>
      <c r="H567" s="106"/>
    </row>
    <row r="568" ht="13.5" customHeight="1">
      <c r="G568" s="106"/>
      <c r="H568" s="106"/>
    </row>
    <row r="569" ht="13.5" customHeight="1">
      <c r="G569" s="106"/>
      <c r="H569" s="106"/>
    </row>
    <row r="570" ht="13.5" customHeight="1">
      <c r="G570" s="106"/>
      <c r="H570" s="106"/>
    </row>
    <row r="571" ht="13.5" customHeight="1">
      <c r="G571" s="106"/>
      <c r="H571" s="106"/>
    </row>
    <row r="572" ht="13.5" customHeight="1">
      <c r="G572" s="106"/>
      <c r="H572" s="106"/>
    </row>
    <row r="573" ht="13.5" customHeight="1">
      <c r="G573" s="106"/>
      <c r="H573" s="106"/>
    </row>
    <row r="574" ht="13.5" customHeight="1">
      <c r="G574" s="106"/>
      <c r="H574" s="106"/>
    </row>
    <row r="575" ht="13.5" customHeight="1">
      <c r="G575" s="106"/>
      <c r="H575" s="106"/>
    </row>
    <row r="576" ht="13.5" customHeight="1">
      <c r="G576" s="106"/>
      <c r="H576" s="106"/>
    </row>
    <row r="577" ht="13.5" customHeight="1">
      <c r="G577" s="106"/>
      <c r="H577" s="106"/>
    </row>
    <row r="578" ht="13.5" customHeight="1">
      <c r="G578" s="106"/>
      <c r="H578" s="106"/>
    </row>
    <row r="579" ht="13.5" customHeight="1">
      <c r="G579" s="106"/>
      <c r="H579" s="106"/>
    </row>
    <row r="580" ht="13.5" customHeight="1">
      <c r="G580" s="106"/>
      <c r="H580" s="106"/>
    </row>
    <row r="581" ht="13.5" customHeight="1">
      <c r="G581" s="106"/>
      <c r="H581" s="106"/>
    </row>
    <row r="582" ht="13.5" customHeight="1">
      <c r="G582" s="106"/>
      <c r="H582" s="106"/>
    </row>
    <row r="583" ht="13.5" customHeight="1">
      <c r="G583" s="106"/>
      <c r="H583" s="106"/>
    </row>
    <row r="584" ht="13.5" customHeight="1">
      <c r="G584" s="106"/>
      <c r="H584" s="106"/>
    </row>
    <row r="585" ht="13.5" customHeight="1">
      <c r="G585" s="106"/>
      <c r="H585" s="106"/>
    </row>
    <row r="586" ht="13.5" customHeight="1">
      <c r="G586" s="106"/>
      <c r="H586" s="106"/>
    </row>
    <row r="587" ht="13.5" customHeight="1">
      <c r="G587" s="106"/>
      <c r="H587" s="106"/>
    </row>
    <row r="588" ht="13.5" customHeight="1">
      <c r="G588" s="106"/>
      <c r="H588" s="106"/>
    </row>
    <row r="589" ht="13.5" customHeight="1">
      <c r="G589" s="106"/>
      <c r="H589" s="106"/>
    </row>
    <row r="590" ht="13.5" customHeight="1">
      <c r="G590" s="106"/>
      <c r="H590" s="106"/>
    </row>
    <row r="591" ht="13.5" customHeight="1">
      <c r="G591" s="106"/>
      <c r="H591" s="106"/>
    </row>
    <row r="592" ht="13.5" customHeight="1">
      <c r="G592" s="106"/>
      <c r="H592" s="106"/>
    </row>
    <row r="593" ht="13.5" customHeight="1">
      <c r="G593" s="106"/>
      <c r="H593" s="106"/>
    </row>
    <row r="594" ht="13.5" customHeight="1">
      <c r="G594" s="106"/>
      <c r="H594" s="106"/>
    </row>
    <row r="595" ht="13.5" customHeight="1">
      <c r="G595" s="106"/>
      <c r="H595" s="106"/>
    </row>
    <row r="596" ht="13.5" customHeight="1">
      <c r="G596" s="106"/>
      <c r="H596" s="106"/>
    </row>
    <row r="597" ht="13.5" customHeight="1">
      <c r="G597" s="106"/>
      <c r="H597" s="106"/>
    </row>
    <row r="598" ht="13.5" customHeight="1">
      <c r="G598" s="106"/>
      <c r="H598" s="106"/>
    </row>
    <row r="599" ht="13.5" customHeight="1">
      <c r="G599" s="106"/>
      <c r="H599" s="106"/>
    </row>
    <row r="600" ht="13.5" customHeight="1">
      <c r="G600" s="106"/>
      <c r="H600" s="106"/>
    </row>
    <row r="601" ht="13.5" customHeight="1">
      <c r="G601" s="106"/>
      <c r="H601" s="106"/>
    </row>
    <row r="602" ht="13.5" customHeight="1">
      <c r="G602" s="106"/>
      <c r="H602" s="106"/>
    </row>
    <row r="603" ht="13.5" customHeight="1">
      <c r="G603" s="106"/>
      <c r="H603" s="106"/>
    </row>
    <row r="604" ht="13.5" customHeight="1">
      <c r="G604" s="106"/>
      <c r="H604" s="106"/>
    </row>
    <row r="605" ht="13.5" customHeight="1">
      <c r="G605" s="106"/>
      <c r="H605" s="106"/>
    </row>
    <row r="606" ht="13.5" customHeight="1">
      <c r="G606" s="106"/>
      <c r="H606" s="106"/>
    </row>
    <row r="607" ht="13.5" customHeight="1">
      <c r="G607" s="106"/>
      <c r="H607" s="106"/>
    </row>
    <row r="608" ht="13.5" customHeight="1">
      <c r="G608" s="106"/>
      <c r="H608" s="106"/>
    </row>
    <row r="609" ht="13.5" customHeight="1">
      <c r="G609" s="106"/>
      <c r="H609" s="106"/>
    </row>
    <row r="610" ht="13.5" customHeight="1">
      <c r="G610" s="106"/>
      <c r="H610" s="106"/>
    </row>
    <row r="611" ht="13.5" customHeight="1">
      <c r="G611" s="106"/>
      <c r="H611" s="106"/>
    </row>
    <row r="612" ht="13.5" customHeight="1">
      <c r="G612" s="106"/>
      <c r="H612" s="106"/>
    </row>
    <row r="613" ht="13.5" customHeight="1">
      <c r="G613" s="106"/>
      <c r="H613" s="106"/>
    </row>
    <row r="614" ht="13.5" customHeight="1">
      <c r="G614" s="106"/>
      <c r="H614" s="106"/>
    </row>
    <row r="615" ht="13.5" customHeight="1">
      <c r="G615" s="106"/>
      <c r="H615" s="106"/>
    </row>
    <row r="616" ht="13.5" customHeight="1">
      <c r="G616" s="106"/>
      <c r="H616" s="106"/>
    </row>
    <row r="617" ht="13.5" customHeight="1">
      <c r="G617" s="106"/>
      <c r="H617" s="106"/>
    </row>
    <row r="618" ht="13.5" customHeight="1">
      <c r="G618" s="106"/>
      <c r="H618" s="106"/>
    </row>
    <row r="619" ht="13.5" customHeight="1">
      <c r="G619" s="106"/>
      <c r="H619" s="106"/>
    </row>
    <row r="620" ht="13.5" customHeight="1">
      <c r="G620" s="106"/>
      <c r="H620" s="106"/>
    </row>
    <row r="621" ht="13.5" customHeight="1">
      <c r="G621" s="106"/>
      <c r="H621" s="106"/>
    </row>
    <row r="622" ht="13.5" customHeight="1">
      <c r="G622" s="106"/>
      <c r="H622" s="106"/>
    </row>
    <row r="623" ht="13.5" customHeight="1">
      <c r="G623" s="106"/>
      <c r="H623" s="106"/>
    </row>
    <row r="624" ht="13.5" customHeight="1">
      <c r="G624" s="106"/>
      <c r="H624" s="106"/>
    </row>
    <row r="625" ht="13.5" customHeight="1">
      <c r="G625" s="106"/>
      <c r="H625" s="106"/>
    </row>
    <row r="626" ht="13.5" customHeight="1">
      <c r="G626" s="106"/>
      <c r="H626" s="106"/>
    </row>
    <row r="627" ht="13.5" customHeight="1">
      <c r="G627" s="106"/>
      <c r="H627" s="106"/>
    </row>
    <row r="628" ht="13.5" customHeight="1">
      <c r="G628" s="106"/>
      <c r="H628" s="106"/>
    </row>
    <row r="629" ht="13.5" customHeight="1">
      <c r="G629" s="106"/>
      <c r="H629" s="106"/>
    </row>
    <row r="630" ht="13.5" customHeight="1">
      <c r="G630" s="106"/>
      <c r="H630" s="106"/>
    </row>
    <row r="631" ht="13.5" customHeight="1">
      <c r="G631" s="106"/>
      <c r="H631" s="106"/>
    </row>
    <row r="632" ht="13.5" customHeight="1">
      <c r="G632" s="106"/>
      <c r="H632" s="106"/>
    </row>
    <row r="633" ht="13.5" customHeight="1">
      <c r="G633" s="106"/>
      <c r="H633" s="106"/>
    </row>
    <row r="634" ht="13.5" customHeight="1">
      <c r="G634" s="106"/>
      <c r="H634" s="106"/>
    </row>
    <row r="635" ht="13.5" customHeight="1">
      <c r="G635" s="106"/>
      <c r="H635" s="106"/>
    </row>
    <row r="636" ht="13.5" customHeight="1">
      <c r="G636" s="106"/>
      <c r="H636" s="106"/>
    </row>
    <row r="637" ht="13.5" customHeight="1">
      <c r="G637" s="106"/>
      <c r="H637" s="106"/>
    </row>
    <row r="638" ht="13.5" customHeight="1">
      <c r="G638" s="106"/>
      <c r="H638" s="106"/>
    </row>
    <row r="639" ht="13.5" customHeight="1">
      <c r="G639" s="106"/>
      <c r="H639" s="106"/>
    </row>
    <row r="640" ht="13.5" customHeight="1">
      <c r="G640" s="106"/>
      <c r="H640" s="106"/>
    </row>
    <row r="641" ht="13.5" customHeight="1">
      <c r="G641" s="106"/>
      <c r="H641" s="106"/>
    </row>
    <row r="642" ht="13.5" customHeight="1">
      <c r="G642" s="106"/>
      <c r="H642" s="106"/>
    </row>
    <row r="643" ht="13.5" customHeight="1">
      <c r="G643" s="106"/>
      <c r="H643" s="106"/>
    </row>
    <row r="644" ht="13.5" customHeight="1">
      <c r="G644" s="106"/>
      <c r="H644" s="106"/>
    </row>
    <row r="645" ht="13.5" customHeight="1">
      <c r="G645" s="106"/>
      <c r="H645" s="106"/>
    </row>
    <row r="646" ht="13.5" customHeight="1">
      <c r="G646" s="106"/>
      <c r="H646" s="106"/>
    </row>
    <row r="647" ht="13.5" customHeight="1">
      <c r="G647" s="106"/>
      <c r="H647" s="106"/>
    </row>
    <row r="648" ht="13.5" customHeight="1">
      <c r="G648" s="106"/>
      <c r="H648" s="106"/>
    </row>
    <row r="649" ht="13.5" customHeight="1">
      <c r="G649" s="106"/>
      <c r="H649" s="106"/>
    </row>
    <row r="650" ht="13.5" customHeight="1">
      <c r="G650" s="106"/>
      <c r="H650" s="106"/>
    </row>
    <row r="651" ht="13.5" customHeight="1">
      <c r="G651" s="106"/>
      <c r="H651" s="106"/>
    </row>
    <row r="652" ht="13.5" customHeight="1">
      <c r="G652" s="106"/>
      <c r="H652" s="106"/>
    </row>
    <row r="653" ht="13.5" customHeight="1">
      <c r="G653" s="106"/>
      <c r="H653" s="106"/>
    </row>
    <row r="654" ht="13.5" customHeight="1">
      <c r="G654" s="106"/>
      <c r="H654" s="106"/>
    </row>
    <row r="655" ht="13.5" customHeight="1">
      <c r="G655" s="106"/>
      <c r="H655" s="106"/>
    </row>
    <row r="656" ht="13.5" customHeight="1">
      <c r="G656" s="106"/>
      <c r="H656" s="106"/>
    </row>
    <row r="657" ht="13.5" customHeight="1">
      <c r="G657" s="106"/>
      <c r="H657" s="106"/>
    </row>
    <row r="658" ht="13.5" customHeight="1">
      <c r="G658" s="106"/>
      <c r="H658" s="106"/>
    </row>
    <row r="659" ht="13.5" customHeight="1">
      <c r="G659" s="106"/>
      <c r="H659" s="106"/>
    </row>
    <row r="660" ht="13.5" customHeight="1">
      <c r="G660" s="106"/>
      <c r="H660" s="106"/>
    </row>
    <row r="661" ht="13.5" customHeight="1">
      <c r="G661" s="106"/>
      <c r="H661" s="106"/>
    </row>
    <row r="662" ht="13.5" customHeight="1">
      <c r="G662" s="106"/>
      <c r="H662" s="106"/>
    </row>
    <row r="663" ht="13.5" customHeight="1">
      <c r="G663" s="106"/>
      <c r="H663" s="106"/>
    </row>
    <row r="664" ht="13.5" customHeight="1">
      <c r="G664" s="106"/>
      <c r="H664" s="106"/>
    </row>
    <row r="665" ht="13.5" customHeight="1">
      <c r="G665" s="106"/>
      <c r="H665" s="106"/>
    </row>
    <row r="666" ht="13.5" customHeight="1">
      <c r="G666" s="106"/>
      <c r="H666" s="106"/>
    </row>
    <row r="667" ht="13.5" customHeight="1">
      <c r="G667" s="106"/>
      <c r="H667" s="106"/>
    </row>
    <row r="668" ht="13.5" customHeight="1">
      <c r="G668" s="106"/>
      <c r="H668" s="106"/>
    </row>
    <row r="669" ht="13.5" customHeight="1">
      <c r="G669" s="106"/>
      <c r="H669" s="106"/>
    </row>
    <row r="670" ht="13.5" customHeight="1">
      <c r="G670" s="106"/>
      <c r="H670" s="106"/>
    </row>
    <row r="671" ht="13.5" customHeight="1">
      <c r="G671" s="106"/>
      <c r="H671" s="106"/>
    </row>
    <row r="672" ht="13.5" customHeight="1">
      <c r="G672" s="106"/>
      <c r="H672" s="106"/>
    </row>
    <row r="673" ht="13.5" customHeight="1">
      <c r="G673" s="106"/>
      <c r="H673" s="106"/>
    </row>
    <row r="674" ht="13.5" customHeight="1">
      <c r="G674" s="106"/>
      <c r="H674" s="106"/>
    </row>
    <row r="675" ht="13.5" customHeight="1">
      <c r="G675" s="106"/>
      <c r="H675" s="106"/>
    </row>
    <row r="676" ht="13.5" customHeight="1">
      <c r="G676" s="106"/>
      <c r="H676" s="106"/>
    </row>
    <row r="677" ht="13.5" customHeight="1">
      <c r="G677" s="106"/>
      <c r="H677" s="106"/>
    </row>
    <row r="678" ht="13.5" customHeight="1">
      <c r="G678" s="106"/>
      <c r="H678" s="106"/>
    </row>
    <row r="679" ht="13.5" customHeight="1">
      <c r="G679" s="106"/>
      <c r="H679" s="106"/>
    </row>
    <row r="680" ht="13.5" customHeight="1">
      <c r="G680" s="106"/>
      <c r="H680" s="106"/>
    </row>
    <row r="681" ht="13.5" customHeight="1">
      <c r="G681" s="106"/>
      <c r="H681" s="106"/>
    </row>
    <row r="682" ht="13.5" customHeight="1">
      <c r="G682" s="106"/>
      <c r="H682" s="106"/>
    </row>
    <row r="683" ht="13.5" customHeight="1">
      <c r="G683" s="106"/>
      <c r="H683" s="106"/>
    </row>
    <row r="684" ht="13.5" customHeight="1">
      <c r="G684" s="106"/>
      <c r="H684" s="106"/>
    </row>
    <row r="685" ht="13.5" customHeight="1">
      <c r="G685" s="106"/>
      <c r="H685" s="106"/>
    </row>
    <row r="686" ht="13.5" customHeight="1">
      <c r="G686" s="106"/>
      <c r="H686" s="106"/>
    </row>
    <row r="687" ht="13.5" customHeight="1">
      <c r="G687" s="106"/>
      <c r="H687" s="106"/>
    </row>
    <row r="688" ht="13.5" customHeight="1">
      <c r="G688" s="106"/>
      <c r="H688" s="106"/>
    </row>
    <row r="689" ht="13.5" customHeight="1">
      <c r="G689" s="106"/>
      <c r="H689" s="106"/>
    </row>
    <row r="690" ht="13.5" customHeight="1">
      <c r="G690" s="106"/>
      <c r="H690" s="106"/>
    </row>
    <row r="691" ht="13.5" customHeight="1">
      <c r="G691" s="106"/>
      <c r="H691" s="106"/>
    </row>
    <row r="692" ht="13.5" customHeight="1">
      <c r="G692" s="106"/>
      <c r="H692" s="106"/>
    </row>
    <row r="693" ht="13.5" customHeight="1">
      <c r="G693" s="106"/>
      <c r="H693" s="106"/>
    </row>
    <row r="694" ht="13.5" customHeight="1">
      <c r="G694" s="106"/>
      <c r="H694" s="106"/>
    </row>
    <row r="695" ht="13.5" customHeight="1">
      <c r="G695" s="106"/>
      <c r="H695" s="106"/>
    </row>
    <row r="696" ht="13.5" customHeight="1">
      <c r="G696" s="106"/>
      <c r="H696" s="106"/>
    </row>
    <row r="697" ht="13.5" customHeight="1">
      <c r="G697" s="106"/>
      <c r="H697" s="106"/>
    </row>
    <row r="698" ht="13.5" customHeight="1">
      <c r="G698" s="106"/>
      <c r="H698" s="106"/>
    </row>
    <row r="699" ht="13.5" customHeight="1">
      <c r="G699" s="106"/>
      <c r="H699" s="106"/>
    </row>
    <row r="700" ht="13.5" customHeight="1">
      <c r="G700" s="106"/>
      <c r="H700" s="106"/>
    </row>
    <row r="701" ht="13.5" customHeight="1">
      <c r="G701" s="106"/>
      <c r="H701" s="106"/>
    </row>
    <row r="702" ht="13.5" customHeight="1">
      <c r="G702" s="106"/>
      <c r="H702" s="106"/>
    </row>
    <row r="703" ht="13.5" customHeight="1">
      <c r="G703" s="106"/>
      <c r="H703" s="106"/>
    </row>
    <row r="704" ht="13.5" customHeight="1">
      <c r="G704" s="106"/>
      <c r="H704" s="106"/>
    </row>
    <row r="705" ht="13.5" customHeight="1">
      <c r="G705" s="106"/>
      <c r="H705" s="106"/>
    </row>
    <row r="706" ht="13.5" customHeight="1">
      <c r="G706" s="106"/>
      <c r="H706" s="106"/>
    </row>
    <row r="707" ht="13.5" customHeight="1">
      <c r="G707" s="106"/>
      <c r="H707" s="106"/>
    </row>
    <row r="708" ht="13.5" customHeight="1">
      <c r="G708" s="106"/>
      <c r="H708" s="106"/>
    </row>
    <row r="709" ht="13.5" customHeight="1">
      <c r="G709" s="106"/>
      <c r="H709" s="106"/>
    </row>
    <row r="710" ht="13.5" customHeight="1">
      <c r="G710" s="106"/>
      <c r="H710" s="106"/>
    </row>
    <row r="711" ht="13.5" customHeight="1">
      <c r="G711" s="106"/>
      <c r="H711" s="106"/>
    </row>
    <row r="712" ht="13.5" customHeight="1">
      <c r="G712" s="106"/>
      <c r="H712" s="106"/>
    </row>
    <row r="713" ht="13.5" customHeight="1">
      <c r="G713" s="106"/>
      <c r="H713" s="106"/>
    </row>
    <row r="714" ht="13.5" customHeight="1">
      <c r="G714" s="106"/>
      <c r="H714" s="106"/>
    </row>
    <row r="715" ht="13.5" customHeight="1">
      <c r="G715" s="106"/>
      <c r="H715" s="106"/>
    </row>
    <row r="716" ht="13.5" customHeight="1">
      <c r="G716" s="106"/>
      <c r="H716" s="106"/>
    </row>
    <row r="717" ht="13.5" customHeight="1">
      <c r="G717" s="106"/>
      <c r="H717" s="106"/>
    </row>
    <row r="718" ht="13.5" customHeight="1">
      <c r="G718" s="106"/>
      <c r="H718" s="106"/>
    </row>
    <row r="719" ht="13.5" customHeight="1">
      <c r="G719" s="106"/>
      <c r="H719" s="106"/>
    </row>
    <row r="720" ht="13.5" customHeight="1">
      <c r="G720" s="106"/>
      <c r="H720" s="106"/>
    </row>
    <row r="721" ht="13.5" customHeight="1">
      <c r="G721" s="106"/>
      <c r="H721" s="106"/>
    </row>
    <row r="722" ht="13.5" customHeight="1">
      <c r="G722" s="106"/>
      <c r="H722" s="106"/>
    </row>
    <row r="723" ht="13.5" customHeight="1">
      <c r="G723" s="106"/>
      <c r="H723" s="106"/>
    </row>
    <row r="724" ht="13.5" customHeight="1">
      <c r="G724" s="106"/>
      <c r="H724" s="106"/>
    </row>
    <row r="725" ht="13.5" customHeight="1">
      <c r="G725" s="106"/>
      <c r="H725" s="106"/>
    </row>
    <row r="726" ht="13.5" customHeight="1">
      <c r="G726" s="106"/>
      <c r="H726" s="106"/>
    </row>
    <row r="727" ht="13.5" customHeight="1">
      <c r="G727" s="106"/>
      <c r="H727" s="106"/>
    </row>
    <row r="728" ht="13.5" customHeight="1">
      <c r="G728" s="106"/>
      <c r="H728" s="106"/>
    </row>
    <row r="729" ht="13.5" customHeight="1">
      <c r="G729" s="106"/>
      <c r="H729" s="106"/>
    </row>
    <row r="730" ht="13.5" customHeight="1">
      <c r="G730" s="106"/>
      <c r="H730" s="106"/>
    </row>
    <row r="731" ht="13.5" customHeight="1">
      <c r="G731" s="106"/>
      <c r="H731" s="106"/>
    </row>
    <row r="732" ht="13.5" customHeight="1">
      <c r="G732" s="106"/>
      <c r="H732" s="106"/>
    </row>
    <row r="733" ht="13.5" customHeight="1">
      <c r="G733" s="106"/>
      <c r="H733" s="106"/>
    </row>
    <row r="734" ht="13.5" customHeight="1">
      <c r="G734" s="106"/>
      <c r="H734" s="106"/>
    </row>
    <row r="735" ht="13.5" customHeight="1">
      <c r="G735" s="106"/>
      <c r="H735" s="106"/>
    </row>
    <row r="736" ht="13.5" customHeight="1">
      <c r="G736" s="106"/>
      <c r="H736" s="106"/>
    </row>
    <row r="737" ht="13.5" customHeight="1">
      <c r="G737" s="106"/>
      <c r="H737" s="106"/>
    </row>
    <row r="738" ht="13.5" customHeight="1">
      <c r="G738" s="106"/>
      <c r="H738" s="106"/>
    </row>
    <row r="739" ht="13.5" customHeight="1">
      <c r="G739" s="106"/>
      <c r="H739" s="106"/>
    </row>
    <row r="740" ht="13.5" customHeight="1">
      <c r="G740" s="106"/>
      <c r="H740" s="106"/>
    </row>
    <row r="741" ht="13.5" customHeight="1">
      <c r="G741" s="106"/>
      <c r="H741" s="106"/>
    </row>
    <row r="742" ht="13.5" customHeight="1">
      <c r="G742" s="106"/>
      <c r="H742" s="106"/>
    </row>
    <row r="743" ht="13.5" customHeight="1">
      <c r="G743" s="106"/>
      <c r="H743" s="106"/>
    </row>
    <row r="744" ht="13.5" customHeight="1">
      <c r="G744" s="106"/>
      <c r="H744" s="106"/>
    </row>
    <row r="745" ht="13.5" customHeight="1">
      <c r="G745" s="106"/>
      <c r="H745" s="106"/>
    </row>
    <row r="746" ht="13.5" customHeight="1">
      <c r="G746" s="106"/>
      <c r="H746" s="106"/>
    </row>
    <row r="747" ht="13.5" customHeight="1">
      <c r="G747" s="106"/>
      <c r="H747" s="106"/>
    </row>
    <row r="748" ht="13.5" customHeight="1">
      <c r="G748" s="106"/>
      <c r="H748" s="106"/>
    </row>
    <row r="749" ht="13.5" customHeight="1">
      <c r="G749" s="106"/>
      <c r="H749" s="106"/>
    </row>
    <row r="750" ht="13.5" customHeight="1">
      <c r="G750" s="106"/>
      <c r="H750" s="106"/>
    </row>
    <row r="751" ht="13.5" customHeight="1">
      <c r="G751" s="106"/>
      <c r="H751" s="106"/>
    </row>
    <row r="752" ht="13.5" customHeight="1">
      <c r="G752" s="106"/>
      <c r="H752" s="106"/>
    </row>
    <row r="753" ht="13.5" customHeight="1">
      <c r="G753" s="106"/>
      <c r="H753" s="106"/>
    </row>
    <row r="754" ht="13.5" customHeight="1">
      <c r="G754" s="106"/>
      <c r="H754" s="106"/>
    </row>
    <row r="755" ht="13.5" customHeight="1">
      <c r="G755" s="106"/>
      <c r="H755" s="106"/>
    </row>
    <row r="756" ht="13.5" customHeight="1">
      <c r="G756" s="106"/>
      <c r="H756" s="106"/>
    </row>
    <row r="757" ht="13.5" customHeight="1">
      <c r="G757" s="106"/>
      <c r="H757" s="106"/>
    </row>
    <row r="758" ht="13.5" customHeight="1">
      <c r="G758" s="106"/>
      <c r="H758" s="106"/>
    </row>
    <row r="759" ht="13.5" customHeight="1">
      <c r="G759" s="106"/>
      <c r="H759" s="106"/>
    </row>
    <row r="760" ht="13.5" customHeight="1">
      <c r="G760" s="106"/>
      <c r="H760" s="106"/>
    </row>
    <row r="761" ht="13.5" customHeight="1">
      <c r="G761" s="106"/>
      <c r="H761" s="106"/>
    </row>
    <row r="762" ht="13.5" customHeight="1">
      <c r="G762" s="106"/>
      <c r="H762" s="106"/>
    </row>
    <row r="763" ht="13.5" customHeight="1">
      <c r="G763" s="106"/>
      <c r="H763" s="106"/>
    </row>
    <row r="764" ht="13.5" customHeight="1">
      <c r="G764" s="106"/>
      <c r="H764" s="106"/>
    </row>
    <row r="765" ht="13.5" customHeight="1">
      <c r="G765" s="106"/>
      <c r="H765" s="106"/>
    </row>
    <row r="766" ht="13.5" customHeight="1">
      <c r="G766" s="106"/>
      <c r="H766" s="106"/>
    </row>
    <row r="767" ht="13.5" customHeight="1">
      <c r="G767" s="106"/>
      <c r="H767" s="106"/>
    </row>
    <row r="768" ht="13.5" customHeight="1">
      <c r="G768" s="106"/>
      <c r="H768" s="106"/>
    </row>
    <row r="769" ht="13.5" customHeight="1">
      <c r="G769" s="106"/>
      <c r="H769" s="106"/>
    </row>
    <row r="770" ht="13.5" customHeight="1">
      <c r="G770" s="106"/>
      <c r="H770" s="106"/>
    </row>
    <row r="771" ht="13.5" customHeight="1">
      <c r="G771" s="106"/>
      <c r="H771" s="106"/>
    </row>
    <row r="772" ht="13.5" customHeight="1">
      <c r="G772" s="106"/>
      <c r="H772" s="106"/>
    </row>
    <row r="773" ht="13.5" customHeight="1">
      <c r="G773" s="106"/>
      <c r="H773" s="106"/>
    </row>
    <row r="774" ht="13.5" customHeight="1">
      <c r="G774" s="106"/>
      <c r="H774" s="106"/>
    </row>
    <row r="775" ht="13.5" customHeight="1">
      <c r="G775" s="106"/>
      <c r="H775" s="106"/>
    </row>
    <row r="776" ht="13.5" customHeight="1">
      <c r="G776" s="106"/>
      <c r="H776" s="106"/>
    </row>
    <row r="777" ht="13.5" customHeight="1">
      <c r="G777" s="106"/>
      <c r="H777" s="106"/>
    </row>
    <row r="778" ht="13.5" customHeight="1">
      <c r="G778" s="106"/>
      <c r="H778" s="106"/>
    </row>
    <row r="779" ht="13.5" customHeight="1">
      <c r="G779" s="106"/>
      <c r="H779" s="106"/>
    </row>
    <row r="780" ht="13.5" customHeight="1">
      <c r="G780" s="106"/>
      <c r="H780" s="106"/>
    </row>
    <row r="781" ht="13.5" customHeight="1">
      <c r="G781" s="106"/>
      <c r="H781" s="106"/>
    </row>
    <row r="782" ht="13.5" customHeight="1">
      <c r="G782" s="106"/>
      <c r="H782" s="106"/>
    </row>
    <row r="783" ht="13.5" customHeight="1">
      <c r="G783" s="106"/>
      <c r="H783" s="106"/>
    </row>
    <row r="784" ht="13.5" customHeight="1">
      <c r="G784" s="106"/>
      <c r="H784" s="106"/>
    </row>
    <row r="785" ht="13.5" customHeight="1">
      <c r="G785" s="106"/>
      <c r="H785" s="106"/>
    </row>
    <row r="786" ht="13.5" customHeight="1">
      <c r="G786" s="106"/>
      <c r="H786" s="106"/>
    </row>
    <row r="787" ht="13.5" customHeight="1">
      <c r="G787" s="106"/>
      <c r="H787" s="106"/>
    </row>
    <row r="788" ht="13.5" customHeight="1">
      <c r="G788" s="106"/>
      <c r="H788" s="106"/>
    </row>
    <row r="789" ht="13.5" customHeight="1">
      <c r="G789" s="106"/>
      <c r="H789" s="106"/>
    </row>
    <row r="790" ht="13.5" customHeight="1">
      <c r="G790" s="106"/>
      <c r="H790" s="106"/>
    </row>
    <row r="791" ht="13.5" customHeight="1">
      <c r="G791" s="106"/>
      <c r="H791" s="106"/>
    </row>
    <row r="792" ht="13.5" customHeight="1">
      <c r="G792" s="106"/>
      <c r="H792" s="106"/>
    </row>
    <row r="793" ht="13.5" customHeight="1">
      <c r="G793" s="106"/>
      <c r="H793" s="106"/>
    </row>
    <row r="794" ht="13.5" customHeight="1">
      <c r="G794" s="106"/>
      <c r="H794" s="106"/>
    </row>
    <row r="795" ht="13.5" customHeight="1">
      <c r="G795" s="106"/>
      <c r="H795" s="106"/>
    </row>
    <row r="796" ht="13.5" customHeight="1">
      <c r="G796" s="106"/>
      <c r="H796" s="106"/>
    </row>
    <row r="797" ht="13.5" customHeight="1">
      <c r="G797" s="106"/>
      <c r="H797" s="106"/>
    </row>
    <row r="798" ht="13.5" customHeight="1">
      <c r="G798" s="106"/>
      <c r="H798" s="106"/>
    </row>
    <row r="799" ht="13.5" customHeight="1">
      <c r="G799" s="106"/>
      <c r="H799" s="106"/>
    </row>
    <row r="800" ht="13.5" customHeight="1">
      <c r="G800" s="106"/>
      <c r="H800" s="106"/>
    </row>
    <row r="801" ht="13.5" customHeight="1">
      <c r="G801" s="106"/>
      <c r="H801" s="106"/>
    </row>
    <row r="802" ht="13.5" customHeight="1">
      <c r="G802" s="106"/>
      <c r="H802" s="106"/>
    </row>
    <row r="803" ht="13.5" customHeight="1">
      <c r="G803" s="106"/>
      <c r="H803" s="106"/>
    </row>
    <row r="804" ht="13.5" customHeight="1">
      <c r="G804" s="106"/>
      <c r="H804" s="106"/>
    </row>
    <row r="805" ht="13.5" customHeight="1">
      <c r="G805" s="106"/>
      <c r="H805" s="106"/>
    </row>
    <row r="806" ht="13.5" customHeight="1">
      <c r="G806" s="106"/>
      <c r="H806" s="106"/>
    </row>
    <row r="807" ht="13.5" customHeight="1">
      <c r="G807" s="106"/>
      <c r="H807" s="106"/>
    </row>
    <row r="808" ht="13.5" customHeight="1">
      <c r="G808" s="106"/>
      <c r="H808" s="106"/>
    </row>
    <row r="809" ht="13.5" customHeight="1">
      <c r="G809" s="106"/>
      <c r="H809" s="106"/>
    </row>
    <row r="810" ht="13.5" customHeight="1">
      <c r="G810" s="106"/>
      <c r="H810" s="106"/>
    </row>
    <row r="811" ht="13.5" customHeight="1">
      <c r="G811" s="106"/>
      <c r="H811" s="106"/>
    </row>
    <row r="812" ht="13.5" customHeight="1">
      <c r="G812" s="106"/>
      <c r="H812" s="106"/>
    </row>
    <row r="813" ht="13.5" customHeight="1">
      <c r="G813" s="106"/>
      <c r="H813" s="106"/>
    </row>
    <row r="814" ht="13.5" customHeight="1">
      <c r="G814" s="106"/>
      <c r="H814" s="106"/>
    </row>
    <row r="815" ht="13.5" customHeight="1">
      <c r="G815" s="106"/>
      <c r="H815" s="106"/>
    </row>
    <row r="816" ht="13.5" customHeight="1">
      <c r="G816" s="106"/>
      <c r="H816" s="106"/>
    </row>
    <row r="817" ht="13.5" customHeight="1">
      <c r="G817" s="106"/>
      <c r="H817" s="106"/>
    </row>
    <row r="818" ht="13.5" customHeight="1">
      <c r="G818" s="106"/>
      <c r="H818" s="106"/>
    </row>
    <row r="819" ht="13.5" customHeight="1">
      <c r="G819" s="106"/>
      <c r="H819" s="106"/>
    </row>
    <row r="820" ht="13.5" customHeight="1">
      <c r="G820" s="106"/>
      <c r="H820" s="106"/>
    </row>
    <row r="821" ht="13.5" customHeight="1">
      <c r="G821" s="106"/>
      <c r="H821" s="106"/>
    </row>
    <row r="822" ht="13.5" customHeight="1">
      <c r="G822" s="106"/>
      <c r="H822" s="106"/>
    </row>
    <row r="823" ht="13.5" customHeight="1">
      <c r="G823" s="106"/>
      <c r="H823" s="106"/>
    </row>
    <row r="824" ht="13.5" customHeight="1">
      <c r="G824" s="106"/>
      <c r="H824" s="106"/>
    </row>
    <row r="825" ht="13.5" customHeight="1">
      <c r="G825" s="106"/>
      <c r="H825" s="106"/>
    </row>
    <row r="826" ht="13.5" customHeight="1">
      <c r="G826" s="106"/>
      <c r="H826" s="106"/>
    </row>
    <row r="827" ht="13.5" customHeight="1">
      <c r="G827" s="106"/>
      <c r="H827" s="106"/>
    </row>
    <row r="828" ht="13.5" customHeight="1">
      <c r="G828" s="106"/>
      <c r="H828" s="106"/>
    </row>
    <row r="829" ht="13.5" customHeight="1">
      <c r="G829" s="106"/>
      <c r="H829" s="106"/>
    </row>
    <row r="830" ht="13.5" customHeight="1">
      <c r="G830" s="106"/>
      <c r="H830" s="106"/>
    </row>
    <row r="831" ht="13.5" customHeight="1">
      <c r="G831" s="106"/>
      <c r="H831" s="106"/>
    </row>
    <row r="832" ht="13.5" customHeight="1">
      <c r="G832" s="106"/>
      <c r="H832" s="106"/>
    </row>
    <row r="833" ht="13.5" customHeight="1">
      <c r="G833" s="106"/>
      <c r="H833" s="106"/>
    </row>
    <row r="834" ht="13.5" customHeight="1">
      <c r="G834" s="106"/>
      <c r="H834" s="106"/>
    </row>
    <row r="835" ht="13.5" customHeight="1">
      <c r="G835" s="106"/>
      <c r="H835" s="106"/>
    </row>
    <row r="836" ht="13.5" customHeight="1">
      <c r="G836" s="106"/>
      <c r="H836" s="106"/>
    </row>
    <row r="837" ht="13.5" customHeight="1">
      <c r="G837" s="106"/>
      <c r="H837" s="106"/>
    </row>
    <row r="838" ht="13.5" customHeight="1">
      <c r="G838" s="106"/>
      <c r="H838" s="106"/>
    </row>
    <row r="839" ht="13.5" customHeight="1">
      <c r="G839" s="106"/>
      <c r="H839" s="106"/>
    </row>
    <row r="840" ht="13.5" customHeight="1">
      <c r="G840" s="106"/>
      <c r="H840" s="106"/>
    </row>
    <row r="841" ht="13.5" customHeight="1">
      <c r="G841" s="106"/>
      <c r="H841" s="106"/>
    </row>
    <row r="842" ht="13.5" customHeight="1">
      <c r="G842" s="106"/>
      <c r="H842" s="106"/>
    </row>
    <row r="843" ht="13.5" customHeight="1">
      <c r="G843" s="106"/>
      <c r="H843" s="106"/>
    </row>
    <row r="844" ht="13.5" customHeight="1">
      <c r="G844" s="106"/>
      <c r="H844" s="106"/>
    </row>
    <row r="845" ht="13.5" customHeight="1">
      <c r="G845" s="106"/>
      <c r="H845" s="106"/>
    </row>
    <row r="846" ht="13.5" customHeight="1">
      <c r="G846" s="106"/>
      <c r="H846" s="106"/>
    </row>
    <row r="847" ht="13.5" customHeight="1">
      <c r="G847" s="106"/>
      <c r="H847" s="106"/>
    </row>
    <row r="848" ht="13.5" customHeight="1">
      <c r="G848" s="106"/>
      <c r="H848" s="106"/>
    </row>
    <row r="849" ht="13.5" customHeight="1">
      <c r="G849" s="106"/>
      <c r="H849" s="106"/>
    </row>
    <row r="850" ht="13.5" customHeight="1">
      <c r="G850" s="106"/>
      <c r="H850" s="106"/>
    </row>
    <row r="851" ht="13.5" customHeight="1">
      <c r="G851" s="106"/>
      <c r="H851" s="106"/>
    </row>
    <row r="852" ht="13.5" customHeight="1">
      <c r="G852" s="106"/>
      <c r="H852" s="106"/>
    </row>
    <row r="853" ht="13.5" customHeight="1">
      <c r="G853" s="106"/>
      <c r="H853" s="106"/>
    </row>
    <row r="854" ht="13.5" customHeight="1">
      <c r="G854" s="106"/>
      <c r="H854" s="106"/>
    </row>
    <row r="855" ht="13.5" customHeight="1">
      <c r="G855" s="106"/>
      <c r="H855" s="106"/>
    </row>
    <row r="856" ht="13.5" customHeight="1">
      <c r="G856" s="106"/>
      <c r="H856" s="106"/>
    </row>
    <row r="857" ht="13.5" customHeight="1">
      <c r="G857" s="106"/>
      <c r="H857" s="106"/>
    </row>
    <row r="858" ht="13.5" customHeight="1">
      <c r="G858" s="106"/>
      <c r="H858" s="106"/>
    </row>
    <row r="859" ht="13.5" customHeight="1">
      <c r="G859" s="106"/>
      <c r="H859" s="106"/>
    </row>
    <row r="860" ht="13.5" customHeight="1">
      <c r="G860" s="106"/>
      <c r="H860" s="106"/>
    </row>
    <row r="861" ht="13.5" customHeight="1">
      <c r="G861" s="106"/>
      <c r="H861" s="106"/>
    </row>
    <row r="862" ht="13.5" customHeight="1">
      <c r="G862" s="106"/>
      <c r="H862" s="106"/>
    </row>
    <row r="863" ht="13.5" customHeight="1">
      <c r="G863" s="106"/>
      <c r="H863" s="106"/>
    </row>
    <row r="864" ht="13.5" customHeight="1">
      <c r="G864" s="106"/>
      <c r="H864" s="106"/>
    </row>
    <row r="865" ht="13.5" customHeight="1">
      <c r="G865" s="106"/>
      <c r="H865" s="106"/>
    </row>
    <row r="866" ht="13.5" customHeight="1">
      <c r="G866" s="106"/>
      <c r="H866" s="106"/>
    </row>
    <row r="867" ht="13.5" customHeight="1">
      <c r="G867" s="106"/>
      <c r="H867" s="106"/>
    </row>
    <row r="868" ht="13.5" customHeight="1">
      <c r="G868" s="106"/>
      <c r="H868" s="106"/>
    </row>
    <row r="869" ht="13.5" customHeight="1">
      <c r="G869" s="106"/>
      <c r="H869" s="106"/>
    </row>
    <row r="870" ht="13.5" customHeight="1">
      <c r="G870" s="106"/>
      <c r="H870" s="106"/>
    </row>
    <row r="871" ht="13.5" customHeight="1">
      <c r="G871" s="106"/>
      <c r="H871" s="106"/>
    </row>
    <row r="872" ht="13.5" customHeight="1">
      <c r="G872" s="106"/>
      <c r="H872" s="106"/>
    </row>
    <row r="873" ht="13.5" customHeight="1">
      <c r="G873" s="106"/>
      <c r="H873" s="106"/>
    </row>
    <row r="874" ht="13.5" customHeight="1">
      <c r="G874" s="106"/>
      <c r="H874" s="106"/>
    </row>
    <row r="875" ht="13.5" customHeight="1">
      <c r="G875" s="106"/>
      <c r="H875" s="106"/>
    </row>
    <row r="876" ht="13.5" customHeight="1">
      <c r="G876" s="106"/>
      <c r="H876" s="106"/>
    </row>
    <row r="877" ht="13.5" customHeight="1">
      <c r="G877" s="106"/>
      <c r="H877" s="106"/>
    </row>
    <row r="878" ht="13.5" customHeight="1">
      <c r="G878" s="106"/>
      <c r="H878" s="106"/>
    </row>
    <row r="879" ht="13.5" customHeight="1">
      <c r="G879" s="106"/>
      <c r="H879" s="106"/>
    </row>
    <row r="880" ht="13.5" customHeight="1">
      <c r="G880" s="106"/>
      <c r="H880" s="106"/>
    </row>
    <row r="881" ht="13.5" customHeight="1">
      <c r="G881" s="106"/>
      <c r="H881" s="106"/>
    </row>
    <row r="882" ht="13.5" customHeight="1">
      <c r="G882" s="106"/>
      <c r="H882" s="106"/>
    </row>
    <row r="883" ht="13.5" customHeight="1">
      <c r="G883" s="106"/>
      <c r="H883" s="106"/>
    </row>
    <row r="884" ht="13.5" customHeight="1">
      <c r="G884" s="106"/>
      <c r="H884" s="106"/>
    </row>
    <row r="885" ht="13.5" customHeight="1">
      <c r="G885" s="106"/>
      <c r="H885" s="106"/>
    </row>
    <row r="886" ht="13.5" customHeight="1">
      <c r="G886" s="106"/>
      <c r="H886" s="106"/>
    </row>
    <row r="887" ht="13.5" customHeight="1">
      <c r="G887" s="106"/>
      <c r="H887" s="106"/>
    </row>
    <row r="888" ht="13.5" customHeight="1">
      <c r="G888" s="106"/>
      <c r="H888" s="106"/>
    </row>
    <row r="889" ht="13.5" customHeight="1">
      <c r="G889" s="106"/>
      <c r="H889" s="106"/>
    </row>
    <row r="890" ht="13.5" customHeight="1">
      <c r="G890" s="106"/>
      <c r="H890" s="106"/>
    </row>
    <row r="891" ht="13.5" customHeight="1">
      <c r="G891" s="106"/>
      <c r="H891" s="106"/>
    </row>
    <row r="892" ht="13.5" customHeight="1">
      <c r="G892" s="106"/>
      <c r="H892" s="106"/>
    </row>
    <row r="893" ht="13.5" customHeight="1">
      <c r="G893" s="106"/>
      <c r="H893" s="106"/>
    </row>
    <row r="894" ht="13.5" customHeight="1">
      <c r="G894" s="106"/>
      <c r="H894" s="106"/>
    </row>
    <row r="895" ht="13.5" customHeight="1">
      <c r="G895" s="106"/>
      <c r="H895" s="106"/>
    </row>
    <row r="896" ht="13.5" customHeight="1">
      <c r="G896" s="106"/>
      <c r="H896" s="106"/>
    </row>
    <row r="897" ht="13.5" customHeight="1">
      <c r="G897" s="106"/>
      <c r="H897" s="106"/>
    </row>
    <row r="898" ht="13.5" customHeight="1">
      <c r="G898" s="106"/>
      <c r="H898" s="106"/>
    </row>
    <row r="899" ht="13.5" customHeight="1">
      <c r="G899" s="106"/>
      <c r="H899" s="106"/>
    </row>
    <row r="900" ht="13.5" customHeight="1">
      <c r="G900" s="106"/>
      <c r="H900" s="106"/>
    </row>
    <row r="901" ht="13.5" customHeight="1">
      <c r="G901" s="106"/>
      <c r="H901" s="106"/>
    </row>
    <row r="902" ht="13.5" customHeight="1">
      <c r="G902" s="106"/>
      <c r="H902" s="106"/>
    </row>
    <row r="903" ht="13.5" customHeight="1">
      <c r="G903" s="106"/>
      <c r="H903" s="106"/>
    </row>
    <row r="904" ht="13.5" customHeight="1">
      <c r="G904" s="106"/>
      <c r="H904" s="106"/>
    </row>
    <row r="905" ht="13.5" customHeight="1">
      <c r="G905" s="106"/>
      <c r="H905" s="106"/>
    </row>
    <row r="906" ht="13.5" customHeight="1">
      <c r="G906" s="106"/>
      <c r="H906" s="106"/>
    </row>
    <row r="907" ht="13.5" customHeight="1">
      <c r="G907" s="106"/>
      <c r="H907" s="106"/>
    </row>
    <row r="908" ht="13.5" customHeight="1">
      <c r="G908" s="106"/>
      <c r="H908" s="106"/>
    </row>
    <row r="909" ht="13.5" customHeight="1">
      <c r="G909" s="106"/>
      <c r="H909" s="106"/>
    </row>
    <row r="910" ht="13.5" customHeight="1">
      <c r="G910" s="106"/>
      <c r="H910" s="106"/>
    </row>
    <row r="911" ht="13.5" customHeight="1">
      <c r="G911" s="106"/>
      <c r="H911" s="106"/>
    </row>
    <row r="912" ht="13.5" customHeight="1">
      <c r="G912" s="106"/>
      <c r="H912" s="106"/>
    </row>
    <row r="913" ht="13.5" customHeight="1">
      <c r="G913" s="106"/>
      <c r="H913" s="106"/>
    </row>
    <row r="914" ht="13.5" customHeight="1">
      <c r="G914" s="106"/>
      <c r="H914" s="106"/>
    </row>
    <row r="915" ht="13.5" customHeight="1">
      <c r="G915" s="106"/>
      <c r="H915" s="106"/>
    </row>
    <row r="916" ht="13.5" customHeight="1">
      <c r="G916" s="106"/>
      <c r="H916" s="106"/>
    </row>
    <row r="917" ht="13.5" customHeight="1">
      <c r="G917" s="106"/>
      <c r="H917" s="106"/>
    </row>
    <row r="918" ht="13.5" customHeight="1">
      <c r="G918" s="106"/>
      <c r="H918" s="106"/>
    </row>
    <row r="919" ht="13.5" customHeight="1">
      <c r="G919" s="106"/>
      <c r="H919" s="106"/>
    </row>
    <row r="920" ht="13.5" customHeight="1">
      <c r="G920" s="106"/>
      <c r="H920" s="106"/>
    </row>
    <row r="921" ht="13.5" customHeight="1">
      <c r="G921" s="106"/>
      <c r="H921" s="106"/>
    </row>
    <row r="922" ht="13.5" customHeight="1">
      <c r="G922" s="106"/>
      <c r="H922" s="106"/>
    </row>
    <row r="923" ht="13.5" customHeight="1">
      <c r="G923" s="106"/>
      <c r="H923" s="106"/>
    </row>
    <row r="924" ht="13.5" customHeight="1">
      <c r="G924" s="106"/>
      <c r="H924" s="106"/>
    </row>
    <row r="925" ht="13.5" customHeight="1">
      <c r="G925" s="106"/>
      <c r="H925" s="106"/>
    </row>
    <row r="926" ht="13.5" customHeight="1">
      <c r="G926" s="106"/>
      <c r="H926" s="106"/>
    </row>
    <row r="927" ht="13.5" customHeight="1">
      <c r="G927" s="106"/>
      <c r="H927" s="106"/>
    </row>
    <row r="928" ht="13.5" customHeight="1">
      <c r="G928" s="106"/>
      <c r="H928" s="106"/>
    </row>
    <row r="929" ht="13.5" customHeight="1">
      <c r="G929" s="106"/>
      <c r="H929" s="106"/>
    </row>
    <row r="930" ht="13.5" customHeight="1">
      <c r="G930" s="106"/>
      <c r="H930" s="106"/>
    </row>
    <row r="931" ht="13.5" customHeight="1">
      <c r="G931" s="106"/>
      <c r="H931" s="106"/>
    </row>
    <row r="932" ht="13.5" customHeight="1">
      <c r="G932" s="106"/>
      <c r="H932" s="106"/>
    </row>
    <row r="933" ht="13.5" customHeight="1">
      <c r="G933" s="106"/>
      <c r="H933" s="106"/>
    </row>
    <row r="934" ht="13.5" customHeight="1">
      <c r="G934" s="106"/>
      <c r="H934" s="106"/>
    </row>
    <row r="935" ht="13.5" customHeight="1">
      <c r="G935" s="106"/>
      <c r="H935" s="106"/>
    </row>
    <row r="936" ht="13.5" customHeight="1">
      <c r="G936" s="106"/>
      <c r="H936" s="106"/>
    </row>
    <row r="937" ht="13.5" customHeight="1">
      <c r="G937" s="106"/>
      <c r="H937" s="106"/>
    </row>
    <row r="938" ht="13.5" customHeight="1">
      <c r="G938" s="106"/>
      <c r="H938" s="106"/>
    </row>
    <row r="939" ht="13.5" customHeight="1">
      <c r="G939" s="106"/>
      <c r="H939" s="106"/>
    </row>
    <row r="940" ht="13.5" customHeight="1">
      <c r="G940" s="106"/>
      <c r="H940" s="106"/>
    </row>
    <row r="941" ht="13.5" customHeight="1">
      <c r="G941" s="106"/>
      <c r="H941" s="106"/>
    </row>
    <row r="942" ht="13.5" customHeight="1">
      <c r="G942" s="106"/>
      <c r="H942" s="106"/>
    </row>
    <row r="943" ht="13.5" customHeight="1">
      <c r="G943" s="106"/>
      <c r="H943" s="106"/>
    </row>
    <row r="944" ht="13.5" customHeight="1">
      <c r="G944" s="106"/>
      <c r="H944" s="106"/>
    </row>
    <row r="945" ht="13.5" customHeight="1">
      <c r="G945" s="106"/>
      <c r="H945" s="106"/>
    </row>
    <row r="946" ht="13.5" customHeight="1">
      <c r="G946" s="106"/>
      <c r="H946" s="106"/>
    </row>
    <row r="947" ht="13.5" customHeight="1">
      <c r="G947" s="106"/>
      <c r="H947" s="106"/>
    </row>
    <row r="948" ht="13.5" customHeight="1">
      <c r="G948" s="106"/>
      <c r="H948" s="106"/>
    </row>
    <row r="949" ht="13.5" customHeight="1">
      <c r="G949" s="106"/>
      <c r="H949" s="106"/>
    </row>
    <row r="950" ht="13.5" customHeight="1">
      <c r="G950" s="106"/>
      <c r="H950" s="106"/>
    </row>
    <row r="951" ht="13.5" customHeight="1">
      <c r="G951" s="106"/>
      <c r="H951" s="106"/>
    </row>
    <row r="952" ht="13.5" customHeight="1">
      <c r="G952" s="106"/>
      <c r="H952" s="106"/>
    </row>
    <row r="953" ht="13.5" customHeight="1">
      <c r="G953" s="106"/>
      <c r="H953" s="106"/>
    </row>
    <row r="954" ht="13.5" customHeight="1">
      <c r="G954" s="106"/>
      <c r="H954" s="106"/>
    </row>
    <row r="955" ht="13.5" customHeight="1">
      <c r="G955" s="106"/>
      <c r="H955" s="106"/>
    </row>
    <row r="956" ht="13.5" customHeight="1">
      <c r="G956" s="106"/>
      <c r="H956" s="106"/>
    </row>
    <row r="957" ht="13.5" customHeight="1">
      <c r="G957" s="106"/>
      <c r="H957" s="106"/>
    </row>
    <row r="958" ht="13.5" customHeight="1">
      <c r="G958" s="106"/>
      <c r="H958" s="106"/>
    </row>
    <row r="959" ht="13.5" customHeight="1">
      <c r="G959" s="106"/>
      <c r="H959" s="106"/>
    </row>
    <row r="960" ht="13.5" customHeight="1">
      <c r="G960" s="106"/>
      <c r="H960" s="106"/>
    </row>
    <row r="961" ht="13.5" customHeight="1">
      <c r="G961" s="106"/>
      <c r="H961" s="106"/>
    </row>
    <row r="962" ht="13.5" customHeight="1">
      <c r="G962" s="106"/>
      <c r="H962" s="106"/>
    </row>
    <row r="963" ht="13.5" customHeight="1">
      <c r="G963" s="106"/>
      <c r="H963" s="106"/>
    </row>
    <row r="964" ht="13.5" customHeight="1">
      <c r="G964" s="106"/>
      <c r="H964" s="106"/>
    </row>
    <row r="965" ht="13.5" customHeight="1">
      <c r="G965" s="106"/>
      <c r="H965" s="106"/>
    </row>
    <row r="966" ht="13.5" customHeight="1">
      <c r="G966" s="106"/>
      <c r="H966" s="106"/>
    </row>
    <row r="967" ht="13.5" customHeight="1">
      <c r="G967" s="106"/>
      <c r="H967" s="106"/>
    </row>
    <row r="968" ht="13.5" customHeight="1">
      <c r="G968" s="106"/>
      <c r="H968" s="106"/>
    </row>
    <row r="969" ht="13.5" customHeight="1">
      <c r="G969" s="106"/>
      <c r="H969" s="106"/>
    </row>
    <row r="970" ht="13.5" customHeight="1">
      <c r="G970" s="106"/>
      <c r="H970" s="106"/>
    </row>
    <row r="971" ht="13.5" customHeight="1">
      <c r="G971" s="106"/>
      <c r="H971" s="106"/>
    </row>
    <row r="972" ht="13.5" customHeight="1">
      <c r="G972" s="106"/>
      <c r="H972" s="106"/>
    </row>
    <row r="973" ht="13.5" customHeight="1">
      <c r="G973" s="106"/>
      <c r="H973" s="106"/>
    </row>
    <row r="974" ht="13.5" customHeight="1">
      <c r="G974" s="106"/>
      <c r="H974" s="106"/>
    </row>
    <row r="975" ht="13.5" customHeight="1">
      <c r="G975" s="106"/>
      <c r="H975" s="106"/>
    </row>
    <row r="976" ht="13.5" customHeight="1">
      <c r="G976" s="106"/>
      <c r="H976" s="106"/>
    </row>
    <row r="977" ht="13.5" customHeight="1">
      <c r="G977" s="106"/>
      <c r="H977" s="106"/>
    </row>
    <row r="978" ht="13.5" customHeight="1">
      <c r="G978" s="106"/>
      <c r="H978" s="106"/>
    </row>
    <row r="979" ht="13.5" customHeight="1">
      <c r="G979" s="106"/>
      <c r="H979" s="106"/>
    </row>
    <row r="980" ht="13.5" customHeight="1">
      <c r="G980" s="106"/>
      <c r="H980" s="106"/>
    </row>
    <row r="981" ht="13.5" customHeight="1">
      <c r="G981" s="106"/>
      <c r="H981" s="106"/>
    </row>
    <row r="982" ht="13.5" customHeight="1">
      <c r="G982" s="106"/>
      <c r="H982" s="106"/>
    </row>
    <row r="983" ht="13.5" customHeight="1">
      <c r="G983" s="106"/>
      <c r="H983" s="106"/>
    </row>
    <row r="984" ht="13.5" customHeight="1">
      <c r="G984" s="106"/>
      <c r="H984" s="106"/>
    </row>
    <row r="985" ht="13.5" customHeight="1">
      <c r="G985" s="106"/>
      <c r="H985" s="106"/>
    </row>
    <row r="986" ht="13.5" customHeight="1">
      <c r="G986" s="106"/>
      <c r="H986" s="106"/>
    </row>
    <row r="987" ht="13.5" customHeight="1">
      <c r="G987" s="106"/>
      <c r="H987" s="106"/>
    </row>
    <row r="988" ht="13.5" customHeight="1">
      <c r="G988" s="106"/>
      <c r="H988" s="106"/>
    </row>
    <row r="989" ht="13.5" customHeight="1">
      <c r="G989" s="106"/>
      <c r="H989" s="106"/>
    </row>
    <row r="990" ht="13.5" customHeight="1">
      <c r="G990" s="106"/>
      <c r="H990" s="106"/>
    </row>
    <row r="991" ht="13.5" customHeight="1">
      <c r="G991" s="106"/>
      <c r="H991" s="106"/>
    </row>
    <row r="992" ht="13.5" customHeight="1">
      <c r="G992" s="106"/>
      <c r="H992" s="106"/>
    </row>
    <row r="993" ht="13.5" customHeight="1">
      <c r="G993" s="106"/>
      <c r="H993" s="106"/>
    </row>
    <row r="994" ht="13.5" customHeight="1">
      <c r="G994" s="106"/>
      <c r="H994" s="106"/>
    </row>
    <row r="995" ht="13.5" customHeight="1">
      <c r="G995" s="106"/>
      <c r="H995" s="106"/>
    </row>
    <row r="996" ht="13.5" customHeight="1">
      <c r="G996" s="106"/>
      <c r="H996" s="106"/>
    </row>
    <row r="997" ht="13.5" customHeight="1">
      <c r="G997" s="106"/>
      <c r="H997" s="106"/>
    </row>
    <row r="998" ht="13.5" customHeight="1">
      <c r="G998" s="106"/>
      <c r="H998" s="106"/>
    </row>
    <row r="999" ht="13.5" customHeight="1">
      <c r="G999" s="106"/>
      <c r="H999" s="106"/>
    </row>
    <row r="1000" ht="13.5" customHeight="1">
      <c r="G1000" s="106"/>
      <c r="H1000" s="106"/>
    </row>
  </sheetData>
  <mergeCells count="12">
    <mergeCell ref="H6:H7"/>
    <mergeCell ref="I6:I7"/>
    <mergeCell ref="J6:J7"/>
    <mergeCell ref="M6:M7"/>
    <mergeCell ref="O12:R15"/>
    <mergeCell ref="A6:A7"/>
    <mergeCell ref="B6:B7"/>
    <mergeCell ref="C6:C7"/>
    <mergeCell ref="D6:D7"/>
    <mergeCell ref="E6:E7"/>
    <mergeCell ref="F6:F7"/>
    <mergeCell ref="G6:G7"/>
  </mergeCells>
  <dataValidations>
    <dataValidation type="list" allowBlank="1" showErrorMessage="1" sqref="G109:H1000">
      <formula1>$E$4:$E$5</formula1>
    </dataValidation>
  </dataValidations>
  <hyperlinks>
    <hyperlink display="&lt;&lt;&lt; Daftar Tabel" location="'Daftar Tabel'!A1" ref="H1"/>
  </hyperlinks>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6.25"/>
    <col customWidth="1" min="2" max="2" width="23.13"/>
    <col customWidth="1" min="3" max="3" width="59.63"/>
    <col customWidth="1" min="4" max="4" width="30.13"/>
    <col customWidth="1" min="5" max="5" width="35.88"/>
    <col customWidth="1" min="6" max="8" width="9.38"/>
    <col customWidth="1" min="9" max="9" width="9.5"/>
    <col customWidth="1" min="10" max="10" width="7.75"/>
    <col customWidth="1" min="11" max="11" width="8.75"/>
    <col customWidth="1" min="12" max="21" width="7.75"/>
  </cols>
  <sheetData>
    <row r="1" ht="14.25" customHeight="1">
      <c r="A1" s="108" t="s">
        <v>158</v>
      </c>
      <c r="B1" s="186"/>
      <c r="C1" s="186"/>
      <c r="D1" s="186"/>
      <c r="E1" s="186"/>
      <c r="F1" s="4"/>
      <c r="G1" s="4"/>
      <c r="H1" s="61" t="s">
        <v>205</v>
      </c>
      <c r="I1" s="4"/>
      <c r="J1" s="4"/>
      <c r="K1" s="4"/>
      <c r="L1" s="4"/>
      <c r="M1" s="4"/>
      <c r="N1" s="4"/>
      <c r="O1" s="4"/>
      <c r="P1" s="4"/>
      <c r="Q1" s="4"/>
      <c r="R1" s="4"/>
      <c r="S1" s="4"/>
      <c r="T1" s="4"/>
      <c r="U1" s="4"/>
    </row>
    <row r="2" ht="14.25" customHeight="1">
      <c r="A2" s="108"/>
      <c r="B2" s="186"/>
      <c r="C2" s="186"/>
      <c r="D2" s="186"/>
      <c r="E2" s="186"/>
      <c r="F2" s="4"/>
      <c r="G2" s="4"/>
      <c r="H2" s="4"/>
      <c r="I2" s="4"/>
      <c r="J2" s="4"/>
      <c r="K2" s="4"/>
      <c r="L2" s="4"/>
      <c r="M2" s="4"/>
      <c r="N2" s="4"/>
      <c r="O2" s="4"/>
      <c r="P2" s="4"/>
      <c r="Q2" s="4"/>
      <c r="R2" s="4"/>
      <c r="S2" s="4"/>
      <c r="T2" s="4"/>
      <c r="U2" s="4"/>
    </row>
    <row r="3" ht="39.75" customHeight="1">
      <c r="A3" s="62" t="s">
        <v>230</v>
      </c>
      <c r="B3" s="428" t="s">
        <v>719</v>
      </c>
      <c r="C3" s="428" t="s">
        <v>1876</v>
      </c>
      <c r="D3" s="429" t="s">
        <v>1877</v>
      </c>
      <c r="E3" s="428" t="s">
        <v>1878</v>
      </c>
      <c r="F3" s="63" t="s">
        <v>1879</v>
      </c>
      <c r="G3" s="64"/>
      <c r="H3" s="65"/>
      <c r="I3" s="63" t="s">
        <v>1880</v>
      </c>
      <c r="J3" s="64"/>
      <c r="K3" s="65"/>
      <c r="L3" s="63" t="s">
        <v>1881</v>
      </c>
      <c r="M3" s="64"/>
      <c r="N3" s="65"/>
      <c r="O3" s="4"/>
      <c r="P3" s="4"/>
      <c r="Q3" s="4"/>
      <c r="R3" s="4"/>
      <c r="S3" s="4"/>
      <c r="T3" s="4"/>
      <c r="U3" s="4"/>
    </row>
    <row r="4" ht="25.5" customHeight="1">
      <c r="A4" s="66"/>
      <c r="B4" s="66"/>
      <c r="C4" s="66"/>
      <c r="D4" s="66"/>
      <c r="E4" s="66"/>
      <c r="F4" s="67" t="s">
        <v>691</v>
      </c>
      <c r="G4" s="67" t="s">
        <v>692</v>
      </c>
      <c r="H4" s="67" t="s">
        <v>693</v>
      </c>
      <c r="I4" s="67" t="s">
        <v>1882</v>
      </c>
      <c r="J4" s="67" t="s">
        <v>239</v>
      </c>
      <c r="K4" s="67" t="s">
        <v>1883</v>
      </c>
      <c r="L4" s="67" t="s">
        <v>1884</v>
      </c>
      <c r="M4" s="67" t="s">
        <v>1885</v>
      </c>
      <c r="N4" s="67" t="s">
        <v>1886</v>
      </c>
      <c r="O4" s="4"/>
      <c r="P4" s="4"/>
      <c r="Q4" s="4"/>
      <c r="R4" s="4"/>
      <c r="S4" s="4"/>
      <c r="T4" s="4"/>
      <c r="U4" s="4"/>
    </row>
    <row r="5" ht="14.25" customHeight="1">
      <c r="A5" s="86">
        <v>1.0</v>
      </c>
      <c r="B5" s="430">
        <v>2.0</v>
      </c>
      <c r="C5" s="430">
        <v>3.0</v>
      </c>
      <c r="D5" s="430">
        <v>4.0</v>
      </c>
      <c r="E5" s="430">
        <v>5.0</v>
      </c>
      <c r="F5" s="86">
        <v>6.0</v>
      </c>
      <c r="G5" s="86">
        <v>7.0</v>
      </c>
      <c r="H5" s="86">
        <v>8.0</v>
      </c>
      <c r="I5" s="86">
        <v>9.0</v>
      </c>
      <c r="J5" s="86">
        <v>10.0</v>
      </c>
      <c r="K5" s="86">
        <v>11.0</v>
      </c>
      <c r="L5" s="86">
        <v>12.0</v>
      </c>
      <c r="M5" s="86">
        <v>13.0</v>
      </c>
      <c r="N5" s="86">
        <v>14.0</v>
      </c>
      <c r="O5" s="4"/>
      <c r="P5" s="4"/>
      <c r="Q5" s="4"/>
      <c r="R5" s="4"/>
      <c r="S5" s="4"/>
      <c r="T5" s="4"/>
      <c r="U5" s="4"/>
    </row>
    <row r="6">
      <c r="A6" s="69">
        <v>1.0</v>
      </c>
      <c r="B6" s="431" t="s">
        <v>812</v>
      </c>
      <c r="C6" s="431" t="s">
        <v>1887</v>
      </c>
      <c r="D6" s="432" t="s">
        <v>1888</v>
      </c>
      <c r="E6" s="431" t="s">
        <v>1889</v>
      </c>
      <c r="F6" s="73" t="s">
        <v>84</v>
      </c>
      <c r="G6" s="73"/>
      <c r="H6" s="91"/>
      <c r="I6" s="91"/>
      <c r="J6" s="91"/>
      <c r="K6" s="73" t="s">
        <v>84</v>
      </c>
      <c r="L6" s="73" t="s">
        <v>84</v>
      </c>
      <c r="M6" s="91"/>
      <c r="N6" s="91"/>
      <c r="O6" s="220"/>
      <c r="P6" s="220"/>
      <c r="Q6" s="220"/>
      <c r="R6" s="220"/>
      <c r="S6" s="220"/>
      <c r="T6" s="220"/>
      <c r="U6" s="220"/>
    </row>
    <row r="7">
      <c r="A7" s="69">
        <v>2.0</v>
      </c>
      <c r="B7" s="431" t="s">
        <v>1890</v>
      </c>
      <c r="C7" s="431" t="s">
        <v>1891</v>
      </c>
      <c r="D7" s="432" t="s">
        <v>1892</v>
      </c>
      <c r="E7" s="431" t="s">
        <v>1893</v>
      </c>
      <c r="F7" s="91"/>
      <c r="G7" s="91"/>
      <c r="H7" s="73" t="s">
        <v>84</v>
      </c>
      <c r="I7" s="91"/>
      <c r="J7" s="73" t="s">
        <v>84</v>
      </c>
      <c r="K7" s="91"/>
      <c r="L7" s="73" t="s">
        <v>84</v>
      </c>
      <c r="M7" s="91"/>
      <c r="N7" s="91"/>
      <c r="O7" s="220"/>
      <c r="P7" s="220"/>
      <c r="Q7" s="220"/>
      <c r="R7" s="220"/>
      <c r="S7" s="220"/>
      <c r="T7" s="220"/>
      <c r="U7" s="220"/>
    </row>
    <row r="8">
      <c r="A8" s="69">
        <v>3.0</v>
      </c>
      <c r="B8" s="431" t="s">
        <v>1894</v>
      </c>
      <c r="C8" s="431" t="s">
        <v>1895</v>
      </c>
      <c r="D8" s="432" t="s">
        <v>1896</v>
      </c>
      <c r="E8" s="432" t="s">
        <v>1889</v>
      </c>
      <c r="F8" s="73" t="s">
        <v>84</v>
      </c>
      <c r="G8" s="91"/>
      <c r="H8" s="91"/>
      <c r="I8" s="91"/>
      <c r="J8" s="73" t="s">
        <v>84</v>
      </c>
      <c r="K8" s="91"/>
      <c r="L8" s="73" t="s">
        <v>84</v>
      </c>
      <c r="M8" s="91"/>
      <c r="N8" s="91"/>
      <c r="O8" s="220"/>
      <c r="P8" s="220"/>
      <c r="Q8" s="220"/>
      <c r="R8" s="220"/>
      <c r="S8" s="220"/>
      <c r="T8" s="220"/>
      <c r="U8" s="220"/>
    </row>
    <row r="9">
      <c r="A9" s="69">
        <v>4.0</v>
      </c>
      <c r="B9" s="432" t="s">
        <v>868</v>
      </c>
      <c r="C9" s="431" t="s">
        <v>1897</v>
      </c>
      <c r="D9" s="432" t="s">
        <v>1898</v>
      </c>
      <c r="E9" s="432" t="s">
        <v>1899</v>
      </c>
      <c r="F9" s="91"/>
      <c r="G9" s="91"/>
      <c r="H9" s="73" t="s">
        <v>84</v>
      </c>
      <c r="I9" s="91"/>
      <c r="J9" s="73" t="s">
        <v>84</v>
      </c>
      <c r="K9" s="91"/>
      <c r="L9" s="73" t="s">
        <v>84</v>
      </c>
      <c r="M9" s="91"/>
      <c r="N9" s="91"/>
      <c r="O9" s="220"/>
      <c r="P9" s="220"/>
      <c r="Q9" s="220"/>
      <c r="R9" s="220"/>
      <c r="S9" s="220"/>
      <c r="T9" s="220"/>
      <c r="U9" s="220"/>
    </row>
    <row r="10">
      <c r="A10" s="69">
        <v>5.0</v>
      </c>
      <c r="B10" s="432" t="s">
        <v>923</v>
      </c>
      <c r="C10" s="431" t="s">
        <v>1900</v>
      </c>
      <c r="D10" s="431" t="s">
        <v>1901</v>
      </c>
      <c r="E10" s="431" t="s">
        <v>1902</v>
      </c>
      <c r="F10" s="91"/>
      <c r="G10" s="91"/>
      <c r="H10" s="73" t="s">
        <v>84</v>
      </c>
      <c r="I10" s="91"/>
      <c r="J10" s="73" t="s">
        <v>84</v>
      </c>
      <c r="K10" s="91"/>
      <c r="L10" s="73" t="s">
        <v>84</v>
      </c>
      <c r="M10" s="91"/>
      <c r="N10" s="91"/>
      <c r="O10" s="220"/>
      <c r="P10" s="220"/>
      <c r="Q10" s="220"/>
      <c r="R10" s="220"/>
      <c r="S10" s="220"/>
      <c r="T10" s="220"/>
      <c r="U10" s="220"/>
    </row>
    <row r="11">
      <c r="A11" s="69">
        <v>6.0</v>
      </c>
      <c r="B11" s="431" t="s">
        <v>839</v>
      </c>
      <c r="C11" s="431" t="s">
        <v>1903</v>
      </c>
      <c r="D11" s="432" t="s">
        <v>1904</v>
      </c>
      <c r="E11" s="431" t="s">
        <v>1905</v>
      </c>
      <c r="F11" s="91"/>
      <c r="G11" s="91"/>
      <c r="H11" s="73" t="s">
        <v>84</v>
      </c>
      <c r="I11" s="91"/>
      <c r="J11" s="73" t="s">
        <v>84</v>
      </c>
      <c r="K11" s="91"/>
      <c r="L11" s="73" t="s">
        <v>84</v>
      </c>
      <c r="M11" s="91"/>
      <c r="N11" s="91"/>
      <c r="O11" s="220"/>
      <c r="P11" s="220"/>
      <c r="Q11" s="220"/>
      <c r="R11" s="220"/>
      <c r="S11" s="220"/>
      <c r="T11" s="220"/>
      <c r="U11" s="220"/>
    </row>
    <row r="12">
      <c r="A12" s="69">
        <v>7.0</v>
      </c>
      <c r="B12" s="431" t="s">
        <v>1906</v>
      </c>
      <c r="C12" s="431" t="s">
        <v>1907</v>
      </c>
      <c r="D12" s="432" t="s">
        <v>1908</v>
      </c>
      <c r="E12" s="431" t="s">
        <v>1909</v>
      </c>
      <c r="F12" s="73" t="s">
        <v>84</v>
      </c>
      <c r="G12" s="91"/>
      <c r="H12" s="91"/>
      <c r="I12" s="91"/>
      <c r="J12" s="91"/>
      <c r="K12" s="73" t="s">
        <v>84</v>
      </c>
      <c r="L12" s="73" t="s">
        <v>84</v>
      </c>
      <c r="M12" s="91"/>
      <c r="N12" s="91"/>
      <c r="O12" s="220"/>
      <c r="P12" s="220"/>
      <c r="Q12" s="220"/>
      <c r="R12" s="220"/>
      <c r="S12" s="220"/>
      <c r="T12" s="220"/>
      <c r="U12" s="220"/>
    </row>
    <row r="13">
      <c r="A13" s="69">
        <v>8.0</v>
      </c>
      <c r="B13" s="431" t="s">
        <v>955</v>
      </c>
      <c r="C13" s="431" t="s">
        <v>1910</v>
      </c>
      <c r="D13" s="431" t="s">
        <v>1911</v>
      </c>
      <c r="E13" s="431" t="s">
        <v>1912</v>
      </c>
      <c r="F13" s="91"/>
      <c r="G13" s="73" t="s">
        <v>84</v>
      </c>
      <c r="H13" s="91"/>
      <c r="I13" s="91"/>
      <c r="J13" s="73" t="s">
        <v>84</v>
      </c>
      <c r="K13" s="91"/>
      <c r="L13" s="91"/>
      <c r="M13" s="91"/>
      <c r="N13" s="73" t="s">
        <v>84</v>
      </c>
      <c r="O13" s="220"/>
      <c r="P13" s="220"/>
      <c r="Q13" s="220"/>
      <c r="R13" s="220"/>
      <c r="S13" s="220"/>
      <c r="T13" s="220"/>
      <c r="U13" s="220"/>
    </row>
    <row r="14">
      <c r="A14" s="69">
        <v>9.0</v>
      </c>
      <c r="B14" s="431" t="s">
        <v>982</v>
      </c>
      <c r="C14" s="431" t="s">
        <v>1913</v>
      </c>
      <c r="D14" s="431" t="s">
        <v>1914</v>
      </c>
      <c r="E14" s="431" t="s">
        <v>1905</v>
      </c>
      <c r="F14" s="91"/>
      <c r="G14" s="91"/>
      <c r="H14" s="73" t="s">
        <v>84</v>
      </c>
      <c r="I14" s="91"/>
      <c r="J14" s="73" t="s">
        <v>84</v>
      </c>
      <c r="K14" s="91"/>
      <c r="L14" s="73" t="s">
        <v>84</v>
      </c>
      <c r="M14" s="91"/>
      <c r="N14" s="91"/>
      <c r="O14" s="220"/>
      <c r="P14" s="220"/>
      <c r="Q14" s="220"/>
      <c r="R14" s="220"/>
      <c r="S14" s="220"/>
      <c r="T14" s="220"/>
      <c r="U14" s="220"/>
    </row>
    <row r="15">
      <c r="A15" s="69">
        <v>10.0</v>
      </c>
      <c r="B15" s="431" t="s">
        <v>861</v>
      </c>
      <c r="C15" s="431" t="s">
        <v>1915</v>
      </c>
      <c r="D15" s="432" t="s">
        <v>1916</v>
      </c>
      <c r="E15" s="431" t="s">
        <v>1917</v>
      </c>
      <c r="F15" s="91"/>
      <c r="G15" s="73" t="s">
        <v>84</v>
      </c>
      <c r="H15" s="73" t="s">
        <v>84</v>
      </c>
      <c r="I15" s="91"/>
      <c r="J15" s="73" t="s">
        <v>84</v>
      </c>
      <c r="K15" s="91"/>
      <c r="L15" s="73" t="s">
        <v>84</v>
      </c>
      <c r="M15" s="91"/>
      <c r="N15" s="91"/>
      <c r="O15" s="220"/>
      <c r="P15" s="220"/>
      <c r="Q15" s="220"/>
      <c r="R15" s="220"/>
      <c r="S15" s="220"/>
      <c r="T15" s="220"/>
      <c r="U15" s="220"/>
    </row>
    <row r="16">
      <c r="A16" s="244">
        <v>11.0</v>
      </c>
      <c r="B16" s="431" t="s">
        <v>1894</v>
      </c>
      <c r="C16" s="431" t="s">
        <v>1918</v>
      </c>
      <c r="D16" s="432" t="s">
        <v>1919</v>
      </c>
      <c r="E16" s="431" t="s">
        <v>1889</v>
      </c>
      <c r="F16" s="433"/>
      <c r="G16" s="91"/>
      <c r="H16" s="73" t="s">
        <v>84</v>
      </c>
      <c r="I16" s="91"/>
      <c r="J16" s="73" t="s">
        <v>84</v>
      </c>
      <c r="K16" s="91"/>
      <c r="L16" s="73" t="s">
        <v>84</v>
      </c>
      <c r="M16" s="91"/>
      <c r="N16" s="91"/>
      <c r="O16" s="220"/>
      <c r="P16" s="220"/>
      <c r="Q16" s="220"/>
      <c r="R16" s="220"/>
      <c r="S16" s="220"/>
      <c r="T16" s="220"/>
      <c r="U16" s="220"/>
    </row>
    <row r="17">
      <c r="A17" s="69">
        <v>12.0</v>
      </c>
      <c r="B17" s="431" t="s">
        <v>831</v>
      </c>
      <c r="C17" s="431" t="s">
        <v>1920</v>
      </c>
      <c r="D17" s="431" t="s">
        <v>1921</v>
      </c>
      <c r="E17" s="431" t="s">
        <v>1893</v>
      </c>
      <c r="F17" s="433"/>
      <c r="G17" s="91"/>
      <c r="H17" s="73" t="s">
        <v>84</v>
      </c>
      <c r="I17" s="91"/>
      <c r="J17" s="73" t="s">
        <v>84</v>
      </c>
      <c r="K17" s="91"/>
      <c r="L17" s="73" t="s">
        <v>84</v>
      </c>
      <c r="M17" s="91"/>
      <c r="N17" s="91"/>
      <c r="O17" s="220"/>
      <c r="P17" s="220"/>
      <c r="Q17" s="220"/>
      <c r="R17" s="220"/>
      <c r="S17" s="220"/>
      <c r="T17" s="220"/>
      <c r="U17" s="220"/>
    </row>
    <row r="18">
      <c r="A18" s="69">
        <v>13.0</v>
      </c>
      <c r="B18" s="431" t="s">
        <v>819</v>
      </c>
      <c r="C18" s="431" t="s">
        <v>1922</v>
      </c>
      <c r="D18" s="432" t="s">
        <v>1923</v>
      </c>
      <c r="E18" s="431" t="s">
        <v>1912</v>
      </c>
      <c r="F18" s="91"/>
      <c r="G18" s="91"/>
      <c r="H18" s="73" t="s">
        <v>84</v>
      </c>
      <c r="I18" s="91"/>
      <c r="J18" s="91"/>
      <c r="K18" s="73" t="s">
        <v>84</v>
      </c>
      <c r="L18" s="73" t="s">
        <v>84</v>
      </c>
      <c r="M18" s="91"/>
      <c r="N18" s="91"/>
      <c r="O18" s="220"/>
      <c r="P18" s="220"/>
      <c r="Q18" s="220"/>
      <c r="R18" s="220"/>
      <c r="S18" s="220"/>
      <c r="T18" s="220"/>
      <c r="U18" s="220"/>
    </row>
    <row r="19">
      <c r="A19" s="69">
        <v>14.0</v>
      </c>
      <c r="B19" s="431" t="s">
        <v>954</v>
      </c>
      <c r="C19" s="431" t="s">
        <v>1924</v>
      </c>
      <c r="D19" s="432" t="s">
        <v>1925</v>
      </c>
      <c r="E19" s="431" t="s">
        <v>1912</v>
      </c>
      <c r="F19" s="91"/>
      <c r="G19" s="91"/>
      <c r="H19" s="73" t="s">
        <v>84</v>
      </c>
      <c r="I19" s="91"/>
      <c r="J19" s="73" t="s">
        <v>84</v>
      </c>
      <c r="K19" s="91"/>
      <c r="L19" s="73" t="s">
        <v>84</v>
      </c>
      <c r="M19" s="91"/>
      <c r="N19" s="91"/>
      <c r="O19" s="220"/>
      <c r="P19" s="220"/>
      <c r="Q19" s="220"/>
      <c r="R19" s="220"/>
      <c r="S19" s="220"/>
      <c r="T19" s="220"/>
      <c r="U19" s="220"/>
    </row>
    <row r="20">
      <c r="A20" s="69">
        <v>15.0</v>
      </c>
      <c r="B20" s="431" t="s">
        <v>823</v>
      </c>
      <c r="C20" s="432" t="s">
        <v>1926</v>
      </c>
      <c r="D20" s="432" t="s">
        <v>1927</v>
      </c>
      <c r="E20" s="431" t="s">
        <v>1909</v>
      </c>
      <c r="F20" s="73" t="s">
        <v>84</v>
      </c>
      <c r="G20" s="91"/>
      <c r="H20" s="91"/>
      <c r="I20" s="91"/>
      <c r="J20" s="73" t="s">
        <v>84</v>
      </c>
      <c r="K20" s="91"/>
      <c r="L20" s="73" t="s">
        <v>84</v>
      </c>
      <c r="M20" s="91"/>
      <c r="N20" s="91"/>
      <c r="O20" s="220"/>
      <c r="P20" s="220"/>
      <c r="Q20" s="220"/>
      <c r="R20" s="220"/>
      <c r="S20" s="220"/>
      <c r="T20" s="220"/>
      <c r="U20" s="220"/>
    </row>
    <row r="21" ht="15.75" customHeight="1">
      <c r="A21" s="69">
        <v>16.0</v>
      </c>
      <c r="B21" s="431" t="s">
        <v>789</v>
      </c>
      <c r="C21" s="431" t="s">
        <v>1928</v>
      </c>
      <c r="D21" s="432" t="s">
        <v>1929</v>
      </c>
      <c r="E21" s="431" t="s">
        <v>1912</v>
      </c>
      <c r="F21" s="73" t="s">
        <v>84</v>
      </c>
      <c r="G21" s="73" t="s">
        <v>84</v>
      </c>
      <c r="H21" s="73" t="s">
        <v>84</v>
      </c>
      <c r="I21" s="91"/>
      <c r="J21" s="73" t="s">
        <v>84</v>
      </c>
      <c r="K21" s="91"/>
      <c r="L21" s="73" t="s">
        <v>84</v>
      </c>
      <c r="M21" s="91"/>
      <c r="N21" s="91"/>
      <c r="O21" s="220"/>
      <c r="P21" s="220"/>
      <c r="Q21" s="220"/>
      <c r="R21" s="220"/>
      <c r="S21" s="220"/>
      <c r="T21" s="220"/>
      <c r="U21" s="220"/>
    </row>
    <row r="22" ht="15.75" customHeight="1">
      <c r="A22" s="69">
        <v>17.0</v>
      </c>
      <c r="B22" s="432" t="s">
        <v>906</v>
      </c>
      <c r="C22" s="431" t="s">
        <v>1930</v>
      </c>
      <c r="D22" s="432" t="s">
        <v>1931</v>
      </c>
      <c r="E22" s="431" t="s">
        <v>1932</v>
      </c>
      <c r="F22" s="91"/>
      <c r="G22" s="91"/>
      <c r="H22" s="73" t="s">
        <v>84</v>
      </c>
      <c r="I22" s="91"/>
      <c r="J22" s="73" t="s">
        <v>84</v>
      </c>
      <c r="K22" s="91"/>
      <c r="L22" s="73" t="s">
        <v>84</v>
      </c>
      <c r="M22" s="91"/>
      <c r="N22" s="91"/>
      <c r="O22" s="220"/>
      <c r="P22" s="220"/>
      <c r="Q22" s="220"/>
      <c r="R22" s="220"/>
      <c r="S22" s="220"/>
      <c r="T22" s="220"/>
      <c r="U22" s="220"/>
    </row>
    <row r="23" ht="15.75" customHeight="1">
      <c r="A23" s="69">
        <v>18.0</v>
      </c>
      <c r="B23" s="432" t="s">
        <v>906</v>
      </c>
      <c r="C23" s="431" t="s">
        <v>1933</v>
      </c>
      <c r="D23" s="432" t="s">
        <v>1934</v>
      </c>
      <c r="E23" s="431" t="s">
        <v>1909</v>
      </c>
      <c r="F23" s="91"/>
      <c r="G23" s="91"/>
      <c r="H23" s="73" t="s">
        <v>84</v>
      </c>
      <c r="I23" s="91"/>
      <c r="J23" s="73" t="s">
        <v>84</v>
      </c>
      <c r="K23" s="91"/>
      <c r="L23" s="73" t="s">
        <v>84</v>
      </c>
      <c r="M23" s="91"/>
      <c r="N23" s="91"/>
      <c r="O23" s="220"/>
      <c r="P23" s="220"/>
      <c r="Q23" s="220"/>
      <c r="R23" s="220"/>
      <c r="S23" s="220"/>
      <c r="T23" s="220"/>
      <c r="U23" s="220"/>
    </row>
    <row r="24" ht="15.75" customHeight="1">
      <c r="A24" s="69">
        <v>19.0</v>
      </c>
      <c r="B24" s="434" t="s">
        <v>759</v>
      </c>
      <c r="C24" s="435" t="s">
        <v>1913</v>
      </c>
      <c r="D24" s="434" t="s">
        <v>1935</v>
      </c>
      <c r="E24" s="431"/>
      <c r="F24" s="91"/>
      <c r="G24" s="91"/>
      <c r="H24" s="91"/>
      <c r="I24" s="91"/>
      <c r="J24" s="91"/>
      <c r="K24" s="91"/>
      <c r="L24" s="91"/>
      <c r="M24" s="91"/>
      <c r="N24" s="91"/>
      <c r="O24" s="220"/>
      <c r="P24" s="220"/>
      <c r="Q24" s="220"/>
      <c r="R24" s="220"/>
      <c r="S24" s="220"/>
      <c r="T24" s="220"/>
      <c r="U24" s="220"/>
    </row>
    <row r="25" ht="15.75" customHeight="1">
      <c r="A25" s="69">
        <v>20.0</v>
      </c>
      <c r="B25" s="432" t="s">
        <v>982</v>
      </c>
      <c r="C25" s="436" t="s">
        <v>1936</v>
      </c>
      <c r="D25" s="432" t="s">
        <v>1771</v>
      </c>
      <c r="E25" s="432" t="s">
        <v>1937</v>
      </c>
      <c r="F25" s="91"/>
      <c r="G25" s="91"/>
      <c r="H25" s="73" t="s">
        <v>583</v>
      </c>
      <c r="I25" s="91"/>
      <c r="J25" s="73" t="s">
        <v>583</v>
      </c>
      <c r="K25" s="91"/>
      <c r="L25" s="73" t="s">
        <v>583</v>
      </c>
      <c r="M25" s="91"/>
      <c r="N25" s="91"/>
      <c r="O25" s="220"/>
      <c r="P25" s="220"/>
      <c r="Q25" s="220"/>
      <c r="R25" s="220"/>
      <c r="S25" s="220"/>
      <c r="T25" s="220"/>
      <c r="U25" s="220"/>
    </row>
    <row r="26" ht="15.75" customHeight="1">
      <c r="A26" s="69">
        <v>21.0</v>
      </c>
      <c r="B26" s="185"/>
      <c r="C26" s="185"/>
      <c r="D26" s="185"/>
      <c r="E26" s="185"/>
      <c r="F26" s="91"/>
      <c r="G26" s="91"/>
      <c r="H26" s="91"/>
      <c r="I26" s="91"/>
      <c r="J26" s="91"/>
      <c r="K26" s="91"/>
      <c r="L26" s="91"/>
      <c r="M26" s="91"/>
      <c r="N26" s="91"/>
      <c r="O26" s="220"/>
      <c r="P26" s="220"/>
      <c r="Q26" s="220"/>
      <c r="R26" s="220"/>
      <c r="S26" s="220"/>
      <c r="T26" s="220"/>
      <c r="U26" s="220"/>
    </row>
    <row r="27" ht="14.25" customHeight="1">
      <c r="A27" s="143" t="s">
        <v>694</v>
      </c>
      <c r="B27" s="437">
        <f t="shared" ref="B27:C27" si="1">COUNTA(B6:B26)</f>
        <v>20</v>
      </c>
      <c r="C27" s="437">
        <f t="shared" si="1"/>
        <v>20</v>
      </c>
      <c r="D27" s="438"/>
      <c r="E27" s="438"/>
      <c r="F27" s="439"/>
      <c r="G27" s="439"/>
      <c r="H27" s="439"/>
      <c r="I27" s="69">
        <f t="shared" ref="I27:N27" si="2">COUNTA(I6:I26)</f>
        <v>0</v>
      </c>
      <c r="J27" s="69">
        <f t="shared" si="2"/>
        <v>16</v>
      </c>
      <c r="K27" s="69">
        <f t="shared" si="2"/>
        <v>3</v>
      </c>
      <c r="L27" s="69">
        <f t="shared" si="2"/>
        <v>18</v>
      </c>
      <c r="M27" s="69">
        <f t="shared" si="2"/>
        <v>0</v>
      </c>
      <c r="N27" s="69">
        <f t="shared" si="2"/>
        <v>1</v>
      </c>
      <c r="O27" s="4"/>
      <c r="P27" s="4"/>
      <c r="Q27" s="4"/>
      <c r="R27" s="4"/>
      <c r="S27" s="4"/>
      <c r="T27" s="4"/>
      <c r="U27" s="4"/>
    </row>
    <row r="28" ht="14.25" customHeight="1">
      <c r="A28" s="4"/>
      <c r="B28" s="186"/>
      <c r="C28" s="186"/>
      <c r="D28" s="186"/>
      <c r="E28" s="186"/>
      <c r="F28" s="4"/>
      <c r="G28" s="4"/>
      <c r="H28" s="4"/>
      <c r="I28" s="4"/>
      <c r="J28" s="4"/>
      <c r="K28" s="4"/>
      <c r="L28" s="4"/>
      <c r="M28" s="4"/>
      <c r="N28" s="4"/>
      <c r="O28" s="4"/>
      <c r="P28" s="4"/>
      <c r="Q28" s="4"/>
      <c r="R28" s="4"/>
      <c r="S28" s="4"/>
      <c r="T28" s="4"/>
      <c r="U28" s="4"/>
    </row>
    <row r="29" ht="14.25" customHeight="1">
      <c r="A29" s="4"/>
      <c r="B29" s="186"/>
      <c r="C29" s="186"/>
      <c r="D29" s="186"/>
      <c r="E29" s="186"/>
      <c r="F29" s="4"/>
      <c r="G29" s="4"/>
      <c r="H29" s="4"/>
      <c r="I29" s="4"/>
      <c r="J29" s="4"/>
      <c r="K29" s="4"/>
      <c r="L29" s="4"/>
      <c r="M29" s="4"/>
      <c r="N29" s="4"/>
      <c r="O29" s="4"/>
      <c r="P29" s="4"/>
      <c r="Q29" s="4"/>
      <c r="R29" s="4"/>
      <c r="S29" s="4"/>
      <c r="T29" s="4"/>
      <c r="U29" s="4"/>
    </row>
    <row r="30" ht="14.25" customHeight="1">
      <c r="A30" s="4"/>
      <c r="B30" s="186"/>
      <c r="C30" s="186"/>
      <c r="D30" s="186"/>
      <c r="E30" s="186"/>
      <c r="F30" s="4"/>
      <c r="G30" s="4"/>
      <c r="H30" s="4"/>
      <c r="I30" s="4"/>
      <c r="J30" s="4"/>
      <c r="K30" s="4"/>
      <c r="L30" s="4"/>
      <c r="M30" s="4"/>
      <c r="N30" s="4"/>
      <c r="O30" s="4"/>
      <c r="P30" s="4"/>
      <c r="Q30" s="4"/>
      <c r="R30" s="4"/>
      <c r="S30" s="4"/>
      <c r="T30" s="4"/>
      <c r="U30" s="4"/>
    </row>
    <row r="31" ht="14.25" customHeight="1">
      <c r="A31" s="4"/>
      <c r="B31" s="186"/>
      <c r="C31" s="186"/>
      <c r="D31" s="186"/>
      <c r="E31" s="186"/>
      <c r="F31" s="4"/>
      <c r="G31" s="4"/>
      <c r="H31" s="4"/>
      <c r="I31" s="4"/>
      <c r="J31" s="4"/>
      <c r="K31" s="4"/>
      <c r="L31" s="4"/>
      <c r="M31" s="4"/>
      <c r="N31" s="4"/>
      <c r="O31" s="4"/>
      <c r="P31" s="4"/>
      <c r="Q31" s="4"/>
      <c r="R31" s="4"/>
      <c r="S31" s="4"/>
      <c r="T31" s="4"/>
      <c r="U31" s="4"/>
    </row>
    <row r="32" ht="14.25" customHeight="1">
      <c r="A32" s="4"/>
      <c r="B32" s="186"/>
      <c r="C32" s="186"/>
      <c r="D32" s="186"/>
      <c r="E32" s="186"/>
      <c r="F32" s="4"/>
      <c r="G32" s="4"/>
      <c r="H32" s="4"/>
      <c r="I32" s="4"/>
      <c r="J32" s="4"/>
      <c r="K32" s="4"/>
      <c r="L32" s="4"/>
      <c r="M32" s="4"/>
      <c r="N32" s="4"/>
      <c r="O32" s="4"/>
      <c r="P32" s="4"/>
      <c r="Q32" s="4"/>
      <c r="R32" s="4"/>
      <c r="S32" s="4"/>
      <c r="T32" s="4"/>
      <c r="U32" s="4"/>
    </row>
    <row r="33" ht="14.25" customHeight="1">
      <c r="A33" s="4"/>
      <c r="B33" s="186"/>
      <c r="C33" s="186"/>
      <c r="D33" s="186"/>
      <c r="E33" s="186"/>
      <c r="F33" s="4"/>
      <c r="G33" s="4"/>
      <c r="H33" s="4"/>
      <c r="I33" s="4"/>
      <c r="J33" s="4"/>
      <c r="K33" s="4"/>
      <c r="L33" s="4"/>
      <c r="M33" s="4"/>
      <c r="N33" s="4"/>
      <c r="O33" s="4"/>
      <c r="P33" s="4"/>
      <c r="Q33" s="4"/>
      <c r="R33" s="4"/>
      <c r="S33" s="4"/>
      <c r="T33" s="4"/>
      <c r="U33" s="4"/>
    </row>
    <row r="34" ht="14.25" customHeight="1">
      <c r="A34" s="4"/>
      <c r="B34" s="186"/>
      <c r="C34" s="186"/>
      <c r="D34" s="186"/>
      <c r="E34" s="186"/>
      <c r="F34" s="4"/>
      <c r="G34" s="4"/>
      <c r="H34" s="4"/>
      <c r="I34" s="4"/>
      <c r="J34" s="4"/>
      <c r="K34" s="4"/>
      <c r="L34" s="4"/>
      <c r="M34" s="4"/>
      <c r="N34" s="4"/>
      <c r="O34" s="4"/>
      <c r="P34" s="4"/>
      <c r="Q34" s="4"/>
      <c r="R34" s="4"/>
      <c r="S34" s="4"/>
      <c r="T34" s="4"/>
      <c r="U34" s="4"/>
    </row>
    <row r="35" ht="14.25" customHeight="1">
      <c r="A35" s="4"/>
      <c r="B35" s="186"/>
      <c r="C35" s="186"/>
      <c r="D35" s="186"/>
      <c r="E35" s="186"/>
      <c r="F35" s="4"/>
      <c r="G35" s="4"/>
      <c r="H35" s="4"/>
      <c r="I35" s="4"/>
      <c r="J35" s="4"/>
      <c r="K35" s="4"/>
      <c r="L35" s="4"/>
      <c r="M35" s="4"/>
      <c r="N35" s="4"/>
      <c r="O35" s="4"/>
      <c r="P35" s="4"/>
      <c r="Q35" s="4"/>
      <c r="R35" s="4"/>
      <c r="S35" s="4"/>
      <c r="T35" s="4"/>
      <c r="U35" s="4"/>
    </row>
    <row r="36" ht="14.25" customHeight="1">
      <c r="A36" s="4"/>
      <c r="B36" s="186"/>
      <c r="C36" s="186"/>
      <c r="D36" s="186"/>
      <c r="E36" s="186"/>
      <c r="F36" s="4"/>
      <c r="G36" s="4"/>
      <c r="H36" s="4"/>
      <c r="I36" s="4"/>
      <c r="J36" s="4"/>
      <c r="K36" s="4"/>
      <c r="L36" s="4"/>
      <c r="M36" s="4"/>
      <c r="N36" s="4"/>
      <c r="O36" s="4"/>
      <c r="P36" s="4"/>
      <c r="Q36" s="4"/>
      <c r="R36" s="4"/>
      <c r="S36" s="4"/>
      <c r="T36" s="4"/>
      <c r="U36" s="4"/>
    </row>
    <row r="37" ht="14.25" customHeight="1">
      <c r="A37" s="4"/>
      <c r="B37" s="186"/>
      <c r="C37" s="186"/>
      <c r="D37" s="186"/>
      <c r="E37" s="186"/>
      <c r="F37" s="4"/>
      <c r="G37" s="4"/>
      <c r="H37" s="4"/>
      <c r="I37" s="4"/>
      <c r="J37" s="4"/>
      <c r="K37" s="4"/>
      <c r="L37" s="4"/>
      <c r="M37" s="4"/>
      <c r="N37" s="4"/>
      <c r="O37" s="4"/>
      <c r="P37" s="4"/>
      <c r="Q37" s="4"/>
      <c r="R37" s="4"/>
      <c r="S37" s="4"/>
      <c r="T37" s="4"/>
      <c r="U37" s="4"/>
    </row>
    <row r="38" ht="14.25" customHeight="1">
      <c r="A38" s="4"/>
      <c r="B38" s="186"/>
      <c r="C38" s="186"/>
      <c r="D38" s="186"/>
      <c r="E38" s="186"/>
      <c r="F38" s="4"/>
      <c r="G38" s="4"/>
      <c r="H38" s="4"/>
      <c r="I38" s="4"/>
      <c r="J38" s="4"/>
      <c r="K38" s="4"/>
      <c r="L38" s="4"/>
      <c r="M38" s="4"/>
      <c r="N38" s="4"/>
      <c r="O38" s="4"/>
      <c r="P38" s="4"/>
      <c r="Q38" s="4"/>
      <c r="R38" s="4"/>
      <c r="S38" s="4"/>
      <c r="T38" s="4"/>
      <c r="U38" s="4"/>
    </row>
    <row r="39" ht="14.25" customHeight="1">
      <c r="A39" s="4"/>
      <c r="B39" s="186"/>
      <c r="C39" s="186"/>
      <c r="D39" s="186"/>
      <c r="E39" s="186"/>
      <c r="F39" s="4"/>
      <c r="G39" s="4"/>
      <c r="H39" s="4"/>
      <c r="I39" s="4"/>
      <c r="J39" s="4"/>
      <c r="K39" s="4"/>
      <c r="L39" s="4"/>
      <c r="M39" s="4"/>
      <c r="N39" s="4"/>
      <c r="O39" s="4"/>
      <c r="P39" s="4"/>
      <c r="Q39" s="4"/>
      <c r="R39" s="4"/>
      <c r="S39" s="4"/>
      <c r="T39" s="4"/>
      <c r="U39" s="4"/>
    </row>
    <row r="40" ht="14.25" customHeight="1">
      <c r="A40" s="4"/>
      <c r="B40" s="186"/>
      <c r="C40" s="186"/>
      <c r="D40" s="186"/>
      <c r="E40" s="186"/>
      <c r="F40" s="4"/>
      <c r="G40" s="4"/>
      <c r="H40" s="4"/>
      <c r="I40" s="4"/>
      <c r="J40" s="4"/>
      <c r="K40" s="4"/>
      <c r="L40" s="4"/>
      <c r="M40" s="4"/>
      <c r="N40" s="4"/>
      <c r="O40" s="4"/>
      <c r="P40" s="4"/>
      <c r="Q40" s="4"/>
      <c r="R40" s="4"/>
      <c r="S40" s="4"/>
      <c r="T40" s="4"/>
      <c r="U40" s="4"/>
    </row>
    <row r="41" ht="14.25" customHeight="1">
      <c r="A41" s="4"/>
      <c r="B41" s="186"/>
      <c r="C41" s="186"/>
      <c r="D41" s="186"/>
      <c r="E41" s="186"/>
      <c r="F41" s="4"/>
      <c r="G41" s="4"/>
      <c r="H41" s="4"/>
      <c r="I41" s="4"/>
      <c r="J41" s="4"/>
      <c r="K41" s="4"/>
      <c r="L41" s="4"/>
      <c r="M41" s="4"/>
      <c r="N41" s="4"/>
      <c r="O41" s="4"/>
      <c r="P41" s="4"/>
      <c r="Q41" s="4"/>
      <c r="R41" s="4"/>
      <c r="S41" s="4"/>
      <c r="T41" s="4"/>
      <c r="U41" s="4"/>
    </row>
    <row r="42" ht="14.25" customHeight="1">
      <c r="A42" s="4"/>
      <c r="B42" s="186"/>
      <c r="C42" s="186"/>
      <c r="D42" s="186"/>
      <c r="E42" s="186"/>
      <c r="F42" s="4"/>
      <c r="G42" s="4"/>
      <c r="H42" s="4"/>
      <c r="I42" s="4"/>
      <c r="J42" s="4"/>
      <c r="K42" s="4"/>
      <c r="L42" s="4"/>
      <c r="M42" s="4"/>
      <c r="N42" s="4"/>
      <c r="O42" s="4"/>
      <c r="P42" s="4"/>
      <c r="Q42" s="4"/>
      <c r="R42" s="4"/>
      <c r="S42" s="4"/>
      <c r="T42" s="4"/>
      <c r="U42" s="4"/>
    </row>
    <row r="43" ht="14.25" customHeight="1">
      <c r="A43" s="4"/>
      <c r="B43" s="186"/>
      <c r="C43" s="186"/>
      <c r="D43" s="186"/>
      <c r="E43" s="186"/>
      <c r="F43" s="4"/>
      <c r="G43" s="4"/>
      <c r="H43" s="4"/>
      <c r="I43" s="4"/>
      <c r="J43" s="4"/>
      <c r="K43" s="4"/>
      <c r="L43" s="4"/>
      <c r="M43" s="4"/>
      <c r="N43" s="4"/>
      <c r="O43" s="4"/>
      <c r="P43" s="4"/>
      <c r="Q43" s="4"/>
      <c r="R43" s="4"/>
      <c r="S43" s="4"/>
      <c r="T43" s="4"/>
      <c r="U43" s="4"/>
    </row>
    <row r="44" ht="14.25" customHeight="1">
      <c r="A44" s="4"/>
      <c r="B44" s="186"/>
      <c r="C44" s="186"/>
      <c r="D44" s="186"/>
      <c r="E44" s="186"/>
      <c r="F44" s="4"/>
      <c r="G44" s="4"/>
      <c r="H44" s="4"/>
      <c r="I44" s="4"/>
      <c r="J44" s="4"/>
      <c r="K44" s="4"/>
      <c r="L44" s="4"/>
      <c r="M44" s="4"/>
      <c r="N44" s="4"/>
      <c r="O44" s="4"/>
      <c r="P44" s="4"/>
      <c r="Q44" s="4"/>
      <c r="R44" s="4"/>
      <c r="S44" s="4"/>
      <c r="T44" s="4"/>
      <c r="U44" s="4"/>
    </row>
    <row r="45" ht="14.25" customHeight="1">
      <c r="A45" s="4"/>
      <c r="B45" s="186"/>
      <c r="C45" s="186"/>
      <c r="D45" s="186"/>
      <c r="E45" s="186"/>
      <c r="F45" s="4"/>
      <c r="G45" s="4"/>
      <c r="H45" s="4"/>
      <c r="I45" s="4"/>
      <c r="J45" s="4"/>
      <c r="K45" s="4"/>
      <c r="L45" s="4"/>
      <c r="M45" s="4"/>
      <c r="N45" s="4"/>
      <c r="O45" s="4"/>
      <c r="P45" s="4"/>
      <c r="Q45" s="4"/>
      <c r="R45" s="4"/>
      <c r="S45" s="4"/>
      <c r="T45" s="4"/>
      <c r="U45" s="4"/>
    </row>
    <row r="46" ht="14.25" customHeight="1">
      <c r="A46" s="4"/>
      <c r="B46" s="186"/>
      <c r="C46" s="186"/>
      <c r="D46" s="186"/>
      <c r="E46" s="186"/>
      <c r="F46" s="4"/>
      <c r="G46" s="4"/>
      <c r="H46" s="4"/>
      <c r="I46" s="4"/>
      <c r="J46" s="4"/>
      <c r="K46" s="4"/>
      <c r="L46" s="4"/>
      <c r="M46" s="4"/>
      <c r="N46" s="4"/>
      <c r="O46" s="4"/>
      <c r="P46" s="4"/>
      <c r="Q46" s="4"/>
      <c r="R46" s="4"/>
      <c r="S46" s="4"/>
      <c r="T46" s="4"/>
      <c r="U46" s="4"/>
    </row>
    <row r="47" ht="14.25" customHeight="1">
      <c r="A47" s="4"/>
      <c r="B47" s="186"/>
      <c r="C47" s="186"/>
      <c r="D47" s="186"/>
      <c r="E47" s="186"/>
      <c r="F47" s="4"/>
      <c r="G47" s="4"/>
      <c r="H47" s="4"/>
      <c r="I47" s="4"/>
      <c r="J47" s="4"/>
      <c r="K47" s="4"/>
      <c r="L47" s="4"/>
      <c r="M47" s="4"/>
      <c r="N47" s="4"/>
      <c r="O47" s="4"/>
      <c r="P47" s="4"/>
      <c r="Q47" s="4"/>
      <c r="R47" s="4"/>
      <c r="S47" s="4"/>
      <c r="T47" s="4"/>
      <c r="U47" s="4"/>
    </row>
    <row r="48" ht="14.25" customHeight="1">
      <c r="A48" s="4"/>
      <c r="B48" s="186"/>
      <c r="C48" s="186"/>
      <c r="D48" s="186"/>
      <c r="E48" s="186"/>
      <c r="F48" s="4"/>
      <c r="G48" s="4"/>
      <c r="H48" s="4"/>
      <c r="I48" s="4"/>
      <c r="J48" s="4"/>
      <c r="K48" s="4"/>
      <c r="L48" s="4"/>
      <c r="M48" s="4"/>
      <c r="N48" s="4"/>
      <c r="O48" s="4"/>
      <c r="P48" s="4"/>
      <c r="Q48" s="4"/>
      <c r="R48" s="4"/>
      <c r="S48" s="4"/>
      <c r="T48" s="4"/>
      <c r="U48" s="4"/>
    </row>
    <row r="49" ht="14.25" customHeight="1">
      <c r="A49" s="4"/>
      <c r="B49" s="186"/>
      <c r="C49" s="186"/>
      <c r="D49" s="186"/>
      <c r="E49" s="186"/>
      <c r="F49" s="4"/>
      <c r="G49" s="4"/>
      <c r="H49" s="4"/>
      <c r="I49" s="4"/>
      <c r="J49" s="4"/>
      <c r="K49" s="4"/>
      <c r="L49" s="4"/>
      <c r="M49" s="4"/>
      <c r="N49" s="4"/>
      <c r="O49" s="4"/>
      <c r="P49" s="4"/>
      <c r="Q49" s="4"/>
      <c r="R49" s="4"/>
      <c r="S49" s="4"/>
      <c r="T49" s="4"/>
      <c r="U49" s="4"/>
    </row>
    <row r="50" ht="14.25" customHeight="1">
      <c r="A50" s="4"/>
      <c r="B50" s="186"/>
      <c r="C50" s="186"/>
      <c r="D50" s="186"/>
      <c r="E50" s="186"/>
      <c r="F50" s="4"/>
      <c r="G50" s="4"/>
      <c r="H50" s="4"/>
      <c r="I50" s="4"/>
      <c r="J50" s="4"/>
      <c r="K50" s="4"/>
      <c r="L50" s="4"/>
      <c r="M50" s="4"/>
      <c r="N50" s="4"/>
      <c r="O50" s="4"/>
      <c r="P50" s="4"/>
      <c r="Q50" s="4"/>
      <c r="R50" s="4"/>
      <c r="S50" s="4"/>
      <c r="T50" s="4"/>
      <c r="U50" s="4"/>
    </row>
    <row r="51" ht="14.25" customHeight="1">
      <c r="A51" s="4"/>
      <c r="B51" s="186"/>
      <c r="C51" s="186"/>
      <c r="D51" s="186"/>
      <c r="E51" s="186"/>
      <c r="F51" s="4"/>
      <c r="G51" s="4"/>
      <c r="H51" s="4"/>
      <c r="I51" s="4"/>
      <c r="J51" s="4"/>
      <c r="K51" s="4"/>
      <c r="L51" s="4"/>
      <c r="M51" s="4"/>
      <c r="N51" s="4"/>
      <c r="O51" s="4"/>
      <c r="P51" s="4"/>
      <c r="Q51" s="4"/>
      <c r="R51" s="4"/>
      <c r="S51" s="4"/>
      <c r="T51" s="4"/>
      <c r="U51" s="4"/>
    </row>
    <row r="52" ht="14.25" customHeight="1">
      <c r="A52" s="4"/>
      <c r="B52" s="186"/>
      <c r="C52" s="186"/>
      <c r="D52" s="186"/>
      <c r="E52" s="186"/>
      <c r="F52" s="4"/>
      <c r="G52" s="4"/>
      <c r="H52" s="4"/>
      <c r="I52" s="4"/>
      <c r="J52" s="4"/>
      <c r="K52" s="4"/>
      <c r="L52" s="4"/>
      <c r="M52" s="4"/>
      <c r="N52" s="4"/>
      <c r="O52" s="4"/>
      <c r="P52" s="4"/>
      <c r="Q52" s="4"/>
      <c r="R52" s="4"/>
      <c r="S52" s="4"/>
      <c r="T52" s="4"/>
      <c r="U52" s="4"/>
    </row>
    <row r="53" ht="14.25" customHeight="1">
      <c r="A53" s="4"/>
      <c r="B53" s="186"/>
      <c r="C53" s="186"/>
      <c r="D53" s="186"/>
      <c r="E53" s="186"/>
      <c r="F53" s="4"/>
      <c r="G53" s="4"/>
      <c r="H53" s="4"/>
      <c r="I53" s="4"/>
      <c r="J53" s="4"/>
      <c r="K53" s="4"/>
      <c r="L53" s="4"/>
      <c r="M53" s="4"/>
      <c r="N53" s="4"/>
      <c r="O53" s="4"/>
      <c r="P53" s="4"/>
      <c r="Q53" s="4"/>
      <c r="R53" s="4"/>
      <c r="S53" s="4"/>
      <c r="T53" s="4"/>
      <c r="U53" s="4"/>
    </row>
    <row r="54" ht="14.25" customHeight="1">
      <c r="A54" s="4"/>
      <c r="B54" s="186"/>
      <c r="C54" s="186"/>
      <c r="D54" s="186"/>
      <c r="E54" s="186"/>
      <c r="F54" s="4"/>
      <c r="G54" s="4"/>
      <c r="H54" s="4"/>
      <c r="I54" s="4"/>
      <c r="J54" s="4"/>
      <c r="K54" s="4"/>
      <c r="L54" s="4"/>
      <c r="M54" s="4"/>
      <c r="N54" s="4"/>
      <c r="O54" s="4"/>
      <c r="P54" s="4"/>
      <c r="Q54" s="4"/>
      <c r="R54" s="4"/>
      <c r="S54" s="4"/>
      <c r="T54" s="4"/>
      <c r="U54" s="4"/>
    </row>
    <row r="55" ht="14.25" customHeight="1">
      <c r="A55" s="4"/>
      <c r="B55" s="186"/>
      <c r="C55" s="186"/>
      <c r="D55" s="186"/>
      <c r="E55" s="186"/>
      <c r="F55" s="4"/>
      <c r="G55" s="4"/>
      <c r="H55" s="4"/>
      <c r="I55" s="4"/>
      <c r="J55" s="4"/>
      <c r="K55" s="4"/>
      <c r="L55" s="4"/>
      <c r="M55" s="4"/>
      <c r="N55" s="4"/>
      <c r="O55" s="4"/>
      <c r="P55" s="4"/>
      <c r="Q55" s="4"/>
      <c r="R55" s="4"/>
      <c r="S55" s="4"/>
      <c r="T55" s="4"/>
      <c r="U55" s="4"/>
    </row>
    <row r="56" ht="14.25" customHeight="1">
      <c r="A56" s="4"/>
      <c r="B56" s="186"/>
      <c r="C56" s="186"/>
      <c r="D56" s="186"/>
      <c r="E56" s="186"/>
      <c r="F56" s="4"/>
      <c r="G56" s="4"/>
      <c r="H56" s="4"/>
      <c r="I56" s="4"/>
      <c r="J56" s="4"/>
      <c r="K56" s="4"/>
      <c r="L56" s="4"/>
      <c r="M56" s="4"/>
      <c r="N56" s="4"/>
      <c r="O56" s="4"/>
      <c r="P56" s="4"/>
      <c r="Q56" s="4"/>
      <c r="R56" s="4"/>
      <c r="S56" s="4"/>
      <c r="T56" s="4"/>
      <c r="U56" s="4"/>
    </row>
    <row r="57" ht="14.25" customHeight="1">
      <c r="A57" s="4"/>
      <c r="B57" s="186"/>
      <c r="C57" s="186"/>
      <c r="D57" s="186"/>
      <c r="E57" s="186"/>
      <c r="F57" s="4"/>
      <c r="G57" s="4"/>
      <c r="H57" s="4"/>
      <c r="I57" s="4"/>
      <c r="J57" s="4"/>
      <c r="K57" s="4"/>
      <c r="L57" s="4"/>
      <c r="M57" s="4"/>
      <c r="N57" s="4"/>
      <c r="O57" s="4"/>
      <c r="P57" s="4"/>
      <c r="Q57" s="4"/>
      <c r="R57" s="4"/>
      <c r="S57" s="4"/>
      <c r="T57" s="4"/>
      <c r="U57" s="4"/>
    </row>
    <row r="58" ht="14.25" customHeight="1">
      <c r="A58" s="4"/>
      <c r="B58" s="186"/>
      <c r="C58" s="186"/>
      <c r="D58" s="186"/>
      <c r="E58" s="186"/>
      <c r="F58" s="4"/>
      <c r="G58" s="4"/>
      <c r="H58" s="4"/>
      <c r="I58" s="4"/>
      <c r="J58" s="4"/>
      <c r="K58" s="4"/>
      <c r="L58" s="4"/>
      <c r="M58" s="4"/>
      <c r="N58" s="4"/>
      <c r="O58" s="4"/>
      <c r="P58" s="4"/>
      <c r="Q58" s="4"/>
      <c r="R58" s="4"/>
      <c r="S58" s="4"/>
      <c r="T58" s="4"/>
      <c r="U58" s="4"/>
    </row>
    <row r="59" ht="14.25" customHeight="1">
      <c r="A59" s="4"/>
      <c r="B59" s="186"/>
      <c r="C59" s="186"/>
      <c r="D59" s="186"/>
      <c r="E59" s="186"/>
      <c r="F59" s="4"/>
      <c r="G59" s="4"/>
      <c r="H59" s="4"/>
      <c r="I59" s="4"/>
      <c r="J59" s="4"/>
      <c r="K59" s="4"/>
      <c r="L59" s="4"/>
      <c r="M59" s="4"/>
      <c r="N59" s="4"/>
      <c r="O59" s="4"/>
      <c r="P59" s="4"/>
      <c r="Q59" s="4"/>
      <c r="R59" s="4"/>
      <c r="S59" s="4"/>
      <c r="T59" s="4"/>
      <c r="U59" s="4"/>
    </row>
    <row r="60" ht="14.25" customHeight="1">
      <c r="A60" s="4"/>
      <c r="B60" s="186"/>
      <c r="C60" s="186"/>
      <c r="D60" s="186"/>
      <c r="E60" s="186"/>
      <c r="F60" s="4"/>
      <c r="G60" s="4"/>
      <c r="H60" s="4"/>
      <c r="I60" s="4"/>
      <c r="J60" s="4"/>
      <c r="K60" s="4"/>
      <c r="L60" s="4"/>
      <c r="M60" s="4"/>
      <c r="N60" s="4"/>
      <c r="O60" s="4"/>
      <c r="P60" s="4"/>
      <c r="Q60" s="4"/>
      <c r="R60" s="4"/>
      <c r="S60" s="4"/>
      <c r="T60" s="4"/>
      <c r="U60" s="4"/>
    </row>
    <row r="61" ht="14.25" customHeight="1">
      <c r="A61" s="4"/>
      <c r="B61" s="186"/>
      <c r="C61" s="186"/>
      <c r="D61" s="186"/>
      <c r="E61" s="186"/>
      <c r="F61" s="4"/>
      <c r="G61" s="4"/>
      <c r="H61" s="4"/>
      <c r="I61" s="4"/>
      <c r="J61" s="4"/>
      <c r="K61" s="4"/>
      <c r="L61" s="4"/>
      <c r="M61" s="4"/>
      <c r="N61" s="4"/>
      <c r="O61" s="4"/>
      <c r="P61" s="4"/>
      <c r="Q61" s="4"/>
      <c r="R61" s="4"/>
      <c r="S61" s="4"/>
      <c r="T61" s="4"/>
      <c r="U61" s="4"/>
    </row>
    <row r="62" ht="14.25" customHeight="1">
      <c r="A62" s="4"/>
      <c r="B62" s="186"/>
      <c r="C62" s="186"/>
      <c r="D62" s="186"/>
      <c r="E62" s="186"/>
      <c r="F62" s="4"/>
      <c r="G62" s="4"/>
      <c r="H62" s="4"/>
      <c r="I62" s="4"/>
      <c r="J62" s="4"/>
      <c r="K62" s="4"/>
      <c r="L62" s="4"/>
      <c r="M62" s="4"/>
      <c r="N62" s="4"/>
      <c r="O62" s="4"/>
      <c r="P62" s="4"/>
      <c r="Q62" s="4"/>
      <c r="R62" s="4"/>
      <c r="S62" s="4"/>
      <c r="T62" s="4"/>
      <c r="U62" s="4"/>
    </row>
    <row r="63" ht="14.25" customHeight="1">
      <c r="A63" s="4"/>
      <c r="B63" s="186"/>
      <c r="C63" s="186"/>
      <c r="D63" s="186"/>
      <c r="E63" s="186"/>
      <c r="F63" s="4"/>
      <c r="G63" s="4"/>
      <c r="H63" s="4"/>
      <c r="I63" s="4"/>
      <c r="J63" s="4"/>
      <c r="K63" s="4"/>
      <c r="L63" s="4"/>
      <c r="M63" s="4"/>
      <c r="N63" s="4"/>
      <c r="O63" s="4"/>
      <c r="P63" s="4"/>
      <c r="Q63" s="4"/>
      <c r="R63" s="4"/>
      <c r="S63" s="4"/>
      <c r="T63" s="4"/>
      <c r="U63" s="4"/>
    </row>
    <row r="64" ht="14.25" customHeight="1">
      <c r="A64" s="4"/>
      <c r="B64" s="186"/>
      <c r="C64" s="186"/>
      <c r="D64" s="186"/>
      <c r="E64" s="186"/>
      <c r="F64" s="4"/>
      <c r="G64" s="4"/>
      <c r="H64" s="4"/>
      <c r="I64" s="4"/>
      <c r="J64" s="4"/>
      <c r="K64" s="4"/>
      <c r="L64" s="4"/>
      <c r="M64" s="4"/>
      <c r="N64" s="4"/>
      <c r="O64" s="4"/>
      <c r="P64" s="4"/>
      <c r="Q64" s="4"/>
      <c r="R64" s="4"/>
      <c r="S64" s="4"/>
      <c r="T64" s="4"/>
      <c r="U64" s="4"/>
    </row>
    <row r="65" ht="14.25" customHeight="1">
      <c r="A65" s="4"/>
      <c r="B65" s="186"/>
      <c r="C65" s="186"/>
      <c r="D65" s="186"/>
      <c r="E65" s="186"/>
      <c r="F65" s="4"/>
      <c r="G65" s="4"/>
      <c r="H65" s="4"/>
      <c r="I65" s="4"/>
      <c r="J65" s="4"/>
      <c r="K65" s="4"/>
      <c r="L65" s="4"/>
      <c r="M65" s="4"/>
      <c r="N65" s="4"/>
      <c r="O65" s="4"/>
      <c r="P65" s="4"/>
      <c r="Q65" s="4"/>
      <c r="R65" s="4"/>
      <c r="S65" s="4"/>
      <c r="T65" s="4"/>
      <c r="U65" s="4"/>
    </row>
    <row r="66" ht="14.25" customHeight="1">
      <c r="A66" s="4"/>
      <c r="B66" s="186"/>
      <c r="C66" s="186"/>
      <c r="D66" s="186"/>
      <c r="E66" s="186"/>
      <c r="F66" s="4"/>
      <c r="G66" s="4"/>
      <c r="H66" s="4"/>
      <c r="I66" s="4"/>
      <c r="J66" s="4"/>
      <c r="K66" s="4"/>
      <c r="L66" s="4"/>
      <c r="M66" s="4"/>
      <c r="N66" s="4"/>
      <c r="O66" s="4"/>
      <c r="P66" s="4"/>
      <c r="Q66" s="4"/>
      <c r="R66" s="4"/>
      <c r="S66" s="4"/>
      <c r="T66" s="4"/>
      <c r="U66" s="4"/>
    </row>
    <row r="67" ht="14.25" customHeight="1">
      <c r="A67" s="4"/>
      <c r="B67" s="186"/>
      <c r="C67" s="186"/>
      <c r="D67" s="186"/>
      <c r="E67" s="186"/>
      <c r="F67" s="4"/>
      <c r="G67" s="4"/>
      <c r="H67" s="4"/>
      <c r="I67" s="4"/>
      <c r="J67" s="4"/>
      <c r="K67" s="4"/>
      <c r="L67" s="4"/>
      <c r="M67" s="4"/>
      <c r="N67" s="4"/>
      <c r="O67" s="4"/>
      <c r="P67" s="4"/>
      <c r="Q67" s="4"/>
      <c r="R67" s="4"/>
      <c r="S67" s="4"/>
      <c r="T67" s="4"/>
      <c r="U67" s="4"/>
    </row>
    <row r="68" ht="14.25" customHeight="1">
      <c r="A68" s="4"/>
      <c r="B68" s="186"/>
      <c r="C68" s="186"/>
      <c r="D68" s="186"/>
      <c r="E68" s="186"/>
      <c r="F68" s="4"/>
      <c r="G68" s="4"/>
      <c r="H68" s="4"/>
      <c r="I68" s="4"/>
      <c r="J68" s="4"/>
      <c r="K68" s="4"/>
      <c r="L68" s="4"/>
      <c r="M68" s="4"/>
      <c r="N68" s="4"/>
      <c r="O68" s="4"/>
      <c r="P68" s="4"/>
      <c r="Q68" s="4"/>
      <c r="R68" s="4"/>
      <c r="S68" s="4"/>
      <c r="T68" s="4"/>
      <c r="U68" s="4"/>
    </row>
    <row r="69" ht="14.25" customHeight="1">
      <c r="A69" s="4"/>
      <c r="B69" s="186"/>
      <c r="C69" s="186"/>
      <c r="D69" s="186"/>
      <c r="E69" s="186"/>
      <c r="F69" s="4"/>
      <c r="G69" s="4"/>
      <c r="H69" s="4"/>
      <c r="I69" s="4"/>
      <c r="J69" s="4"/>
      <c r="K69" s="4"/>
      <c r="L69" s="4"/>
      <c r="M69" s="4"/>
      <c r="N69" s="4"/>
      <c r="O69" s="4"/>
      <c r="P69" s="4"/>
      <c r="Q69" s="4"/>
      <c r="R69" s="4"/>
      <c r="S69" s="4"/>
      <c r="T69" s="4"/>
      <c r="U69" s="4"/>
    </row>
    <row r="70" ht="14.25" customHeight="1">
      <c r="A70" s="4"/>
      <c r="B70" s="186"/>
      <c r="C70" s="186"/>
      <c r="D70" s="186"/>
      <c r="E70" s="186"/>
      <c r="F70" s="4"/>
      <c r="G70" s="4"/>
      <c r="H70" s="4"/>
      <c r="I70" s="4"/>
      <c r="J70" s="4"/>
      <c r="K70" s="4"/>
      <c r="L70" s="4"/>
      <c r="M70" s="4"/>
      <c r="N70" s="4"/>
      <c r="O70" s="4"/>
      <c r="P70" s="4"/>
      <c r="Q70" s="4"/>
      <c r="R70" s="4"/>
      <c r="S70" s="4"/>
      <c r="T70" s="4"/>
      <c r="U70" s="4"/>
    </row>
    <row r="71" ht="14.25" customHeight="1">
      <c r="A71" s="4"/>
      <c r="B71" s="186"/>
      <c r="C71" s="186"/>
      <c r="D71" s="186"/>
      <c r="E71" s="186"/>
      <c r="F71" s="4"/>
      <c r="G71" s="4"/>
      <c r="H71" s="4"/>
      <c r="I71" s="4"/>
      <c r="J71" s="4"/>
      <c r="K71" s="4"/>
      <c r="L71" s="4"/>
      <c r="M71" s="4"/>
      <c r="N71" s="4"/>
      <c r="O71" s="4"/>
      <c r="P71" s="4"/>
      <c r="Q71" s="4"/>
      <c r="R71" s="4"/>
      <c r="S71" s="4"/>
      <c r="T71" s="4"/>
      <c r="U71" s="4"/>
    </row>
    <row r="72" ht="14.25" customHeight="1">
      <c r="A72" s="4"/>
      <c r="B72" s="186"/>
      <c r="C72" s="186"/>
      <c r="D72" s="186"/>
      <c r="E72" s="186"/>
      <c r="F72" s="4"/>
      <c r="G72" s="4"/>
      <c r="H72" s="4"/>
      <c r="I72" s="4"/>
      <c r="J72" s="4"/>
      <c r="K72" s="4"/>
      <c r="L72" s="4"/>
      <c r="M72" s="4"/>
      <c r="N72" s="4"/>
      <c r="O72" s="4"/>
      <c r="P72" s="4"/>
      <c r="Q72" s="4"/>
      <c r="R72" s="4"/>
      <c r="S72" s="4"/>
      <c r="T72" s="4"/>
      <c r="U72" s="4"/>
    </row>
    <row r="73" ht="14.25" customHeight="1">
      <c r="A73" s="4"/>
      <c r="B73" s="186"/>
      <c r="C73" s="186"/>
      <c r="D73" s="186"/>
      <c r="E73" s="186"/>
      <c r="F73" s="4"/>
      <c r="G73" s="4"/>
      <c r="H73" s="4"/>
      <c r="I73" s="4"/>
      <c r="J73" s="4"/>
      <c r="K73" s="4"/>
      <c r="L73" s="4"/>
      <c r="M73" s="4"/>
      <c r="N73" s="4"/>
      <c r="O73" s="4"/>
      <c r="P73" s="4"/>
      <c r="Q73" s="4"/>
      <c r="R73" s="4"/>
      <c r="S73" s="4"/>
      <c r="T73" s="4"/>
      <c r="U73" s="4"/>
    </row>
    <row r="74" ht="14.25" customHeight="1">
      <c r="A74" s="4"/>
      <c r="B74" s="186"/>
      <c r="C74" s="186"/>
      <c r="D74" s="186"/>
      <c r="E74" s="186"/>
      <c r="F74" s="4"/>
      <c r="G74" s="4"/>
      <c r="H74" s="4"/>
      <c r="I74" s="4"/>
      <c r="J74" s="4"/>
      <c r="K74" s="4"/>
      <c r="L74" s="4"/>
      <c r="M74" s="4"/>
      <c r="N74" s="4"/>
      <c r="O74" s="4"/>
      <c r="P74" s="4"/>
      <c r="Q74" s="4"/>
      <c r="R74" s="4"/>
      <c r="S74" s="4"/>
      <c r="T74" s="4"/>
      <c r="U74" s="4"/>
    </row>
    <row r="75" ht="14.25" customHeight="1">
      <c r="A75" s="4"/>
      <c r="B75" s="186"/>
      <c r="C75" s="186"/>
      <c r="D75" s="186"/>
      <c r="E75" s="186"/>
      <c r="F75" s="4"/>
      <c r="G75" s="4"/>
      <c r="H75" s="4"/>
      <c r="I75" s="4"/>
      <c r="J75" s="4"/>
      <c r="K75" s="4"/>
      <c r="L75" s="4"/>
      <c r="M75" s="4"/>
      <c r="N75" s="4"/>
      <c r="O75" s="4"/>
      <c r="P75" s="4"/>
      <c r="Q75" s="4"/>
      <c r="R75" s="4"/>
      <c r="S75" s="4"/>
      <c r="T75" s="4"/>
      <c r="U75" s="4"/>
    </row>
    <row r="76" ht="14.25" customHeight="1">
      <c r="A76" s="4"/>
      <c r="B76" s="186"/>
      <c r="C76" s="186"/>
      <c r="D76" s="186"/>
      <c r="E76" s="186"/>
      <c r="F76" s="4"/>
      <c r="G76" s="4"/>
      <c r="H76" s="4"/>
      <c r="I76" s="4"/>
      <c r="J76" s="4"/>
      <c r="K76" s="4"/>
      <c r="L76" s="4"/>
      <c r="M76" s="4"/>
      <c r="N76" s="4"/>
      <c r="O76" s="4"/>
      <c r="P76" s="4"/>
      <c r="Q76" s="4"/>
      <c r="R76" s="4"/>
      <c r="S76" s="4"/>
      <c r="T76" s="4"/>
      <c r="U76" s="4"/>
    </row>
    <row r="77" ht="14.25" customHeight="1">
      <c r="A77" s="4"/>
      <c r="B77" s="186"/>
      <c r="C77" s="186"/>
      <c r="D77" s="186"/>
      <c r="E77" s="186"/>
      <c r="F77" s="4"/>
      <c r="G77" s="4"/>
      <c r="H77" s="4"/>
      <c r="I77" s="4"/>
      <c r="J77" s="4"/>
      <c r="K77" s="4"/>
      <c r="L77" s="4"/>
      <c r="M77" s="4"/>
      <c r="N77" s="4"/>
      <c r="O77" s="4"/>
      <c r="P77" s="4"/>
      <c r="Q77" s="4"/>
      <c r="R77" s="4"/>
      <c r="S77" s="4"/>
      <c r="T77" s="4"/>
      <c r="U77" s="4"/>
    </row>
    <row r="78" ht="14.25" customHeight="1">
      <c r="A78" s="4"/>
      <c r="B78" s="186"/>
      <c r="C78" s="186"/>
      <c r="D78" s="186"/>
      <c r="E78" s="186"/>
      <c r="F78" s="4"/>
      <c r="G78" s="4"/>
      <c r="H78" s="4"/>
      <c r="I78" s="4"/>
      <c r="J78" s="4"/>
      <c r="K78" s="4"/>
      <c r="L78" s="4"/>
      <c r="M78" s="4"/>
      <c r="N78" s="4"/>
      <c r="O78" s="4"/>
      <c r="P78" s="4"/>
      <c r="Q78" s="4"/>
      <c r="R78" s="4"/>
      <c r="S78" s="4"/>
      <c r="T78" s="4"/>
      <c r="U78" s="4"/>
    </row>
    <row r="79" ht="14.25" customHeight="1">
      <c r="A79" s="4"/>
      <c r="B79" s="186"/>
      <c r="C79" s="186"/>
      <c r="D79" s="186"/>
      <c r="E79" s="186"/>
      <c r="F79" s="4"/>
      <c r="G79" s="4"/>
      <c r="H79" s="4"/>
      <c r="I79" s="4"/>
      <c r="J79" s="4"/>
      <c r="K79" s="4"/>
      <c r="L79" s="4"/>
      <c r="M79" s="4"/>
      <c r="N79" s="4"/>
      <c r="O79" s="4"/>
      <c r="P79" s="4"/>
      <c r="Q79" s="4"/>
      <c r="R79" s="4"/>
      <c r="S79" s="4"/>
      <c r="T79" s="4"/>
      <c r="U79" s="4"/>
    </row>
    <row r="80" ht="14.25" customHeight="1">
      <c r="A80" s="4"/>
      <c r="B80" s="186"/>
      <c r="C80" s="186"/>
      <c r="D80" s="186"/>
      <c r="E80" s="186"/>
      <c r="F80" s="4"/>
      <c r="G80" s="4"/>
      <c r="H80" s="4"/>
      <c r="I80" s="4"/>
      <c r="J80" s="4"/>
      <c r="K80" s="4"/>
      <c r="L80" s="4"/>
      <c r="M80" s="4"/>
      <c r="N80" s="4"/>
      <c r="O80" s="4"/>
      <c r="P80" s="4"/>
      <c r="Q80" s="4"/>
      <c r="R80" s="4"/>
      <c r="S80" s="4"/>
      <c r="T80" s="4"/>
      <c r="U80" s="4"/>
    </row>
    <row r="81" ht="14.25" customHeight="1">
      <c r="A81" s="4"/>
      <c r="B81" s="186"/>
      <c r="C81" s="186"/>
      <c r="D81" s="186"/>
      <c r="E81" s="186"/>
      <c r="F81" s="4"/>
      <c r="G81" s="4"/>
      <c r="H81" s="4"/>
      <c r="I81" s="4"/>
      <c r="J81" s="4"/>
      <c r="K81" s="4"/>
      <c r="L81" s="4"/>
      <c r="M81" s="4"/>
      <c r="N81" s="4"/>
      <c r="O81" s="4"/>
      <c r="P81" s="4"/>
      <c r="Q81" s="4"/>
      <c r="R81" s="4"/>
      <c r="S81" s="4"/>
      <c r="T81" s="4"/>
      <c r="U81" s="4"/>
    </row>
    <row r="82" ht="14.25" customHeight="1">
      <c r="A82" s="4"/>
      <c r="B82" s="186"/>
      <c r="C82" s="186"/>
      <c r="D82" s="186"/>
      <c r="E82" s="186"/>
      <c r="F82" s="4"/>
      <c r="G82" s="4"/>
      <c r="H82" s="4"/>
      <c r="I82" s="4"/>
      <c r="J82" s="4"/>
      <c r="K82" s="4"/>
      <c r="L82" s="4"/>
      <c r="M82" s="4"/>
      <c r="N82" s="4"/>
      <c r="O82" s="4"/>
      <c r="P82" s="4"/>
      <c r="Q82" s="4"/>
      <c r="R82" s="4"/>
      <c r="S82" s="4"/>
      <c r="T82" s="4"/>
      <c r="U82" s="4"/>
    </row>
    <row r="83" ht="14.25" customHeight="1">
      <c r="A83" s="4"/>
      <c r="B83" s="186"/>
      <c r="C83" s="186"/>
      <c r="D83" s="186"/>
      <c r="E83" s="186"/>
      <c r="F83" s="4"/>
      <c r="G83" s="4"/>
      <c r="H83" s="4"/>
      <c r="I83" s="4"/>
      <c r="J83" s="4"/>
      <c r="K83" s="4"/>
      <c r="L83" s="4"/>
      <c r="M83" s="4"/>
      <c r="N83" s="4"/>
      <c r="O83" s="4"/>
      <c r="P83" s="4"/>
      <c r="Q83" s="4"/>
      <c r="R83" s="4"/>
      <c r="S83" s="4"/>
      <c r="T83" s="4"/>
      <c r="U83" s="4"/>
    </row>
    <row r="84" ht="14.25" customHeight="1">
      <c r="A84" s="4"/>
      <c r="B84" s="186"/>
      <c r="C84" s="186"/>
      <c r="D84" s="186"/>
      <c r="E84" s="186"/>
      <c r="F84" s="4"/>
      <c r="G84" s="4"/>
      <c r="H84" s="4"/>
      <c r="I84" s="4"/>
      <c r="J84" s="4"/>
      <c r="K84" s="4"/>
      <c r="L84" s="4"/>
      <c r="M84" s="4"/>
      <c r="N84" s="4"/>
      <c r="O84" s="4"/>
      <c r="P84" s="4"/>
      <c r="Q84" s="4"/>
      <c r="R84" s="4"/>
      <c r="S84" s="4"/>
      <c r="T84" s="4"/>
      <c r="U84" s="4"/>
    </row>
    <row r="85" ht="14.25" customHeight="1">
      <c r="A85" s="4"/>
      <c r="B85" s="186"/>
      <c r="C85" s="186"/>
      <c r="D85" s="186"/>
      <c r="E85" s="186"/>
      <c r="F85" s="4"/>
      <c r="G85" s="4"/>
      <c r="H85" s="4"/>
      <c r="I85" s="4"/>
      <c r="J85" s="4"/>
      <c r="K85" s="4"/>
      <c r="L85" s="4"/>
      <c r="M85" s="4"/>
      <c r="N85" s="4"/>
      <c r="O85" s="4"/>
      <c r="P85" s="4"/>
      <c r="Q85" s="4"/>
      <c r="R85" s="4"/>
      <c r="S85" s="4"/>
      <c r="T85" s="4"/>
      <c r="U85" s="4"/>
    </row>
    <row r="86" ht="14.25" customHeight="1">
      <c r="A86" s="4"/>
      <c r="B86" s="186"/>
      <c r="C86" s="186"/>
      <c r="D86" s="186"/>
      <c r="E86" s="186"/>
      <c r="F86" s="4"/>
      <c r="G86" s="4"/>
      <c r="H86" s="4"/>
      <c r="I86" s="4"/>
      <c r="J86" s="4"/>
      <c r="K86" s="4"/>
      <c r="L86" s="4"/>
      <c r="M86" s="4"/>
      <c r="N86" s="4"/>
      <c r="O86" s="4"/>
      <c r="P86" s="4"/>
      <c r="Q86" s="4"/>
      <c r="R86" s="4"/>
      <c r="S86" s="4"/>
      <c r="T86" s="4"/>
      <c r="U86" s="4"/>
    </row>
    <row r="87" ht="14.25" customHeight="1">
      <c r="A87" s="4"/>
      <c r="B87" s="186"/>
      <c r="C87" s="186"/>
      <c r="D87" s="186"/>
      <c r="E87" s="186"/>
      <c r="F87" s="4"/>
      <c r="G87" s="4"/>
      <c r="H87" s="4"/>
      <c r="I87" s="4"/>
      <c r="J87" s="4"/>
      <c r="K87" s="4"/>
      <c r="L87" s="4"/>
      <c r="M87" s="4"/>
      <c r="N87" s="4"/>
      <c r="O87" s="4"/>
      <c r="P87" s="4"/>
      <c r="Q87" s="4"/>
      <c r="R87" s="4"/>
      <c r="S87" s="4"/>
      <c r="T87" s="4"/>
      <c r="U87" s="4"/>
    </row>
    <row r="88" ht="14.25" customHeight="1">
      <c r="A88" s="4"/>
      <c r="B88" s="186"/>
      <c r="C88" s="186"/>
      <c r="D88" s="186"/>
      <c r="E88" s="186"/>
      <c r="F88" s="4"/>
      <c r="G88" s="4"/>
      <c r="H88" s="4"/>
      <c r="I88" s="4"/>
      <c r="J88" s="4"/>
      <c r="K88" s="4"/>
      <c r="L88" s="4"/>
      <c r="M88" s="4"/>
      <c r="N88" s="4"/>
      <c r="O88" s="4"/>
      <c r="P88" s="4"/>
      <c r="Q88" s="4"/>
      <c r="R88" s="4"/>
      <c r="S88" s="4"/>
      <c r="T88" s="4"/>
      <c r="U88" s="4"/>
    </row>
    <row r="89" ht="14.25" customHeight="1">
      <c r="A89" s="4"/>
      <c r="B89" s="186"/>
      <c r="C89" s="186"/>
      <c r="D89" s="186"/>
      <c r="E89" s="186"/>
      <c r="F89" s="4"/>
      <c r="G89" s="4"/>
      <c r="H89" s="4"/>
      <c r="I89" s="4"/>
      <c r="J89" s="4"/>
      <c r="K89" s="4"/>
      <c r="L89" s="4"/>
      <c r="M89" s="4"/>
      <c r="N89" s="4"/>
      <c r="O89" s="4"/>
      <c r="P89" s="4"/>
      <c r="Q89" s="4"/>
      <c r="R89" s="4"/>
      <c r="S89" s="4"/>
      <c r="T89" s="4"/>
      <c r="U89" s="4"/>
    </row>
    <row r="90" ht="14.25" customHeight="1">
      <c r="A90" s="4"/>
      <c r="B90" s="186"/>
      <c r="C90" s="186"/>
      <c r="D90" s="186"/>
      <c r="E90" s="186"/>
      <c r="F90" s="4"/>
      <c r="G90" s="4"/>
      <c r="H90" s="4"/>
      <c r="I90" s="4"/>
      <c r="J90" s="4"/>
      <c r="K90" s="4"/>
      <c r="L90" s="4"/>
      <c r="M90" s="4"/>
      <c r="N90" s="4"/>
      <c r="O90" s="4"/>
      <c r="P90" s="4"/>
      <c r="Q90" s="4"/>
      <c r="R90" s="4"/>
      <c r="S90" s="4"/>
      <c r="T90" s="4"/>
      <c r="U90" s="4"/>
    </row>
    <row r="91" ht="14.25" customHeight="1">
      <c r="A91" s="4"/>
      <c r="B91" s="186"/>
      <c r="C91" s="186"/>
      <c r="D91" s="186"/>
      <c r="E91" s="186"/>
      <c r="F91" s="4"/>
      <c r="G91" s="4"/>
      <c r="H91" s="4"/>
      <c r="I91" s="4"/>
      <c r="J91" s="4"/>
      <c r="K91" s="4"/>
      <c r="L91" s="4"/>
      <c r="M91" s="4"/>
      <c r="N91" s="4"/>
      <c r="O91" s="4"/>
      <c r="P91" s="4"/>
      <c r="Q91" s="4"/>
      <c r="R91" s="4"/>
      <c r="S91" s="4"/>
      <c r="T91" s="4"/>
      <c r="U91" s="4"/>
    </row>
    <row r="92" ht="14.25" customHeight="1">
      <c r="A92" s="4"/>
      <c r="B92" s="186"/>
      <c r="C92" s="186"/>
      <c r="D92" s="186"/>
      <c r="E92" s="186"/>
      <c r="F92" s="4"/>
      <c r="G92" s="4"/>
      <c r="H92" s="4"/>
      <c r="I92" s="4"/>
      <c r="J92" s="4"/>
      <c r="K92" s="4"/>
      <c r="L92" s="4"/>
      <c r="M92" s="4"/>
      <c r="N92" s="4"/>
      <c r="O92" s="4"/>
      <c r="P92" s="4"/>
      <c r="Q92" s="4"/>
      <c r="R92" s="4"/>
      <c r="S92" s="4"/>
      <c r="T92" s="4"/>
      <c r="U92" s="4"/>
    </row>
    <row r="93" ht="14.25" customHeight="1">
      <c r="A93" s="4"/>
      <c r="B93" s="186"/>
      <c r="C93" s="186"/>
      <c r="D93" s="186"/>
      <c r="E93" s="186"/>
      <c r="F93" s="4"/>
      <c r="G93" s="4"/>
      <c r="H93" s="4"/>
      <c r="I93" s="4"/>
      <c r="J93" s="4"/>
      <c r="K93" s="4"/>
      <c r="L93" s="4"/>
      <c r="M93" s="4"/>
      <c r="N93" s="4"/>
      <c r="O93" s="4"/>
      <c r="P93" s="4"/>
      <c r="Q93" s="4"/>
      <c r="R93" s="4"/>
      <c r="S93" s="4"/>
      <c r="T93" s="4"/>
      <c r="U93" s="4"/>
    </row>
    <row r="94" ht="14.25" customHeight="1">
      <c r="A94" s="4"/>
      <c r="B94" s="186"/>
      <c r="C94" s="186"/>
      <c r="D94" s="186"/>
      <c r="E94" s="186"/>
      <c r="F94" s="4"/>
      <c r="G94" s="4"/>
      <c r="H94" s="4"/>
      <c r="I94" s="4"/>
      <c r="J94" s="4"/>
      <c r="K94" s="4"/>
      <c r="L94" s="4"/>
      <c r="M94" s="4"/>
      <c r="N94" s="4"/>
      <c r="O94" s="4"/>
      <c r="P94" s="4"/>
      <c r="Q94" s="4"/>
      <c r="R94" s="4"/>
      <c r="S94" s="4"/>
      <c r="T94" s="4"/>
      <c r="U94" s="4"/>
    </row>
    <row r="95" ht="14.25" customHeight="1">
      <c r="A95" s="4"/>
      <c r="B95" s="186"/>
      <c r="C95" s="186"/>
      <c r="D95" s="186"/>
      <c r="E95" s="186"/>
      <c r="F95" s="4"/>
      <c r="G95" s="4"/>
      <c r="H95" s="4"/>
      <c r="I95" s="4"/>
      <c r="J95" s="4"/>
      <c r="K95" s="4"/>
      <c r="L95" s="4"/>
      <c r="M95" s="4"/>
      <c r="N95" s="4"/>
      <c r="O95" s="4"/>
      <c r="P95" s="4"/>
      <c r="Q95" s="4"/>
      <c r="R95" s="4"/>
      <c r="S95" s="4"/>
      <c r="T95" s="4"/>
      <c r="U95" s="4"/>
    </row>
    <row r="96" ht="14.25" customHeight="1">
      <c r="A96" s="4"/>
      <c r="B96" s="186"/>
      <c r="C96" s="186"/>
      <c r="D96" s="186"/>
      <c r="E96" s="186"/>
      <c r="F96" s="4"/>
      <c r="G96" s="4"/>
      <c r="H96" s="4"/>
      <c r="I96" s="4"/>
      <c r="J96" s="4"/>
      <c r="K96" s="4"/>
      <c r="L96" s="4"/>
      <c r="M96" s="4"/>
      <c r="N96" s="4"/>
      <c r="O96" s="4"/>
      <c r="P96" s="4"/>
      <c r="Q96" s="4"/>
      <c r="R96" s="4"/>
      <c r="S96" s="4"/>
      <c r="T96" s="4"/>
      <c r="U96" s="4"/>
    </row>
    <row r="97" ht="14.25" customHeight="1">
      <c r="A97" s="4"/>
      <c r="B97" s="186"/>
      <c r="C97" s="186"/>
      <c r="D97" s="186"/>
      <c r="E97" s="186"/>
      <c r="F97" s="4"/>
      <c r="G97" s="4"/>
      <c r="H97" s="4"/>
      <c r="I97" s="4"/>
      <c r="J97" s="4"/>
      <c r="K97" s="4"/>
      <c r="L97" s="4"/>
      <c r="M97" s="4"/>
      <c r="N97" s="4"/>
      <c r="O97" s="4"/>
      <c r="P97" s="4"/>
      <c r="Q97" s="4"/>
      <c r="R97" s="4"/>
      <c r="S97" s="4"/>
      <c r="T97" s="4"/>
      <c r="U97" s="4"/>
    </row>
    <row r="98" ht="14.25" customHeight="1">
      <c r="A98" s="4"/>
      <c r="B98" s="186"/>
      <c r="C98" s="186"/>
      <c r="D98" s="186"/>
      <c r="E98" s="186"/>
      <c r="F98" s="4"/>
      <c r="G98" s="4"/>
      <c r="H98" s="4"/>
      <c r="I98" s="4"/>
      <c r="J98" s="4"/>
      <c r="K98" s="4"/>
      <c r="L98" s="4"/>
      <c r="M98" s="4"/>
      <c r="N98" s="4"/>
      <c r="O98" s="4"/>
      <c r="P98" s="4"/>
      <c r="Q98" s="4"/>
      <c r="R98" s="4"/>
      <c r="S98" s="4"/>
      <c r="T98" s="4"/>
      <c r="U98" s="4"/>
    </row>
    <row r="99" ht="14.25" customHeight="1">
      <c r="A99" s="4"/>
      <c r="B99" s="186"/>
      <c r="C99" s="186"/>
      <c r="D99" s="186"/>
      <c r="E99" s="186"/>
      <c r="F99" s="4"/>
      <c r="G99" s="4"/>
      <c r="H99" s="4"/>
      <c r="I99" s="4"/>
      <c r="J99" s="4"/>
      <c r="K99" s="4"/>
      <c r="L99" s="4"/>
      <c r="M99" s="4"/>
      <c r="N99" s="4"/>
      <c r="O99" s="4"/>
      <c r="P99" s="4"/>
      <c r="Q99" s="4"/>
      <c r="R99" s="4"/>
      <c r="S99" s="4"/>
      <c r="T99" s="4"/>
      <c r="U99" s="4"/>
    </row>
    <row r="100" ht="14.25" customHeight="1">
      <c r="A100" s="4"/>
      <c r="B100" s="186"/>
      <c r="C100" s="186"/>
      <c r="D100" s="186"/>
      <c r="E100" s="186"/>
      <c r="F100" s="4"/>
      <c r="G100" s="4"/>
      <c r="H100" s="4"/>
      <c r="I100" s="4"/>
      <c r="J100" s="4"/>
      <c r="K100" s="4"/>
      <c r="L100" s="4"/>
      <c r="M100" s="4"/>
      <c r="N100" s="4"/>
      <c r="O100" s="4"/>
      <c r="P100" s="4"/>
      <c r="Q100" s="4"/>
      <c r="R100" s="4"/>
      <c r="S100" s="4"/>
      <c r="T100" s="4"/>
      <c r="U100" s="4"/>
    </row>
    <row r="101" ht="14.25" customHeight="1">
      <c r="A101" s="4"/>
      <c r="B101" s="186"/>
      <c r="C101" s="186"/>
      <c r="D101" s="186"/>
      <c r="E101" s="186"/>
      <c r="F101" s="4"/>
      <c r="G101" s="4"/>
      <c r="H101" s="4"/>
      <c r="I101" s="4"/>
      <c r="J101" s="4"/>
      <c r="K101" s="4"/>
      <c r="L101" s="4"/>
      <c r="M101" s="4"/>
      <c r="N101" s="4"/>
      <c r="O101" s="4"/>
      <c r="P101" s="4"/>
      <c r="Q101" s="4"/>
      <c r="R101" s="4"/>
      <c r="S101" s="4"/>
      <c r="T101" s="4"/>
      <c r="U101" s="4"/>
    </row>
    <row r="102" ht="14.25" customHeight="1">
      <c r="A102" s="4"/>
      <c r="B102" s="186"/>
      <c r="C102" s="186"/>
      <c r="D102" s="186"/>
      <c r="E102" s="186"/>
      <c r="F102" s="4"/>
      <c r="G102" s="4"/>
      <c r="H102" s="4"/>
      <c r="I102" s="4"/>
      <c r="J102" s="4"/>
      <c r="K102" s="4"/>
      <c r="L102" s="4"/>
      <c r="M102" s="4"/>
      <c r="N102" s="4"/>
      <c r="O102" s="4"/>
      <c r="P102" s="4"/>
      <c r="Q102" s="4"/>
      <c r="R102" s="4"/>
      <c r="S102" s="4"/>
      <c r="T102" s="4"/>
      <c r="U102" s="4"/>
    </row>
    <row r="103" ht="14.25" customHeight="1">
      <c r="A103" s="4"/>
      <c r="B103" s="186"/>
      <c r="C103" s="186"/>
      <c r="D103" s="186"/>
      <c r="E103" s="186"/>
      <c r="F103" s="4"/>
      <c r="G103" s="4"/>
      <c r="H103" s="4"/>
      <c r="I103" s="4"/>
      <c r="J103" s="4"/>
      <c r="K103" s="4"/>
      <c r="L103" s="4"/>
      <c r="M103" s="4"/>
      <c r="N103" s="4"/>
      <c r="O103" s="4"/>
      <c r="P103" s="4"/>
      <c r="Q103" s="4"/>
      <c r="R103" s="4"/>
      <c r="S103" s="4"/>
      <c r="T103" s="4"/>
      <c r="U103" s="4"/>
    </row>
    <row r="104" ht="14.25" customHeight="1">
      <c r="A104" s="4"/>
      <c r="B104" s="186"/>
      <c r="C104" s="186"/>
      <c r="D104" s="186"/>
      <c r="E104" s="186"/>
      <c r="F104" s="4"/>
      <c r="G104" s="4"/>
      <c r="H104" s="4"/>
      <c r="I104" s="4"/>
      <c r="J104" s="4"/>
      <c r="K104" s="4"/>
      <c r="L104" s="4"/>
      <c r="M104" s="4"/>
      <c r="N104" s="4"/>
      <c r="O104" s="4"/>
      <c r="P104" s="4"/>
      <c r="Q104" s="4"/>
      <c r="R104" s="4"/>
      <c r="S104" s="4"/>
      <c r="T104" s="4"/>
      <c r="U104" s="4"/>
    </row>
    <row r="105" ht="14.25" customHeight="1">
      <c r="A105" s="4"/>
      <c r="B105" s="186"/>
      <c r="C105" s="186"/>
      <c r="D105" s="186"/>
      <c r="E105" s="186"/>
      <c r="F105" s="4"/>
      <c r="G105" s="4"/>
      <c r="H105" s="4"/>
      <c r="I105" s="4"/>
      <c r="J105" s="4"/>
      <c r="K105" s="4"/>
      <c r="L105" s="4"/>
      <c r="M105" s="4"/>
      <c r="N105" s="4"/>
      <c r="O105" s="4"/>
      <c r="P105" s="4"/>
      <c r="Q105" s="4"/>
      <c r="R105" s="4"/>
      <c r="S105" s="4"/>
      <c r="T105" s="4"/>
      <c r="U105" s="4"/>
    </row>
    <row r="106" ht="14.25" customHeight="1">
      <c r="A106" s="4"/>
      <c r="B106" s="186"/>
      <c r="C106" s="186"/>
      <c r="D106" s="186"/>
      <c r="E106" s="186"/>
      <c r="F106" s="4"/>
      <c r="G106" s="4"/>
      <c r="H106" s="4"/>
      <c r="I106" s="4"/>
      <c r="J106" s="4"/>
      <c r="K106" s="4"/>
      <c r="L106" s="4"/>
      <c r="M106" s="4"/>
      <c r="N106" s="4"/>
      <c r="O106" s="4"/>
      <c r="P106" s="4"/>
      <c r="Q106" s="4"/>
      <c r="R106" s="4"/>
      <c r="S106" s="4"/>
      <c r="T106" s="4"/>
      <c r="U106" s="4"/>
    </row>
    <row r="107" ht="14.25" customHeight="1">
      <c r="A107" s="4"/>
      <c r="B107" s="186"/>
      <c r="C107" s="186"/>
      <c r="D107" s="186"/>
      <c r="E107" s="186"/>
      <c r="F107" s="4"/>
      <c r="G107" s="4"/>
      <c r="H107" s="4"/>
      <c r="I107" s="4"/>
      <c r="J107" s="4"/>
      <c r="K107" s="4"/>
      <c r="L107" s="4"/>
      <c r="M107" s="4"/>
      <c r="N107" s="4"/>
      <c r="O107" s="4"/>
      <c r="P107" s="4"/>
      <c r="Q107" s="4"/>
      <c r="R107" s="4"/>
      <c r="S107" s="4"/>
      <c r="T107" s="4"/>
      <c r="U107" s="4"/>
    </row>
    <row r="108" ht="14.25" customHeight="1">
      <c r="A108" s="4"/>
      <c r="B108" s="186"/>
      <c r="C108" s="186"/>
      <c r="D108" s="186"/>
      <c r="E108" s="186"/>
      <c r="F108" s="4"/>
      <c r="G108" s="4"/>
      <c r="H108" s="4"/>
      <c r="I108" s="4"/>
      <c r="J108" s="4"/>
      <c r="K108" s="4"/>
      <c r="L108" s="4"/>
      <c r="M108" s="4"/>
      <c r="N108" s="4"/>
      <c r="O108" s="4"/>
      <c r="P108" s="4"/>
      <c r="Q108" s="4"/>
      <c r="R108" s="4"/>
      <c r="S108" s="4"/>
      <c r="T108" s="4"/>
      <c r="U108" s="4"/>
    </row>
    <row r="109" ht="14.25" customHeight="1">
      <c r="A109" s="4"/>
      <c r="B109" s="186"/>
      <c r="C109" s="186"/>
      <c r="D109" s="186"/>
      <c r="E109" s="186"/>
      <c r="F109" s="4"/>
      <c r="G109" s="4"/>
      <c r="H109" s="4"/>
      <c r="I109" s="4"/>
      <c r="J109" s="4"/>
      <c r="K109" s="4"/>
      <c r="L109" s="4"/>
      <c r="M109" s="4"/>
      <c r="N109" s="4"/>
      <c r="O109" s="4"/>
      <c r="P109" s="4"/>
      <c r="Q109" s="4"/>
      <c r="R109" s="4"/>
      <c r="S109" s="4"/>
      <c r="T109" s="4"/>
      <c r="U109" s="4"/>
    </row>
    <row r="110" ht="14.25" customHeight="1">
      <c r="A110" s="4"/>
      <c r="B110" s="186"/>
      <c r="C110" s="186"/>
      <c r="D110" s="186"/>
      <c r="E110" s="186"/>
      <c r="F110" s="4"/>
      <c r="G110" s="4"/>
      <c r="H110" s="4"/>
      <c r="I110" s="4"/>
      <c r="J110" s="4"/>
      <c r="K110" s="4"/>
      <c r="L110" s="4"/>
      <c r="M110" s="4"/>
      <c r="N110" s="4"/>
      <c r="O110" s="4"/>
      <c r="P110" s="4"/>
      <c r="Q110" s="4"/>
      <c r="R110" s="4"/>
      <c r="S110" s="4"/>
      <c r="T110" s="4"/>
      <c r="U110" s="4"/>
    </row>
    <row r="111" ht="14.25" customHeight="1">
      <c r="A111" s="4"/>
      <c r="B111" s="186"/>
      <c r="C111" s="186"/>
      <c r="D111" s="186"/>
      <c r="E111" s="186"/>
      <c r="F111" s="4"/>
      <c r="G111" s="4"/>
      <c r="H111" s="4"/>
      <c r="I111" s="4"/>
      <c r="J111" s="4"/>
      <c r="K111" s="4"/>
      <c r="L111" s="4"/>
      <c r="M111" s="4"/>
      <c r="N111" s="4"/>
      <c r="O111" s="4"/>
      <c r="P111" s="4"/>
      <c r="Q111" s="4"/>
      <c r="R111" s="4"/>
      <c r="S111" s="4"/>
      <c r="T111" s="4"/>
      <c r="U111" s="4"/>
    </row>
    <row r="112" ht="14.25" customHeight="1">
      <c r="A112" s="4"/>
      <c r="B112" s="186"/>
      <c r="C112" s="186"/>
      <c r="D112" s="186"/>
      <c r="E112" s="186"/>
      <c r="F112" s="4"/>
      <c r="G112" s="4"/>
      <c r="H112" s="4"/>
      <c r="I112" s="4"/>
      <c r="J112" s="4"/>
      <c r="K112" s="4"/>
      <c r="L112" s="4"/>
      <c r="M112" s="4"/>
      <c r="N112" s="4"/>
      <c r="O112" s="4"/>
      <c r="P112" s="4"/>
      <c r="Q112" s="4"/>
      <c r="R112" s="4"/>
      <c r="S112" s="4"/>
      <c r="T112" s="4"/>
      <c r="U112" s="4"/>
    </row>
    <row r="113" ht="14.25" customHeight="1">
      <c r="A113" s="4"/>
      <c r="B113" s="186"/>
      <c r="C113" s="186"/>
      <c r="D113" s="186"/>
      <c r="E113" s="186"/>
      <c r="F113" s="4"/>
      <c r="G113" s="4"/>
      <c r="H113" s="4"/>
      <c r="I113" s="4"/>
      <c r="J113" s="4"/>
      <c r="K113" s="4"/>
      <c r="L113" s="4"/>
      <c r="M113" s="4"/>
      <c r="N113" s="4"/>
      <c r="O113" s="4"/>
      <c r="P113" s="4"/>
      <c r="Q113" s="4"/>
      <c r="R113" s="4"/>
      <c r="S113" s="4"/>
      <c r="T113" s="4"/>
      <c r="U113" s="4"/>
    </row>
    <row r="114" ht="14.25" customHeight="1">
      <c r="A114" s="4"/>
      <c r="B114" s="186"/>
      <c r="C114" s="186"/>
      <c r="D114" s="186"/>
      <c r="E114" s="186"/>
      <c r="F114" s="4"/>
      <c r="G114" s="4"/>
      <c r="H114" s="4"/>
      <c r="I114" s="4"/>
      <c r="J114" s="4"/>
      <c r="K114" s="4"/>
      <c r="L114" s="4"/>
      <c r="M114" s="4"/>
      <c r="N114" s="4"/>
      <c r="O114" s="4"/>
      <c r="P114" s="4"/>
      <c r="Q114" s="4"/>
      <c r="R114" s="4"/>
      <c r="S114" s="4"/>
      <c r="T114" s="4"/>
      <c r="U114" s="4"/>
    </row>
    <row r="115" ht="14.25" customHeight="1">
      <c r="A115" s="4"/>
      <c r="B115" s="186"/>
      <c r="C115" s="186"/>
      <c r="D115" s="186"/>
      <c r="E115" s="186"/>
      <c r="F115" s="4"/>
      <c r="G115" s="4"/>
      <c r="H115" s="4"/>
      <c r="I115" s="4"/>
      <c r="J115" s="4"/>
      <c r="K115" s="4"/>
      <c r="L115" s="4"/>
      <c r="M115" s="4"/>
      <c r="N115" s="4"/>
      <c r="O115" s="4"/>
      <c r="P115" s="4"/>
      <c r="Q115" s="4"/>
      <c r="R115" s="4"/>
      <c r="S115" s="4"/>
      <c r="T115" s="4"/>
      <c r="U115" s="4"/>
    </row>
    <row r="116" ht="14.25" customHeight="1">
      <c r="A116" s="4"/>
      <c r="B116" s="186"/>
      <c r="C116" s="186"/>
      <c r="D116" s="186"/>
      <c r="E116" s="186"/>
      <c r="F116" s="4"/>
      <c r="G116" s="4"/>
      <c r="H116" s="4"/>
      <c r="I116" s="4"/>
      <c r="J116" s="4"/>
      <c r="K116" s="4"/>
      <c r="L116" s="4"/>
      <c r="M116" s="4"/>
      <c r="N116" s="4"/>
      <c r="O116" s="4"/>
      <c r="P116" s="4"/>
      <c r="Q116" s="4"/>
      <c r="R116" s="4"/>
      <c r="S116" s="4"/>
      <c r="T116" s="4"/>
      <c r="U116" s="4"/>
    </row>
    <row r="117" ht="14.25" customHeight="1">
      <c r="A117" s="4"/>
      <c r="B117" s="186"/>
      <c r="C117" s="186"/>
      <c r="D117" s="186"/>
      <c r="E117" s="186"/>
      <c r="F117" s="4"/>
      <c r="G117" s="4"/>
      <c r="H117" s="4"/>
      <c r="I117" s="4"/>
      <c r="J117" s="4"/>
      <c r="K117" s="4"/>
      <c r="L117" s="4"/>
      <c r="M117" s="4"/>
      <c r="N117" s="4"/>
      <c r="O117" s="4"/>
      <c r="P117" s="4"/>
      <c r="Q117" s="4"/>
      <c r="R117" s="4"/>
      <c r="S117" s="4"/>
      <c r="T117" s="4"/>
      <c r="U117" s="4"/>
    </row>
    <row r="118" ht="14.25" customHeight="1">
      <c r="A118" s="4"/>
      <c r="B118" s="186"/>
      <c r="C118" s="186"/>
      <c r="D118" s="186"/>
      <c r="E118" s="186"/>
      <c r="F118" s="4"/>
      <c r="G118" s="4"/>
      <c r="H118" s="4"/>
      <c r="I118" s="4"/>
      <c r="J118" s="4"/>
      <c r="K118" s="4"/>
      <c r="L118" s="4"/>
      <c r="M118" s="4"/>
      <c r="N118" s="4"/>
      <c r="O118" s="4"/>
      <c r="P118" s="4"/>
      <c r="Q118" s="4"/>
      <c r="R118" s="4"/>
      <c r="S118" s="4"/>
      <c r="T118" s="4"/>
      <c r="U118" s="4"/>
    </row>
    <row r="119" ht="14.25" customHeight="1">
      <c r="A119" s="4"/>
      <c r="B119" s="186"/>
      <c r="C119" s="186"/>
      <c r="D119" s="186"/>
      <c r="E119" s="186"/>
      <c r="F119" s="4"/>
      <c r="G119" s="4"/>
      <c r="H119" s="4"/>
      <c r="I119" s="4"/>
      <c r="J119" s="4"/>
      <c r="K119" s="4"/>
      <c r="L119" s="4"/>
      <c r="M119" s="4"/>
      <c r="N119" s="4"/>
      <c r="O119" s="4"/>
      <c r="P119" s="4"/>
      <c r="Q119" s="4"/>
      <c r="R119" s="4"/>
      <c r="S119" s="4"/>
      <c r="T119" s="4"/>
      <c r="U119" s="4"/>
    </row>
    <row r="120" ht="14.25" customHeight="1">
      <c r="A120" s="4"/>
      <c r="B120" s="186"/>
      <c r="C120" s="186"/>
      <c r="D120" s="186"/>
      <c r="E120" s="186"/>
      <c r="F120" s="4"/>
      <c r="G120" s="4"/>
      <c r="H120" s="4"/>
      <c r="I120" s="4"/>
      <c r="J120" s="4"/>
      <c r="K120" s="4"/>
      <c r="L120" s="4"/>
      <c r="M120" s="4"/>
      <c r="N120" s="4"/>
      <c r="O120" s="4"/>
      <c r="P120" s="4"/>
      <c r="Q120" s="4"/>
      <c r="R120" s="4"/>
      <c r="S120" s="4"/>
      <c r="T120" s="4"/>
      <c r="U120" s="4"/>
    </row>
    <row r="121" ht="14.25" customHeight="1">
      <c r="A121" s="4"/>
      <c r="B121" s="186"/>
      <c r="C121" s="186"/>
      <c r="D121" s="186"/>
      <c r="E121" s="186"/>
      <c r="F121" s="4"/>
      <c r="G121" s="4"/>
      <c r="H121" s="4"/>
      <c r="I121" s="4"/>
      <c r="J121" s="4"/>
      <c r="K121" s="4"/>
      <c r="L121" s="4"/>
      <c r="M121" s="4"/>
      <c r="N121" s="4"/>
      <c r="O121" s="4"/>
      <c r="P121" s="4"/>
      <c r="Q121" s="4"/>
      <c r="R121" s="4"/>
      <c r="S121" s="4"/>
      <c r="T121" s="4"/>
      <c r="U121" s="4"/>
    </row>
    <row r="122" ht="14.25" customHeight="1">
      <c r="A122" s="4"/>
      <c r="B122" s="186"/>
      <c r="C122" s="186"/>
      <c r="D122" s="186"/>
      <c r="E122" s="186"/>
      <c r="F122" s="4"/>
      <c r="G122" s="4"/>
      <c r="H122" s="4"/>
      <c r="I122" s="4"/>
      <c r="J122" s="4"/>
      <c r="K122" s="4"/>
      <c r="L122" s="4"/>
      <c r="M122" s="4"/>
      <c r="N122" s="4"/>
      <c r="O122" s="4"/>
      <c r="P122" s="4"/>
      <c r="Q122" s="4"/>
      <c r="R122" s="4"/>
      <c r="S122" s="4"/>
      <c r="T122" s="4"/>
      <c r="U122" s="4"/>
    </row>
    <row r="123" ht="14.25" customHeight="1">
      <c r="A123" s="4"/>
      <c r="B123" s="186"/>
      <c r="C123" s="186"/>
      <c r="D123" s="186"/>
      <c r="E123" s="186"/>
      <c r="F123" s="4"/>
      <c r="G123" s="4"/>
      <c r="H123" s="4"/>
      <c r="I123" s="4"/>
      <c r="J123" s="4"/>
      <c r="K123" s="4"/>
      <c r="L123" s="4"/>
      <c r="M123" s="4"/>
      <c r="N123" s="4"/>
      <c r="O123" s="4"/>
      <c r="P123" s="4"/>
      <c r="Q123" s="4"/>
      <c r="R123" s="4"/>
      <c r="S123" s="4"/>
      <c r="T123" s="4"/>
      <c r="U123" s="4"/>
    </row>
    <row r="124" ht="14.25" customHeight="1">
      <c r="A124" s="4"/>
      <c r="B124" s="186"/>
      <c r="C124" s="186"/>
      <c r="D124" s="186"/>
      <c r="E124" s="186"/>
      <c r="F124" s="4"/>
      <c r="G124" s="4"/>
      <c r="H124" s="4"/>
      <c r="I124" s="4"/>
      <c r="J124" s="4"/>
      <c r="K124" s="4"/>
      <c r="L124" s="4"/>
      <c r="M124" s="4"/>
      <c r="N124" s="4"/>
      <c r="O124" s="4"/>
      <c r="P124" s="4"/>
      <c r="Q124" s="4"/>
      <c r="R124" s="4"/>
      <c r="S124" s="4"/>
      <c r="T124" s="4"/>
      <c r="U124" s="4"/>
    </row>
    <row r="125" ht="14.25" customHeight="1">
      <c r="A125" s="4"/>
      <c r="B125" s="186"/>
      <c r="C125" s="186"/>
      <c r="D125" s="186"/>
      <c r="E125" s="186"/>
      <c r="F125" s="4"/>
      <c r="G125" s="4"/>
      <c r="H125" s="4"/>
      <c r="I125" s="4"/>
      <c r="J125" s="4"/>
      <c r="K125" s="4"/>
      <c r="L125" s="4"/>
      <c r="M125" s="4"/>
      <c r="N125" s="4"/>
      <c r="O125" s="4"/>
      <c r="P125" s="4"/>
      <c r="Q125" s="4"/>
      <c r="R125" s="4"/>
      <c r="S125" s="4"/>
      <c r="T125" s="4"/>
      <c r="U125" s="4"/>
    </row>
    <row r="126" ht="14.25" customHeight="1">
      <c r="A126" s="4"/>
      <c r="B126" s="186"/>
      <c r="C126" s="186"/>
      <c r="D126" s="186"/>
      <c r="E126" s="186"/>
      <c r="F126" s="4"/>
      <c r="G126" s="4"/>
      <c r="H126" s="4"/>
      <c r="I126" s="4"/>
      <c r="J126" s="4"/>
      <c r="K126" s="4"/>
      <c r="L126" s="4"/>
      <c r="M126" s="4"/>
      <c r="N126" s="4"/>
      <c r="O126" s="4"/>
      <c r="P126" s="4"/>
      <c r="Q126" s="4"/>
      <c r="R126" s="4"/>
      <c r="S126" s="4"/>
      <c r="T126" s="4"/>
      <c r="U126" s="4"/>
    </row>
    <row r="127" ht="14.25" customHeight="1">
      <c r="A127" s="4"/>
      <c r="B127" s="186"/>
      <c r="C127" s="186"/>
      <c r="D127" s="186"/>
      <c r="E127" s="186"/>
      <c r="F127" s="4"/>
      <c r="G127" s="4"/>
      <c r="H127" s="4"/>
      <c r="I127" s="4"/>
      <c r="J127" s="4"/>
      <c r="K127" s="4"/>
      <c r="L127" s="4"/>
      <c r="M127" s="4"/>
      <c r="N127" s="4"/>
      <c r="O127" s="4"/>
      <c r="P127" s="4"/>
      <c r="Q127" s="4"/>
      <c r="R127" s="4"/>
      <c r="S127" s="4"/>
      <c r="T127" s="4"/>
      <c r="U127" s="4"/>
    </row>
    <row r="128" ht="14.25" customHeight="1">
      <c r="A128" s="4"/>
      <c r="B128" s="186"/>
      <c r="C128" s="186"/>
      <c r="D128" s="186"/>
      <c r="E128" s="186"/>
      <c r="F128" s="4"/>
      <c r="G128" s="4"/>
      <c r="H128" s="4"/>
      <c r="I128" s="4"/>
      <c r="J128" s="4"/>
      <c r="K128" s="4"/>
      <c r="L128" s="4"/>
      <c r="M128" s="4"/>
      <c r="N128" s="4"/>
      <c r="O128" s="4"/>
      <c r="P128" s="4"/>
      <c r="Q128" s="4"/>
      <c r="R128" s="4"/>
      <c r="S128" s="4"/>
      <c r="T128" s="4"/>
      <c r="U128" s="4"/>
    </row>
    <row r="129" ht="14.25" customHeight="1">
      <c r="A129" s="4"/>
      <c r="B129" s="186"/>
      <c r="C129" s="186"/>
      <c r="D129" s="186"/>
      <c r="E129" s="186"/>
      <c r="F129" s="4"/>
      <c r="G129" s="4"/>
      <c r="H129" s="4"/>
      <c r="I129" s="4"/>
      <c r="J129" s="4"/>
      <c r="K129" s="4"/>
      <c r="L129" s="4"/>
      <c r="M129" s="4"/>
      <c r="N129" s="4"/>
      <c r="O129" s="4"/>
      <c r="P129" s="4"/>
      <c r="Q129" s="4"/>
      <c r="R129" s="4"/>
      <c r="S129" s="4"/>
      <c r="T129" s="4"/>
      <c r="U129" s="4"/>
    </row>
    <row r="130" ht="14.25" customHeight="1">
      <c r="A130" s="4"/>
      <c r="B130" s="186"/>
      <c r="C130" s="186"/>
      <c r="D130" s="186"/>
      <c r="E130" s="186"/>
      <c r="F130" s="4"/>
      <c r="G130" s="4"/>
      <c r="H130" s="4"/>
      <c r="I130" s="4"/>
      <c r="J130" s="4"/>
      <c r="K130" s="4"/>
      <c r="L130" s="4"/>
      <c r="M130" s="4"/>
      <c r="N130" s="4"/>
      <c r="O130" s="4"/>
      <c r="P130" s="4"/>
      <c r="Q130" s="4"/>
      <c r="R130" s="4"/>
      <c r="S130" s="4"/>
      <c r="T130" s="4"/>
      <c r="U130" s="4"/>
    </row>
    <row r="131" ht="14.25" customHeight="1">
      <c r="A131" s="4"/>
      <c r="B131" s="186"/>
      <c r="C131" s="186"/>
      <c r="D131" s="186"/>
      <c r="E131" s="186"/>
      <c r="F131" s="4"/>
      <c r="G131" s="4"/>
      <c r="H131" s="4"/>
      <c r="I131" s="4"/>
      <c r="J131" s="4"/>
      <c r="K131" s="4"/>
      <c r="L131" s="4"/>
      <c r="M131" s="4"/>
      <c r="N131" s="4"/>
      <c r="O131" s="4"/>
      <c r="P131" s="4"/>
      <c r="Q131" s="4"/>
      <c r="R131" s="4"/>
      <c r="S131" s="4"/>
      <c r="T131" s="4"/>
      <c r="U131" s="4"/>
    </row>
    <row r="132" ht="14.25" customHeight="1">
      <c r="A132" s="4"/>
      <c r="B132" s="186"/>
      <c r="C132" s="186"/>
      <c r="D132" s="186"/>
      <c r="E132" s="186"/>
      <c r="F132" s="4"/>
      <c r="G132" s="4"/>
      <c r="H132" s="4"/>
      <c r="I132" s="4"/>
      <c r="J132" s="4"/>
      <c r="K132" s="4"/>
      <c r="L132" s="4"/>
      <c r="M132" s="4"/>
      <c r="N132" s="4"/>
      <c r="O132" s="4"/>
      <c r="P132" s="4"/>
      <c r="Q132" s="4"/>
      <c r="R132" s="4"/>
      <c r="S132" s="4"/>
      <c r="T132" s="4"/>
      <c r="U132" s="4"/>
    </row>
    <row r="133" ht="14.25" customHeight="1">
      <c r="A133" s="4"/>
      <c r="B133" s="186"/>
      <c r="C133" s="186"/>
      <c r="D133" s="186"/>
      <c r="E133" s="186"/>
      <c r="F133" s="4"/>
      <c r="G133" s="4"/>
      <c r="H133" s="4"/>
      <c r="I133" s="4"/>
      <c r="J133" s="4"/>
      <c r="K133" s="4"/>
      <c r="L133" s="4"/>
      <c r="M133" s="4"/>
      <c r="N133" s="4"/>
      <c r="O133" s="4"/>
      <c r="P133" s="4"/>
      <c r="Q133" s="4"/>
      <c r="R133" s="4"/>
      <c r="S133" s="4"/>
      <c r="T133" s="4"/>
      <c r="U133" s="4"/>
    </row>
    <row r="134" ht="14.25" customHeight="1">
      <c r="A134" s="4"/>
      <c r="B134" s="186"/>
      <c r="C134" s="186"/>
      <c r="D134" s="186"/>
      <c r="E134" s="186"/>
      <c r="F134" s="4"/>
      <c r="G134" s="4"/>
      <c r="H134" s="4"/>
      <c r="I134" s="4"/>
      <c r="J134" s="4"/>
      <c r="K134" s="4"/>
      <c r="L134" s="4"/>
      <c r="M134" s="4"/>
      <c r="N134" s="4"/>
      <c r="O134" s="4"/>
      <c r="P134" s="4"/>
      <c r="Q134" s="4"/>
      <c r="R134" s="4"/>
      <c r="S134" s="4"/>
      <c r="T134" s="4"/>
      <c r="U134" s="4"/>
    </row>
    <row r="135" ht="14.25" customHeight="1">
      <c r="A135" s="4"/>
      <c r="B135" s="186"/>
      <c r="C135" s="186"/>
      <c r="D135" s="186"/>
      <c r="E135" s="186"/>
      <c r="F135" s="4"/>
      <c r="G135" s="4"/>
      <c r="H135" s="4"/>
      <c r="I135" s="4"/>
      <c r="J135" s="4"/>
      <c r="K135" s="4"/>
      <c r="L135" s="4"/>
      <c r="M135" s="4"/>
      <c r="N135" s="4"/>
      <c r="O135" s="4"/>
      <c r="P135" s="4"/>
      <c r="Q135" s="4"/>
      <c r="R135" s="4"/>
      <c r="S135" s="4"/>
      <c r="T135" s="4"/>
      <c r="U135" s="4"/>
    </row>
    <row r="136" ht="14.25" customHeight="1">
      <c r="A136" s="4"/>
      <c r="B136" s="186"/>
      <c r="C136" s="186"/>
      <c r="D136" s="186"/>
      <c r="E136" s="186"/>
      <c r="F136" s="4"/>
      <c r="G136" s="4"/>
      <c r="H136" s="4"/>
      <c r="I136" s="4"/>
      <c r="J136" s="4"/>
      <c r="K136" s="4"/>
      <c r="L136" s="4"/>
      <c r="M136" s="4"/>
      <c r="N136" s="4"/>
      <c r="O136" s="4"/>
      <c r="P136" s="4"/>
      <c r="Q136" s="4"/>
      <c r="R136" s="4"/>
      <c r="S136" s="4"/>
      <c r="T136" s="4"/>
      <c r="U136" s="4"/>
    </row>
    <row r="137" ht="14.25" customHeight="1">
      <c r="A137" s="4"/>
      <c r="B137" s="186"/>
      <c r="C137" s="186"/>
      <c r="D137" s="186"/>
      <c r="E137" s="186"/>
      <c r="F137" s="4"/>
      <c r="G137" s="4"/>
      <c r="H137" s="4"/>
      <c r="I137" s="4"/>
      <c r="J137" s="4"/>
      <c r="K137" s="4"/>
      <c r="L137" s="4"/>
      <c r="M137" s="4"/>
      <c r="N137" s="4"/>
      <c r="O137" s="4"/>
      <c r="P137" s="4"/>
      <c r="Q137" s="4"/>
      <c r="R137" s="4"/>
      <c r="S137" s="4"/>
      <c r="T137" s="4"/>
      <c r="U137" s="4"/>
    </row>
    <row r="138" ht="14.25" customHeight="1">
      <c r="A138" s="4"/>
      <c r="B138" s="186"/>
      <c r="C138" s="186"/>
      <c r="D138" s="186"/>
      <c r="E138" s="186"/>
      <c r="F138" s="4"/>
      <c r="G138" s="4"/>
      <c r="H138" s="4"/>
      <c r="I138" s="4"/>
      <c r="J138" s="4"/>
      <c r="K138" s="4"/>
      <c r="L138" s="4"/>
      <c r="M138" s="4"/>
      <c r="N138" s="4"/>
      <c r="O138" s="4"/>
      <c r="P138" s="4"/>
      <c r="Q138" s="4"/>
      <c r="R138" s="4"/>
      <c r="S138" s="4"/>
      <c r="T138" s="4"/>
      <c r="U138" s="4"/>
    </row>
    <row r="139" ht="14.25" customHeight="1">
      <c r="A139" s="4"/>
      <c r="B139" s="186"/>
      <c r="C139" s="186"/>
      <c r="D139" s="186"/>
      <c r="E139" s="186"/>
      <c r="F139" s="4"/>
      <c r="G139" s="4"/>
      <c r="H139" s="4"/>
      <c r="I139" s="4"/>
      <c r="J139" s="4"/>
      <c r="K139" s="4"/>
      <c r="L139" s="4"/>
      <c r="M139" s="4"/>
      <c r="N139" s="4"/>
      <c r="O139" s="4"/>
      <c r="P139" s="4"/>
      <c r="Q139" s="4"/>
      <c r="R139" s="4"/>
      <c r="S139" s="4"/>
      <c r="T139" s="4"/>
      <c r="U139" s="4"/>
    </row>
    <row r="140" ht="14.25" customHeight="1">
      <c r="A140" s="4"/>
      <c r="B140" s="186"/>
      <c r="C140" s="186"/>
      <c r="D140" s="186"/>
      <c r="E140" s="186"/>
      <c r="F140" s="4"/>
      <c r="G140" s="4"/>
      <c r="H140" s="4"/>
      <c r="I140" s="4"/>
      <c r="J140" s="4"/>
      <c r="K140" s="4"/>
      <c r="L140" s="4"/>
      <c r="M140" s="4"/>
      <c r="N140" s="4"/>
      <c r="O140" s="4"/>
      <c r="P140" s="4"/>
      <c r="Q140" s="4"/>
      <c r="R140" s="4"/>
      <c r="S140" s="4"/>
      <c r="T140" s="4"/>
      <c r="U140" s="4"/>
    </row>
    <row r="141" ht="14.25" customHeight="1">
      <c r="A141" s="4"/>
      <c r="B141" s="186"/>
      <c r="C141" s="186"/>
      <c r="D141" s="186"/>
      <c r="E141" s="186"/>
      <c r="F141" s="4"/>
      <c r="G141" s="4"/>
      <c r="H141" s="4"/>
      <c r="I141" s="4"/>
      <c r="J141" s="4"/>
      <c r="K141" s="4"/>
      <c r="L141" s="4"/>
      <c r="M141" s="4"/>
      <c r="N141" s="4"/>
      <c r="O141" s="4"/>
      <c r="P141" s="4"/>
      <c r="Q141" s="4"/>
      <c r="R141" s="4"/>
      <c r="S141" s="4"/>
      <c r="T141" s="4"/>
      <c r="U141" s="4"/>
    </row>
    <row r="142" ht="14.25" customHeight="1">
      <c r="A142" s="4"/>
      <c r="B142" s="186"/>
      <c r="C142" s="186"/>
      <c r="D142" s="186"/>
      <c r="E142" s="186"/>
      <c r="F142" s="4"/>
      <c r="G142" s="4"/>
      <c r="H142" s="4"/>
      <c r="I142" s="4"/>
      <c r="J142" s="4"/>
      <c r="K142" s="4"/>
      <c r="L142" s="4"/>
      <c r="M142" s="4"/>
      <c r="N142" s="4"/>
      <c r="O142" s="4"/>
      <c r="P142" s="4"/>
      <c r="Q142" s="4"/>
      <c r="R142" s="4"/>
      <c r="S142" s="4"/>
      <c r="T142" s="4"/>
      <c r="U142" s="4"/>
    </row>
    <row r="143" ht="14.25" customHeight="1">
      <c r="A143" s="4"/>
      <c r="B143" s="186"/>
      <c r="C143" s="186"/>
      <c r="D143" s="186"/>
      <c r="E143" s="186"/>
      <c r="F143" s="4"/>
      <c r="G143" s="4"/>
      <c r="H143" s="4"/>
      <c r="I143" s="4"/>
      <c r="J143" s="4"/>
      <c r="K143" s="4"/>
      <c r="L143" s="4"/>
      <c r="M143" s="4"/>
      <c r="N143" s="4"/>
      <c r="O143" s="4"/>
      <c r="P143" s="4"/>
      <c r="Q143" s="4"/>
      <c r="R143" s="4"/>
      <c r="S143" s="4"/>
      <c r="T143" s="4"/>
      <c r="U143" s="4"/>
    </row>
    <row r="144" ht="14.25" customHeight="1">
      <c r="A144" s="4"/>
      <c r="B144" s="186"/>
      <c r="C144" s="186"/>
      <c r="D144" s="186"/>
      <c r="E144" s="186"/>
      <c r="F144" s="4"/>
      <c r="G144" s="4"/>
      <c r="H144" s="4"/>
      <c r="I144" s="4"/>
      <c r="J144" s="4"/>
      <c r="K144" s="4"/>
      <c r="L144" s="4"/>
      <c r="M144" s="4"/>
      <c r="N144" s="4"/>
      <c r="O144" s="4"/>
      <c r="P144" s="4"/>
      <c r="Q144" s="4"/>
      <c r="R144" s="4"/>
      <c r="S144" s="4"/>
      <c r="T144" s="4"/>
      <c r="U144" s="4"/>
    </row>
    <row r="145" ht="14.25" customHeight="1">
      <c r="A145" s="4"/>
      <c r="B145" s="186"/>
      <c r="C145" s="186"/>
      <c r="D145" s="186"/>
      <c r="E145" s="186"/>
      <c r="F145" s="4"/>
      <c r="G145" s="4"/>
      <c r="H145" s="4"/>
      <c r="I145" s="4"/>
      <c r="J145" s="4"/>
      <c r="K145" s="4"/>
      <c r="L145" s="4"/>
      <c r="M145" s="4"/>
      <c r="N145" s="4"/>
      <c r="O145" s="4"/>
      <c r="P145" s="4"/>
      <c r="Q145" s="4"/>
      <c r="R145" s="4"/>
      <c r="S145" s="4"/>
      <c r="T145" s="4"/>
      <c r="U145" s="4"/>
    </row>
    <row r="146" ht="14.25" customHeight="1">
      <c r="A146" s="4"/>
      <c r="B146" s="186"/>
      <c r="C146" s="186"/>
      <c r="D146" s="186"/>
      <c r="E146" s="186"/>
      <c r="F146" s="4"/>
      <c r="G146" s="4"/>
      <c r="H146" s="4"/>
      <c r="I146" s="4"/>
      <c r="J146" s="4"/>
      <c r="K146" s="4"/>
      <c r="L146" s="4"/>
      <c r="M146" s="4"/>
      <c r="N146" s="4"/>
      <c r="O146" s="4"/>
      <c r="P146" s="4"/>
      <c r="Q146" s="4"/>
      <c r="R146" s="4"/>
      <c r="S146" s="4"/>
      <c r="T146" s="4"/>
      <c r="U146" s="4"/>
    </row>
    <row r="147" ht="14.25" customHeight="1">
      <c r="A147" s="4"/>
      <c r="B147" s="186"/>
      <c r="C147" s="186"/>
      <c r="D147" s="186"/>
      <c r="E147" s="186"/>
      <c r="F147" s="4"/>
      <c r="G147" s="4"/>
      <c r="H147" s="4"/>
      <c r="I147" s="4"/>
      <c r="J147" s="4"/>
      <c r="K147" s="4"/>
      <c r="L147" s="4"/>
      <c r="M147" s="4"/>
      <c r="N147" s="4"/>
      <c r="O147" s="4"/>
      <c r="P147" s="4"/>
      <c r="Q147" s="4"/>
      <c r="R147" s="4"/>
      <c r="S147" s="4"/>
      <c r="T147" s="4"/>
      <c r="U147" s="4"/>
    </row>
    <row r="148" ht="14.25" customHeight="1">
      <c r="A148" s="4"/>
      <c r="B148" s="186"/>
      <c r="C148" s="186"/>
      <c r="D148" s="186"/>
      <c r="E148" s="186"/>
      <c r="F148" s="4"/>
      <c r="G148" s="4"/>
      <c r="H148" s="4"/>
      <c r="I148" s="4"/>
      <c r="J148" s="4"/>
      <c r="K148" s="4"/>
      <c r="L148" s="4"/>
      <c r="M148" s="4"/>
      <c r="N148" s="4"/>
      <c r="O148" s="4"/>
      <c r="P148" s="4"/>
      <c r="Q148" s="4"/>
      <c r="R148" s="4"/>
      <c r="S148" s="4"/>
      <c r="T148" s="4"/>
      <c r="U148" s="4"/>
    </row>
    <row r="149" ht="14.25" customHeight="1">
      <c r="A149" s="4"/>
      <c r="B149" s="186"/>
      <c r="C149" s="186"/>
      <c r="D149" s="186"/>
      <c r="E149" s="186"/>
      <c r="F149" s="4"/>
      <c r="G149" s="4"/>
      <c r="H149" s="4"/>
      <c r="I149" s="4"/>
      <c r="J149" s="4"/>
      <c r="K149" s="4"/>
      <c r="L149" s="4"/>
      <c r="M149" s="4"/>
      <c r="N149" s="4"/>
      <c r="O149" s="4"/>
      <c r="P149" s="4"/>
      <c r="Q149" s="4"/>
      <c r="R149" s="4"/>
      <c r="S149" s="4"/>
      <c r="T149" s="4"/>
      <c r="U149" s="4"/>
    </row>
    <row r="150" ht="14.25" customHeight="1">
      <c r="A150" s="4"/>
      <c r="B150" s="186"/>
      <c r="C150" s="186"/>
      <c r="D150" s="186"/>
      <c r="E150" s="186"/>
      <c r="F150" s="4"/>
      <c r="G150" s="4"/>
      <c r="H150" s="4"/>
      <c r="I150" s="4"/>
      <c r="J150" s="4"/>
      <c r="K150" s="4"/>
      <c r="L150" s="4"/>
      <c r="M150" s="4"/>
      <c r="N150" s="4"/>
      <c r="O150" s="4"/>
      <c r="P150" s="4"/>
      <c r="Q150" s="4"/>
      <c r="R150" s="4"/>
      <c r="S150" s="4"/>
      <c r="T150" s="4"/>
      <c r="U150" s="4"/>
    </row>
    <row r="151" ht="14.25" customHeight="1">
      <c r="A151" s="4"/>
      <c r="B151" s="186"/>
      <c r="C151" s="186"/>
      <c r="D151" s="186"/>
      <c r="E151" s="186"/>
      <c r="F151" s="4"/>
      <c r="G151" s="4"/>
      <c r="H151" s="4"/>
      <c r="I151" s="4"/>
      <c r="J151" s="4"/>
      <c r="K151" s="4"/>
      <c r="L151" s="4"/>
      <c r="M151" s="4"/>
      <c r="N151" s="4"/>
      <c r="O151" s="4"/>
      <c r="P151" s="4"/>
      <c r="Q151" s="4"/>
      <c r="R151" s="4"/>
      <c r="S151" s="4"/>
      <c r="T151" s="4"/>
      <c r="U151" s="4"/>
    </row>
    <row r="152" ht="14.25" customHeight="1">
      <c r="A152" s="4"/>
      <c r="B152" s="186"/>
      <c r="C152" s="186"/>
      <c r="D152" s="186"/>
      <c r="E152" s="186"/>
      <c r="F152" s="4"/>
      <c r="G152" s="4"/>
      <c r="H152" s="4"/>
      <c r="I152" s="4"/>
      <c r="J152" s="4"/>
      <c r="K152" s="4"/>
      <c r="L152" s="4"/>
      <c r="M152" s="4"/>
      <c r="N152" s="4"/>
      <c r="O152" s="4"/>
      <c r="P152" s="4"/>
      <c r="Q152" s="4"/>
      <c r="R152" s="4"/>
      <c r="S152" s="4"/>
      <c r="T152" s="4"/>
      <c r="U152" s="4"/>
    </row>
    <row r="153" ht="14.25" customHeight="1">
      <c r="A153" s="4"/>
      <c r="B153" s="186"/>
      <c r="C153" s="186"/>
      <c r="D153" s="186"/>
      <c r="E153" s="186"/>
      <c r="F153" s="4"/>
      <c r="G153" s="4"/>
      <c r="H153" s="4"/>
      <c r="I153" s="4"/>
      <c r="J153" s="4"/>
      <c r="K153" s="4"/>
      <c r="L153" s="4"/>
      <c r="M153" s="4"/>
      <c r="N153" s="4"/>
      <c r="O153" s="4"/>
      <c r="P153" s="4"/>
      <c r="Q153" s="4"/>
      <c r="R153" s="4"/>
      <c r="S153" s="4"/>
      <c r="T153" s="4"/>
      <c r="U153" s="4"/>
    </row>
    <row r="154" ht="14.25" customHeight="1">
      <c r="A154" s="4"/>
      <c r="B154" s="186"/>
      <c r="C154" s="186"/>
      <c r="D154" s="186"/>
      <c r="E154" s="186"/>
      <c r="F154" s="4"/>
      <c r="G154" s="4"/>
      <c r="H154" s="4"/>
      <c r="I154" s="4"/>
      <c r="J154" s="4"/>
      <c r="K154" s="4"/>
      <c r="L154" s="4"/>
      <c r="M154" s="4"/>
      <c r="N154" s="4"/>
      <c r="O154" s="4"/>
      <c r="P154" s="4"/>
      <c r="Q154" s="4"/>
      <c r="R154" s="4"/>
      <c r="S154" s="4"/>
      <c r="T154" s="4"/>
      <c r="U154" s="4"/>
    </row>
    <row r="155" ht="14.25" customHeight="1">
      <c r="A155" s="4"/>
      <c r="B155" s="186"/>
      <c r="C155" s="186"/>
      <c r="D155" s="186"/>
      <c r="E155" s="186"/>
      <c r="F155" s="4"/>
      <c r="G155" s="4"/>
      <c r="H155" s="4"/>
      <c r="I155" s="4"/>
      <c r="J155" s="4"/>
      <c r="K155" s="4"/>
      <c r="L155" s="4"/>
      <c r="M155" s="4"/>
      <c r="N155" s="4"/>
      <c r="O155" s="4"/>
      <c r="P155" s="4"/>
      <c r="Q155" s="4"/>
      <c r="R155" s="4"/>
      <c r="S155" s="4"/>
      <c r="T155" s="4"/>
      <c r="U155" s="4"/>
    </row>
    <row r="156" ht="14.25" customHeight="1">
      <c r="A156" s="4"/>
      <c r="B156" s="186"/>
      <c r="C156" s="186"/>
      <c r="D156" s="186"/>
      <c r="E156" s="186"/>
      <c r="F156" s="4"/>
      <c r="G156" s="4"/>
      <c r="H156" s="4"/>
      <c r="I156" s="4"/>
      <c r="J156" s="4"/>
      <c r="K156" s="4"/>
      <c r="L156" s="4"/>
      <c r="M156" s="4"/>
      <c r="N156" s="4"/>
      <c r="O156" s="4"/>
      <c r="P156" s="4"/>
      <c r="Q156" s="4"/>
      <c r="R156" s="4"/>
      <c r="S156" s="4"/>
      <c r="T156" s="4"/>
      <c r="U156" s="4"/>
    </row>
    <row r="157" ht="14.25" customHeight="1">
      <c r="A157" s="4"/>
      <c r="B157" s="186"/>
      <c r="C157" s="186"/>
      <c r="D157" s="186"/>
      <c r="E157" s="186"/>
      <c r="F157" s="4"/>
      <c r="G157" s="4"/>
      <c r="H157" s="4"/>
      <c r="I157" s="4"/>
      <c r="J157" s="4"/>
      <c r="K157" s="4"/>
      <c r="L157" s="4"/>
      <c r="M157" s="4"/>
      <c r="N157" s="4"/>
      <c r="O157" s="4"/>
      <c r="P157" s="4"/>
      <c r="Q157" s="4"/>
      <c r="R157" s="4"/>
      <c r="S157" s="4"/>
      <c r="T157" s="4"/>
      <c r="U157" s="4"/>
    </row>
    <row r="158" ht="14.25" customHeight="1">
      <c r="A158" s="4"/>
      <c r="B158" s="186"/>
      <c r="C158" s="186"/>
      <c r="D158" s="186"/>
      <c r="E158" s="186"/>
      <c r="F158" s="4"/>
      <c r="G158" s="4"/>
      <c r="H158" s="4"/>
      <c r="I158" s="4"/>
      <c r="J158" s="4"/>
      <c r="K158" s="4"/>
      <c r="L158" s="4"/>
      <c r="M158" s="4"/>
      <c r="N158" s="4"/>
      <c r="O158" s="4"/>
      <c r="P158" s="4"/>
      <c r="Q158" s="4"/>
      <c r="R158" s="4"/>
      <c r="S158" s="4"/>
      <c r="T158" s="4"/>
      <c r="U158" s="4"/>
    </row>
    <row r="159" ht="14.25" customHeight="1">
      <c r="A159" s="4"/>
      <c r="B159" s="186"/>
      <c r="C159" s="186"/>
      <c r="D159" s="186"/>
      <c r="E159" s="186"/>
      <c r="F159" s="4"/>
      <c r="G159" s="4"/>
      <c r="H159" s="4"/>
      <c r="I159" s="4"/>
      <c r="J159" s="4"/>
      <c r="K159" s="4"/>
      <c r="L159" s="4"/>
      <c r="M159" s="4"/>
      <c r="N159" s="4"/>
      <c r="O159" s="4"/>
      <c r="P159" s="4"/>
      <c r="Q159" s="4"/>
      <c r="R159" s="4"/>
      <c r="S159" s="4"/>
      <c r="T159" s="4"/>
      <c r="U159" s="4"/>
    </row>
    <row r="160" ht="14.25" customHeight="1">
      <c r="A160" s="4"/>
      <c r="B160" s="186"/>
      <c r="C160" s="186"/>
      <c r="D160" s="186"/>
      <c r="E160" s="186"/>
      <c r="F160" s="4"/>
      <c r="G160" s="4"/>
      <c r="H160" s="4"/>
      <c r="I160" s="4"/>
      <c r="J160" s="4"/>
      <c r="K160" s="4"/>
      <c r="L160" s="4"/>
      <c r="M160" s="4"/>
      <c r="N160" s="4"/>
      <c r="O160" s="4"/>
      <c r="P160" s="4"/>
      <c r="Q160" s="4"/>
      <c r="R160" s="4"/>
      <c r="S160" s="4"/>
      <c r="T160" s="4"/>
      <c r="U160" s="4"/>
    </row>
    <row r="161" ht="14.25" customHeight="1">
      <c r="A161" s="4"/>
      <c r="B161" s="186"/>
      <c r="C161" s="186"/>
      <c r="D161" s="186"/>
      <c r="E161" s="186"/>
      <c r="F161" s="4"/>
      <c r="G161" s="4"/>
      <c r="H161" s="4"/>
      <c r="I161" s="4"/>
      <c r="J161" s="4"/>
      <c r="K161" s="4"/>
      <c r="L161" s="4"/>
      <c r="M161" s="4"/>
      <c r="N161" s="4"/>
      <c r="O161" s="4"/>
      <c r="P161" s="4"/>
      <c r="Q161" s="4"/>
      <c r="R161" s="4"/>
      <c r="S161" s="4"/>
      <c r="T161" s="4"/>
      <c r="U161" s="4"/>
    </row>
    <row r="162" ht="14.25" customHeight="1">
      <c r="A162" s="4"/>
      <c r="B162" s="186"/>
      <c r="C162" s="186"/>
      <c r="D162" s="186"/>
      <c r="E162" s="186"/>
      <c r="F162" s="4"/>
      <c r="G162" s="4"/>
      <c r="H162" s="4"/>
      <c r="I162" s="4"/>
      <c r="J162" s="4"/>
      <c r="K162" s="4"/>
      <c r="L162" s="4"/>
      <c r="M162" s="4"/>
      <c r="N162" s="4"/>
      <c r="O162" s="4"/>
      <c r="P162" s="4"/>
      <c r="Q162" s="4"/>
      <c r="R162" s="4"/>
      <c r="S162" s="4"/>
      <c r="T162" s="4"/>
      <c r="U162" s="4"/>
    </row>
    <row r="163" ht="14.25" customHeight="1">
      <c r="A163" s="4"/>
      <c r="B163" s="186"/>
      <c r="C163" s="186"/>
      <c r="D163" s="186"/>
      <c r="E163" s="186"/>
      <c r="F163" s="4"/>
      <c r="G163" s="4"/>
      <c r="H163" s="4"/>
      <c r="I163" s="4"/>
      <c r="J163" s="4"/>
      <c r="K163" s="4"/>
      <c r="L163" s="4"/>
      <c r="M163" s="4"/>
      <c r="N163" s="4"/>
      <c r="O163" s="4"/>
      <c r="P163" s="4"/>
      <c r="Q163" s="4"/>
      <c r="R163" s="4"/>
      <c r="S163" s="4"/>
      <c r="T163" s="4"/>
      <c r="U163" s="4"/>
    </row>
    <row r="164" ht="14.25" customHeight="1">
      <c r="A164" s="4"/>
      <c r="B164" s="186"/>
      <c r="C164" s="186"/>
      <c r="D164" s="186"/>
      <c r="E164" s="186"/>
      <c r="F164" s="4"/>
      <c r="G164" s="4"/>
      <c r="H164" s="4"/>
      <c r="I164" s="4"/>
      <c r="J164" s="4"/>
      <c r="K164" s="4"/>
      <c r="L164" s="4"/>
      <c r="M164" s="4"/>
      <c r="N164" s="4"/>
      <c r="O164" s="4"/>
      <c r="P164" s="4"/>
      <c r="Q164" s="4"/>
      <c r="R164" s="4"/>
      <c r="S164" s="4"/>
      <c r="T164" s="4"/>
      <c r="U164" s="4"/>
    </row>
    <row r="165" ht="14.25" customHeight="1">
      <c r="A165" s="4"/>
      <c r="B165" s="186"/>
      <c r="C165" s="186"/>
      <c r="D165" s="186"/>
      <c r="E165" s="186"/>
      <c r="F165" s="4"/>
      <c r="G165" s="4"/>
      <c r="H165" s="4"/>
      <c r="I165" s="4"/>
      <c r="J165" s="4"/>
      <c r="K165" s="4"/>
      <c r="L165" s="4"/>
      <c r="M165" s="4"/>
      <c r="N165" s="4"/>
      <c r="O165" s="4"/>
      <c r="P165" s="4"/>
      <c r="Q165" s="4"/>
      <c r="R165" s="4"/>
      <c r="S165" s="4"/>
      <c r="T165" s="4"/>
      <c r="U165" s="4"/>
    </row>
    <row r="166" ht="14.25" customHeight="1">
      <c r="A166" s="4"/>
      <c r="B166" s="186"/>
      <c r="C166" s="186"/>
      <c r="D166" s="186"/>
      <c r="E166" s="186"/>
      <c r="F166" s="4"/>
      <c r="G166" s="4"/>
      <c r="H166" s="4"/>
      <c r="I166" s="4"/>
      <c r="J166" s="4"/>
      <c r="K166" s="4"/>
      <c r="L166" s="4"/>
      <c r="M166" s="4"/>
      <c r="N166" s="4"/>
      <c r="O166" s="4"/>
      <c r="P166" s="4"/>
      <c r="Q166" s="4"/>
      <c r="R166" s="4"/>
      <c r="S166" s="4"/>
      <c r="T166" s="4"/>
      <c r="U166" s="4"/>
    </row>
    <row r="167" ht="14.25" customHeight="1">
      <c r="A167" s="4"/>
      <c r="B167" s="186"/>
      <c r="C167" s="186"/>
      <c r="D167" s="186"/>
      <c r="E167" s="186"/>
      <c r="F167" s="4"/>
      <c r="G167" s="4"/>
      <c r="H167" s="4"/>
      <c r="I167" s="4"/>
      <c r="J167" s="4"/>
      <c r="K167" s="4"/>
      <c r="L167" s="4"/>
      <c r="M167" s="4"/>
      <c r="N167" s="4"/>
      <c r="O167" s="4"/>
      <c r="P167" s="4"/>
      <c r="Q167" s="4"/>
      <c r="R167" s="4"/>
      <c r="S167" s="4"/>
      <c r="T167" s="4"/>
      <c r="U167" s="4"/>
    </row>
    <row r="168" ht="14.25" customHeight="1">
      <c r="A168" s="4"/>
      <c r="B168" s="186"/>
      <c r="C168" s="186"/>
      <c r="D168" s="186"/>
      <c r="E168" s="186"/>
      <c r="F168" s="4"/>
      <c r="G168" s="4"/>
      <c r="H168" s="4"/>
      <c r="I168" s="4"/>
      <c r="J168" s="4"/>
      <c r="K168" s="4"/>
      <c r="L168" s="4"/>
      <c r="M168" s="4"/>
      <c r="N168" s="4"/>
      <c r="O168" s="4"/>
      <c r="P168" s="4"/>
      <c r="Q168" s="4"/>
      <c r="R168" s="4"/>
      <c r="S168" s="4"/>
      <c r="T168" s="4"/>
      <c r="U168" s="4"/>
    </row>
    <row r="169" ht="14.25" customHeight="1">
      <c r="A169" s="4"/>
      <c r="B169" s="186"/>
      <c r="C169" s="186"/>
      <c r="D169" s="186"/>
      <c r="E169" s="186"/>
      <c r="F169" s="4"/>
      <c r="G169" s="4"/>
      <c r="H169" s="4"/>
      <c r="I169" s="4"/>
      <c r="J169" s="4"/>
      <c r="K169" s="4"/>
      <c r="L169" s="4"/>
      <c r="M169" s="4"/>
      <c r="N169" s="4"/>
      <c r="O169" s="4"/>
      <c r="P169" s="4"/>
      <c r="Q169" s="4"/>
      <c r="R169" s="4"/>
      <c r="S169" s="4"/>
      <c r="T169" s="4"/>
      <c r="U169" s="4"/>
    </row>
    <row r="170" ht="14.25" customHeight="1">
      <c r="A170" s="4"/>
      <c r="B170" s="186"/>
      <c r="C170" s="186"/>
      <c r="D170" s="186"/>
      <c r="E170" s="186"/>
      <c r="F170" s="4"/>
      <c r="G170" s="4"/>
      <c r="H170" s="4"/>
      <c r="I170" s="4"/>
      <c r="J170" s="4"/>
      <c r="K170" s="4"/>
      <c r="L170" s="4"/>
      <c r="M170" s="4"/>
      <c r="N170" s="4"/>
      <c r="O170" s="4"/>
      <c r="P170" s="4"/>
      <c r="Q170" s="4"/>
      <c r="R170" s="4"/>
      <c r="S170" s="4"/>
      <c r="T170" s="4"/>
      <c r="U170" s="4"/>
    </row>
    <row r="171" ht="14.25" customHeight="1">
      <c r="A171" s="4"/>
      <c r="B171" s="186"/>
      <c r="C171" s="186"/>
      <c r="D171" s="186"/>
      <c r="E171" s="186"/>
      <c r="F171" s="4"/>
      <c r="G171" s="4"/>
      <c r="H171" s="4"/>
      <c r="I171" s="4"/>
      <c r="J171" s="4"/>
      <c r="K171" s="4"/>
      <c r="L171" s="4"/>
      <c r="M171" s="4"/>
      <c r="N171" s="4"/>
      <c r="O171" s="4"/>
      <c r="P171" s="4"/>
      <c r="Q171" s="4"/>
      <c r="R171" s="4"/>
      <c r="S171" s="4"/>
      <c r="T171" s="4"/>
      <c r="U171" s="4"/>
    </row>
    <row r="172" ht="14.25" customHeight="1">
      <c r="A172" s="4"/>
      <c r="B172" s="186"/>
      <c r="C172" s="186"/>
      <c r="D172" s="186"/>
      <c r="E172" s="186"/>
      <c r="F172" s="4"/>
      <c r="G172" s="4"/>
      <c r="H172" s="4"/>
      <c r="I172" s="4"/>
      <c r="J172" s="4"/>
      <c r="K172" s="4"/>
      <c r="L172" s="4"/>
      <c r="M172" s="4"/>
      <c r="N172" s="4"/>
      <c r="O172" s="4"/>
      <c r="P172" s="4"/>
      <c r="Q172" s="4"/>
      <c r="R172" s="4"/>
      <c r="S172" s="4"/>
      <c r="T172" s="4"/>
      <c r="U172" s="4"/>
    </row>
    <row r="173" ht="14.25" customHeight="1">
      <c r="A173" s="4"/>
      <c r="B173" s="186"/>
      <c r="C173" s="186"/>
      <c r="D173" s="186"/>
      <c r="E173" s="186"/>
      <c r="F173" s="4"/>
      <c r="G173" s="4"/>
      <c r="H173" s="4"/>
      <c r="I173" s="4"/>
      <c r="J173" s="4"/>
      <c r="K173" s="4"/>
      <c r="L173" s="4"/>
      <c r="M173" s="4"/>
      <c r="N173" s="4"/>
      <c r="O173" s="4"/>
      <c r="P173" s="4"/>
      <c r="Q173" s="4"/>
      <c r="R173" s="4"/>
      <c r="S173" s="4"/>
      <c r="T173" s="4"/>
      <c r="U173" s="4"/>
    </row>
    <row r="174" ht="14.25" customHeight="1">
      <c r="A174" s="4"/>
      <c r="B174" s="186"/>
      <c r="C174" s="186"/>
      <c r="D174" s="186"/>
      <c r="E174" s="186"/>
      <c r="F174" s="4"/>
      <c r="G174" s="4"/>
      <c r="H174" s="4"/>
      <c r="I174" s="4"/>
      <c r="J174" s="4"/>
      <c r="K174" s="4"/>
      <c r="L174" s="4"/>
      <c r="M174" s="4"/>
      <c r="N174" s="4"/>
      <c r="O174" s="4"/>
      <c r="P174" s="4"/>
      <c r="Q174" s="4"/>
      <c r="R174" s="4"/>
      <c r="S174" s="4"/>
      <c r="T174" s="4"/>
      <c r="U174" s="4"/>
    </row>
    <row r="175" ht="14.25" customHeight="1">
      <c r="A175" s="4"/>
      <c r="B175" s="186"/>
      <c r="C175" s="186"/>
      <c r="D175" s="186"/>
      <c r="E175" s="186"/>
      <c r="F175" s="4"/>
      <c r="G175" s="4"/>
      <c r="H175" s="4"/>
      <c r="I175" s="4"/>
      <c r="J175" s="4"/>
      <c r="K175" s="4"/>
      <c r="L175" s="4"/>
      <c r="M175" s="4"/>
      <c r="N175" s="4"/>
      <c r="O175" s="4"/>
      <c r="P175" s="4"/>
      <c r="Q175" s="4"/>
      <c r="R175" s="4"/>
      <c r="S175" s="4"/>
      <c r="T175" s="4"/>
      <c r="U175" s="4"/>
    </row>
    <row r="176" ht="14.25" customHeight="1">
      <c r="A176" s="4"/>
      <c r="B176" s="186"/>
      <c r="C176" s="186"/>
      <c r="D176" s="186"/>
      <c r="E176" s="186"/>
      <c r="F176" s="4"/>
      <c r="G176" s="4"/>
      <c r="H176" s="4"/>
      <c r="I176" s="4"/>
      <c r="J176" s="4"/>
      <c r="K176" s="4"/>
      <c r="L176" s="4"/>
      <c r="M176" s="4"/>
      <c r="N176" s="4"/>
      <c r="O176" s="4"/>
      <c r="P176" s="4"/>
      <c r="Q176" s="4"/>
      <c r="R176" s="4"/>
      <c r="S176" s="4"/>
      <c r="T176" s="4"/>
      <c r="U176" s="4"/>
    </row>
    <row r="177" ht="14.25" customHeight="1">
      <c r="A177" s="4"/>
      <c r="B177" s="186"/>
      <c r="C177" s="186"/>
      <c r="D177" s="186"/>
      <c r="E177" s="186"/>
      <c r="F177" s="4"/>
      <c r="G177" s="4"/>
      <c r="H177" s="4"/>
      <c r="I177" s="4"/>
      <c r="J177" s="4"/>
      <c r="K177" s="4"/>
      <c r="L177" s="4"/>
      <c r="M177" s="4"/>
      <c r="N177" s="4"/>
      <c r="O177" s="4"/>
      <c r="P177" s="4"/>
      <c r="Q177" s="4"/>
      <c r="R177" s="4"/>
      <c r="S177" s="4"/>
      <c r="T177" s="4"/>
      <c r="U177" s="4"/>
    </row>
    <row r="178" ht="14.25" customHeight="1">
      <c r="A178" s="4"/>
      <c r="B178" s="186"/>
      <c r="C178" s="186"/>
      <c r="D178" s="186"/>
      <c r="E178" s="186"/>
      <c r="F178" s="4"/>
      <c r="G178" s="4"/>
      <c r="H178" s="4"/>
      <c r="I178" s="4"/>
      <c r="J178" s="4"/>
      <c r="K178" s="4"/>
      <c r="L178" s="4"/>
      <c r="M178" s="4"/>
      <c r="N178" s="4"/>
      <c r="O178" s="4"/>
      <c r="P178" s="4"/>
      <c r="Q178" s="4"/>
      <c r="R178" s="4"/>
      <c r="S178" s="4"/>
      <c r="T178" s="4"/>
      <c r="U178" s="4"/>
    </row>
    <row r="179" ht="14.25" customHeight="1">
      <c r="A179" s="4"/>
      <c r="B179" s="186"/>
      <c r="C179" s="186"/>
      <c r="D179" s="186"/>
      <c r="E179" s="186"/>
      <c r="F179" s="4"/>
      <c r="G179" s="4"/>
      <c r="H179" s="4"/>
      <c r="I179" s="4"/>
      <c r="J179" s="4"/>
      <c r="K179" s="4"/>
      <c r="L179" s="4"/>
      <c r="M179" s="4"/>
      <c r="N179" s="4"/>
      <c r="O179" s="4"/>
      <c r="P179" s="4"/>
      <c r="Q179" s="4"/>
      <c r="R179" s="4"/>
      <c r="S179" s="4"/>
      <c r="T179" s="4"/>
      <c r="U179" s="4"/>
    </row>
    <row r="180" ht="14.25" customHeight="1">
      <c r="A180" s="4"/>
      <c r="B180" s="186"/>
      <c r="C180" s="186"/>
      <c r="D180" s="186"/>
      <c r="E180" s="186"/>
      <c r="F180" s="4"/>
      <c r="G180" s="4"/>
      <c r="H180" s="4"/>
      <c r="I180" s="4"/>
      <c r="J180" s="4"/>
      <c r="K180" s="4"/>
      <c r="L180" s="4"/>
      <c r="M180" s="4"/>
      <c r="N180" s="4"/>
      <c r="O180" s="4"/>
      <c r="P180" s="4"/>
      <c r="Q180" s="4"/>
      <c r="R180" s="4"/>
      <c r="S180" s="4"/>
      <c r="T180" s="4"/>
      <c r="U180" s="4"/>
    </row>
    <row r="181" ht="14.25" customHeight="1">
      <c r="A181" s="4"/>
      <c r="B181" s="186"/>
      <c r="C181" s="186"/>
      <c r="D181" s="186"/>
      <c r="E181" s="186"/>
      <c r="F181" s="4"/>
      <c r="G181" s="4"/>
      <c r="H181" s="4"/>
      <c r="I181" s="4"/>
      <c r="J181" s="4"/>
      <c r="K181" s="4"/>
      <c r="L181" s="4"/>
      <c r="M181" s="4"/>
      <c r="N181" s="4"/>
      <c r="O181" s="4"/>
      <c r="P181" s="4"/>
      <c r="Q181" s="4"/>
      <c r="R181" s="4"/>
      <c r="S181" s="4"/>
      <c r="T181" s="4"/>
      <c r="U181" s="4"/>
    </row>
    <row r="182" ht="14.25" customHeight="1">
      <c r="A182" s="4"/>
      <c r="B182" s="186"/>
      <c r="C182" s="186"/>
      <c r="D182" s="186"/>
      <c r="E182" s="186"/>
      <c r="F182" s="4"/>
      <c r="G182" s="4"/>
      <c r="H182" s="4"/>
      <c r="I182" s="4"/>
      <c r="J182" s="4"/>
      <c r="K182" s="4"/>
      <c r="L182" s="4"/>
      <c r="M182" s="4"/>
      <c r="N182" s="4"/>
      <c r="O182" s="4"/>
      <c r="P182" s="4"/>
      <c r="Q182" s="4"/>
      <c r="R182" s="4"/>
      <c r="S182" s="4"/>
      <c r="T182" s="4"/>
      <c r="U182" s="4"/>
    </row>
    <row r="183" ht="14.25" customHeight="1">
      <c r="A183" s="4"/>
      <c r="B183" s="186"/>
      <c r="C183" s="186"/>
      <c r="D183" s="186"/>
      <c r="E183" s="186"/>
      <c r="F183" s="4"/>
      <c r="G183" s="4"/>
      <c r="H183" s="4"/>
      <c r="I183" s="4"/>
      <c r="J183" s="4"/>
      <c r="K183" s="4"/>
      <c r="L183" s="4"/>
      <c r="M183" s="4"/>
      <c r="N183" s="4"/>
      <c r="O183" s="4"/>
      <c r="P183" s="4"/>
      <c r="Q183" s="4"/>
      <c r="R183" s="4"/>
      <c r="S183" s="4"/>
      <c r="T183" s="4"/>
      <c r="U183" s="4"/>
    </row>
    <row r="184" ht="14.25" customHeight="1">
      <c r="A184" s="4"/>
      <c r="B184" s="186"/>
      <c r="C184" s="186"/>
      <c r="D184" s="186"/>
      <c r="E184" s="186"/>
      <c r="F184" s="4"/>
      <c r="G184" s="4"/>
      <c r="H184" s="4"/>
      <c r="I184" s="4"/>
      <c r="J184" s="4"/>
      <c r="K184" s="4"/>
      <c r="L184" s="4"/>
      <c r="M184" s="4"/>
      <c r="N184" s="4"/>
      <c r="O184" s="4"/>
      <c r="P184" s="4"/>
      <c r="Q184" s="4"/>
      <c r="R184" s="4"/>
      <c r="S184" s="4"/>
      <c r="T184" s="4"/>
      <c r="U184" s="4"/>
    </row>
    <row r="185" ht="14.25" customHeight="1">
      <c r="A185" s="4"/>
      <c r="B185" s="186"/>
      <c r="C185" s="186"/>
      <c r="D185" s="186"/>
      <c r="E185" s="186"/>
      <c r="F185" s="4"/>
      <c r="G185" s="4"/>
      <c r="H185" s="4"/>
      <c r="I185" s="4"/>
      <c r="J185" s="4"/>
      <c r="K185" s="4"/>
      <c r="L185" s="4"/>
      <c r="M185" s="4"/>
      <c r="N185" s="4"/>
      <c r="O185" s="4"/>
      <c r="P185" s="4"/>
      <c r="Q185" s="4"/>
      <c r="R185" s="4"/>
      <c r="S185" s="4"/>
      <c r="T185" s="4"/>
      <c r="U185" s="4"/>
    </row>
    <row r="186" ht="14.25" customHeight="1">
      <c r="A186" s="4"/>
      <c r="B186" s="186"/>
      <c r="C186" s="186"/>
      <c r="D186" s="186"/>
      <c r="E186" s="186"/>
      <c r="F186" s="4"/>
      <c r="G186" s="4"/>
      <c r="H186" s="4"/>
      <c r="I186" s="4"/>
      <c r="J186" s="4"/>
      <c r="K186" s="4"/>
      <c r="L186" s="4"/>
      <c r="M186" s="4"/>
      <c r="N186" s="4"/>
      <c r="O186" s="4"/>
      <c r="P186" s="4"/>
      <c r="Q186" s="4"/>
      <c r="R186" s="4"/>
      <c r="S186" s="4"/>
      <c r="T186" s="4"/>
      <c r="U186" s="4"/>
    </row>
    <row r="187" ht="14.25" customHeight="1">
      <c r="A187" s="4"/>
      <c r="B187" s="186"/>
      <c r="C187" s="186"/>
      <c r="D187" s="186"/>
      <c r="E187" s="186"/>
      <c r="F187" s="4"/>
      <c r="G187" s="4"/>
      <c r="H187" s="4"/>
      <c r="I187" s="4"/>
      <c r="J187" s="4"/>
      <c r="K187" s="4"/>
      <c r="L187" s="4"/>
      <c r="M187" s="4"/>
      <c r="N187" s="4"/>
      <c r="O187" s="4"/>
      <c r="P187" s="4"/>
      <c r="Q187" s="4"/>
      <c r="R187" s="4"/>
      <c r="S187" s="4"/>
      <c r="T187" s="4"/>
      <c r="U187" s="4"/>
    </row>
    <row r="188" ht="14.25" customHeight="1">
      <c r="A188" s="4"/>
      <c r="B188" s="186"/>
      <c r="C188" s="186"/>
      <c r="D188" s="186"/>
      <c r="E188" s="186"/>
      <c r="F188" s="4"/>
      <c r="G188" s="4"/>
      <c r="H188" s="4"/>
      <c r="I188" s="4"/>
      <c r="J188" s="4"/>
      <c r="K188" s="4"/>
      <c r="L188" s="4"/>
      <c r="M188" s="4"/>
      <c r="N188" s="4"/>
      <c r="O188" s="4"/>
      <c r="P188" s="4"/>
      <c r="Q188" s="4"/>
      <c r="R188" s="4"/>
      <c r="S188" s="4"/>
      <c r="T188" s="4"/>
      <c r="U188" s="4"/>
    </row>
    <row r="189" ht="14.25" customHeight="1">
      <c r="A189" s="4"/>
      <c r="B189" s="186"/>
      <c r="C189" s="186"/>
      <c r="D189" s="186"/>
      <c r="E189" s="186"/>
      <c r="F189" s="4"/>
      <c r="G189" s="4"/>
      <c r="H189" s="4"/>
      <c r="I189" s="4"/>
      <c r="J189" s="4"/>
      <c r="K189" s="4"/>
      <c r="L189" s="4"/>
      <c r="M189" s="4"/>
      <c r="N189" s="4"/>
      <c r="O189" s="4"/>
      <c r="P189" s="4"/>
      <c r="Q189" s="4"/>
      <c r="R189" s="4"/>
      <c r="S189" s="4"/>
      <c r="T189" s="4"/>
      <c r="U189" s="4"/>
    </row>
    <row r="190" ht="14.25" customHeight="1">
      <c r="A190" s="4"/>
      <c r="B190" s="186"/>
      <c r="C190" s="186"/>
      <c r="D190" s="186"/>
      <c r="E190" s="186"/>
      <c r="F190" s="4"/>
      <c r="G190" s="4"/>
      <c r="H190" s="4"/>
      <c r="I190" s="4"/>
      <c r="J190" s="4"/>
      <c r="K190" s="4"/>
      <c r="L190" s="4"/>
      <c r="M190" s="4"/>
      <c r="N190" s="4"/>
      <c r="O190" s="4"/>
      <c r="P190" s="4"/>
      <c r="Q190" s="4"/>
      <c r="R190" s="4"/>
      <c r="S190" s="4"/>
      <c r="T190" s="4"/>
      <c r="U190" s="4"/>
    </row>
    <row r="191" ht="14.25" customHeight="1">
      <c r="A191" s="4"/>
      <c r="B191" s="186"/>
      <c r="C191" s="186"/>
      <c r="D191" s="186"/>
      <c r="E191" s="186"/>
      <c r="F191" s="4"/>
      <c r="G191" s="4"/>
      <c r="H191" s="4"/>
      <c r="I191" s="4"/>
      <c r="J191" s="4"/>
      <c r="K191" s="4"/>
      <c r="L191" s="4"/>
      <c r="M191" s="4"/>
      <c r="N191" s="4"/>
      <c r="O191" s="4"/>
      <c r="P191" s="4"/>
      <c r="Q191" s="4"/>
      <c r="R191" s="4"/>
      <c r="S191" s="4"/>
      <c r="T191" s="4"/>
      <c r="U191" s="4"/>
    </row>
    <row r="192" ht="14.25" customHeight="1">
      <c r="A192" s="4"/>
      <c r="B192" s="186"/>
      <c r="C192" s="186"/>
      <c r="D192" s="186"/>
      <c r="E192" s="186"/>
      <c r="F192" s="4"/>
      <c r="G192" s="4"/>
      <c r="H192" s="4"/>
      <c r="I192" s="4"/>
      <c r="J192" s="4"/>
      <c r="K192" s="4"/>
      <c r="L192" s="4"/>
      <c r="M192" s="4"/>
      <c r="N192" s="4"/>
      <c r="O192" s="4"/>
      <c r="P192" s="4"/>
      <c r="Q192" s="4"/>
      <c r="R192" s="4"/>
      <c r="S192" s="4"/>
      <c r="T192" s="4"/>
      <c r="U192" s="4"/>
    </row>
    <row r="193" ht="14.25" customHeight="1">
      <c r="A193" s="4"/>
      <c r="B193" s="186"/>
      <c r="C193" s="186"/>
      <c r="D193" s="186"/>
      <c r="E193" s="186"/>
      <c r="F193" s="4"/>
      <c r="G193" s="4"/>
      <c r="H193" s="4"/>
      <c r="I193" s="4"/>
      <c r="J193" s="4"/>
      <c r="K193" s="4"/>
      <c r="L193" s="4"/>
      <c r="M193" s="4"/>
      <c r="N193" s="4"/>
      <c r="O193" s="4"/>
      <c r="P193" s="4"/>
      <c r="Q193" s="4"/>
      <c r="R193" s="4"/>
      <c r="S193" s="4"/>
      <c r="T193" s="4"/>
      <c r="U193" s="4"/>
    </row>
    <row r="194" ht="14.25" customHeight="1">
      <c r="A194" s="4"/>
      <c r="B194" s="186"/>
      <c r="C194" s="186"/>
      <c r="D194" s="186"/>
      <c r="E194" s="186"/>
      <c r="F194" s="4"/>
      <c r="G194" s="4"/>
      <c r="H194" s="4"/>
      <c r="I194" s="4"/>
      <c r="J194" s="4"/>
      <c r="K194" s="4"/>
      <c r="L194" s="4"/>
      <c r="M194" s="4"/>
      <c r="N194" s="4"/>
      <c r="O194" s="4"/>
      <c r="P194" s="4"/>
      <c r="Q194" s="4"/>
      <c r="R194" s="4"/>
      <c r="S194" s="4"/>
      <c r="T194" s="4"/>
      <c r="U194" s="4"/>
    </row>
    <row r="195" ht="14.25" customHeight="1">
      <c r="A195" s="4"/>
      <c r="B195" s="186"/>
      <c r="C195" s="186"/>
      <c r="D195" s="186"/>
      <c r="E195" s="186"/>
      <c r="F195" s="4"/>
      <c r="G195" s="4"/>
      <c r="H195" s="4"/>
      <c r="I195" s="4"/>
      <c r="J195" s="4"/>
      <c r="K195" s="4"/>
      <c r="L195" s="4"/>
      <c r="M195" s="4"/>
      <c r="N195" s="4"/>
      <c r="O195" s="4"/>
      <c r="P195" s="4"/>
      <c r="Q195" s="4"/>
      <c r="R195" s="4"/>
      <c r="S195" s="4"/>
      <c r="T195" s="4"/>
      <c r="U195" s="4"/>
    </row>
    <row r="196" ht="14.25" customHeight="1">
      <c r="A196" s="4"/>
      <c r="B196" s="186"/>
      <c r="C196" s="186"/>
      <c r="D196" s="186"/>
      <c r="E196" s="186"/>
      <c r="F196" s="4"/>
      <c r="G196" s="4"/>
      <c r="H196" s="4"/>
      <c r="I196" s="4"/>
      <c r="J196" s="4"/>
      <c r="K196" s="4"/>
      <c r="L196" s="4"/>
      <c r="M196" s="4"/>
      <c r="N196" s="4"/>
      <c r="O196" s="4"/>
      <c r="P196" s="4"/>
      <c r="Q196" s="4"/>
      <c r="R196" s="4"/>
      <c r="S196" s="4"/>
      <c r="T196" s="4"/>
      <c r="U196" s="4"/>
    </row>
    <row r="197" ht="14.25" customHeight="1">
      <c r="A197" s="4"/>
      <c r="B197" s="186"/>
      <c r="C197" s="186"/>
      <c r="D197" s="186"/>
      <c r="E197" s="186"/>
      <c r="F197" s="4"/>
      <c r="G197" s="4"/>
      <c r="H197" s="4"/>
      <c r="I197" s="4"/>
      <c r="J197" s="4"/>
      <c r="K197" s="4"/>
      <c r="L197" s="4"/>
      <c r="M197" s="4"/>
      <c r="N197" s="4"/>
      <c r="O197" s="4"/>
      <c r="P197" s="4"/>
      <c r="Q197" s="4"/>
      <c r="R197" s="4"/>
      <c r="S197" s="4"/>
      <c r="T197" s="4"/>
      <c r="U197" s="4"/>
    </row>
    <row r="198" ht="14.25" customHeight="1">
      <c r="A198" s="4"/>
      <c r="B198" s="186"/>
      <c r="C198" s="186"/>
      <c r="D198" s="186"/>
      <c r="E198" s="186"/>
      <c r="F198" s="4"/>
      <c r="G198" s="4"/>
      <c r="H198" s="4"/>
      <c r="I198" s="4"/>
      <c r="J198" s="4"/>
      <c r="K198" s="4"/>
      <c r="L198" s="4"/>
      <c r="M198" s="4"/>
      <c r="N198" s="4"/>
      <c r="O198" s="4"/>
      <c r="P198" s="4"/>
      <c r="Q198" s="4"/>
      <c r="R198" s="4"/>
      <c r="S198" s="4"/>
      <c r="T198" s="4"/>
      <c r="U198" s="4"/>
    </row>
    <row r="199" ht="14.25" customHeight="1">
      <c r="A199" s="4"/>
      <c r="B199" s="186"/>
      <c r="C199" s="186"/>
      <c r="D199" s="186"/>
      <c r="E199" s="186"/>
      <c r="F199" s="4"/>
      <c r="G199" s="4"/>
      <c r="H199" s="4"/>
      <c r="I199" s="4"/>
      <c r="J199" s="4"/>
      <c r="K199" s="4"/>
      <c r="L199" s="4"/>
      <c r="M199" s="4"/>
      <c r="N199" s="4"/>
      <c r="O199" s="4"/>
      <c r="P199" s="4"/>
      <c r="Q199" s="4"/>
      <c r="R199" s="4"/>
      <c r="S199" s="4"/>
      <c r="T199" s="4"/>
      <c r="U199" s="4"/>
    </row>
    <row r="200" ht="14.25" customHeight="1">
      <c r="A200" s="4"/>
      <c r="B200" s="186"/>
      <c r="C200" s="186"/>
      <c r="D200" s="186"/>
      <c r="E200" s="186"/>
      <c r="F200" s="4"/>
      <c r="G200" s="4"/>
      <c r="H200" s="4"/>
      <c r="I200" s="4"/>
      <c r="J200" s="4"/>
      <c r="K200" s="4"/>
      <c r="L200" s="4"/>
      <c r="M200" s="4"/>
      <c r="N200" s="4"/>
      <c r="O200" s="4"/>
      <c r="P200" s="4"/>
      <c r="Q200" s="4"/>
      <c r="R200" s="4"/>
      <c r="S200" s="4"/>
      <c r="T200" s="4"/>
      <c r="U200" s="4"/>
    </row>
    <row r="201" ht="14.25" customHeight="1">
      <c r="A201" s="4"/>
      <c r="B201" s="186"/>
      <c r="C201" s="186"/>
      <c r="D201" s="186"/>
      <c r="E201" s="186"/>
      <c r="F201" s="4"/>
      <c r="G201" s="4"/>
      <c r="H201" s="4"/>
      <c r="I201" s="4"/>
      <c r="J201" s="4"/>
      <c r="K201" s="4"/>
      <c r="L201" s="4"/>
      <c r="M201" s="4"/>
      <c r="N201" s="4"/>
      <c r="O201" s="4"/>
      <c r="P201" s="4"/>
      <c r="Q201" s="4"/>
      <c r="R201" s="4"/>
      <c r="S201" s="4"/>
      <c r="T201" s="4"/>
      <c r="U201" s="4"/>
    </row>
    <row r="202" ht="14.25" customHeight="1">
      <c r="A202" s="4"/>
      <c r="B202" s="186"/>
      <c r="C202" s="186"/>
      <c r="D202" s="186"/>
      <c r="E202" s="186"/>
      <c r="F202" s="4"/>
      <c r="G202" s="4"/>
      <c r="H202" s="4"/>
      <c r="I202" s="4"/>
      <c r="J202" s="4"/>
      <c r="K202" s="4"/>
      <c r="L202" s="4"/>
      <c r="M202" s="4"/>
      <c r="N202" s="4"/>
      <c r="O202" s="4"/>
      <c r="P202" s="4"/>
      <c r="Q202" s="4"/>
      <c r="R202" s="4"/>
      <c r="S202" s="4"/>
      <c r="T202" s="4"/>
      <c r="U202" s="4"/>
    </row>
    <row r="203" ht="14.25" customHeight="1">
      <c r="A203" s="4"/>
      <c r="B203" s="186"/>
      <c r="C203" s="186"/>
      <c r="D203" s="186"/>
      <c r="E203" s="186"/>
      <c r="F203" s="4"/>
      <c r="G203" s="4"/>
      <c r="H203" s="4"/>
      <c r="I203" s="4"/>
      <c r="J203" s="4"/>
      <c r="K203" s="4"/>
      <c r="L203" s="4"/>
      <c r="M203" s="4"/>
      <c r="N203" s="4"/>
      <c r="O203" s="4"/>
      <c r="P203" s="4"/>
      <c r="Q203" s="4"/>
      <c r="R203" s="4"/>
      <c r="S203" s="4"/>
      <c r="T203" s="4"/>
      <c r="U203" s="4"/>
    </row>
    <row r="204" ht="14.25" customHeight="1">
      <c r="A204" s="4"/>
      <c r="B204" s="186"/>
      <c r="C204" s="186"/>
      <c r="D204" s="186"/>
      <c r="E204" s="186"/>
      <c r="F204" s="4"/>
      <c r="G204" s="4"/>
      <c r="H204" s="4"/>
      <c r="I204" s="4"/>
      <c r="J204" s="4"/>
      <c r="K204" s="4"/>
      <c r="L204" s="4"/>
      <c r="M204" s="4"/>
      <c r="N204" s="4"/>
      <c r="O204" s="4"/>
      <c r="P204" s="4"/>
      <c r="Q204" s="4"/>
      <c r="R204" s="4"/>
      <c r="S204" s="4"/>
      <c r="T204" s="4"/>
      <c r="U204" s="4"/>
    </row>
    <row r="205" ht="14.25" customHeight="1">
      <c r="A205" s="4"/>
      <c r="B205" s="186"/>
      <c r="C205" s="186"/>
      <c r="D205" s="186"/>
      <c r="E205" s="186"/>
      <c r="F205" s="4"/>
      <c r="G205" s="4"/>
      <c r="H205" s="4"/>
      <c r="I205" s="4"/>
      <c r="J205" s="4"/>
      <c r="K205" s="4"/>
      <c r="L205" s="4"/>
      <c r="M205" s="4"/>
      <c r="N205" s="4"/>
      <c r="O205" s="4"/>
      <c r="P205" s="4"/>
      <c r="Q205" s="4"/>
      <c r="R205" s="4"/>
      <c r="S205" s="4"/>
      <c r="T205" s="4"/>
      <c r="U205" s="4"/>
    </row>
    <row r="206" ht="14.25" customHeight="1">
      <c r="A206" s="4"/>
      <c r="B206" s="186"/>
      <c r="C206" s="186"/>
      <c r="D206" s="186"/>
      <c r="E206" s="186"/>
      <c r="F206" s="4"/>
      <c r="G206" s="4"/>
      <c r="H206" s="4"/>
      <c r="I206" s="4"/>
      <c r="J206" s="4"/>
      <c r="K206" s="4"/>
      <c r="L206" s="4"/>
      <c r="M206" s="4"/>
      <c r="N206" s="4"/>
      <c r="O206" s="4"/>
      <c r="P206" s="4"/>
      <c r="Q206" s="4"/>
      <c r="R206" s="4"/>
      <c r="S206" s="4"/>
      <c r="T206" s="4"/>
      <c r="U206" s="4"/>
    </row>
    <row r="207" ht="14.25" customHeight="1">
      <c r="A207" s="4"/>
      <c r="B207" s="186"/>
      <c r="C207" s="186"/>
      <c r="D207" s="186"/>
      <c r="E207" s="186"/>
      <c r="F207" s="4"/>
      <c r="G207" s="4"/>
      <c r="H207" s="4"/>
      <c r="I207" s="4"/>
      <c r="J207" s="4"/>
      <c r="K207" s="4"/>
      <c r="L207" s="4"/>
      <c r="M207" s="4"/>
      <c r="N207" s="4"/>
      <c r="O207" s="4"/>
      <c r="P207" s="4"/>
      <c r="Q207" s="4"/>
      <c r="R207" s="4"/>
      <c r="S207" s="4"/>
      <c r="T207" s="4"/>
      <c r="U207" s="4"/>
    </row>
    <row r="208" ht="14.25" customHeight="1">
      <c r="A208" s="4"/>
      <c r="B208" s="186"/>
      <c r="C208" s="186"/>
      <c r="D208" s="186"/>
      <c r="E208" s="186"/>
      <c r="F208" s="4"/>
      <c r="G208" s="4"/>
      <c r="H208" s="4"/>
      <c r="I208" s="4"/>
      <c r="J208" s="4"/>
      <c r="K208" s="4"/>
      <c r="L208" s="4"/>
      <c r="M208" s="4"/>
      <c r="N208" s="4"/>
      <c r="O208" s="4"/>
      <c r="P208" s="4"/>
      <c r="Q208" s="4"/>
      <c r="R208" s="4"/>
      <c r="S208" s="4"/>
      <c r="T208" s="4"/>
      <c r="U208" s="4"/>
    </row>
    <row r="209" ht="14.25" customHeight="1">
      <c r="A209" s="4"/>
      <c r="B209" s="186"/>
      <c r="C209" s="186"/>
      <c r="D209" s="186"/>
      <c r="E209" s="186"/>
      <c r="F209" s="4"/>
      <c r="G209" s="4"/>
      <c r="H209" s="4"/>
      <c r="I209" s="4"/>
      <c r="J209" s="4"/>
      <c r="K209" s="4"/>
      <c r="L209" s="4"/>
      <c r="M209" s="4"/>
      <c r="N209" s="4"/>
      <c r="O209" s="4"/>
      <c r="P209" s="4"/>
      <c r="Q209" s="4"/>
      <c r="R209" s="4"/>
      <c r="S209" s="4"/>
      <c r="T209" s="4"/>
      <c r="U209" s="4"/>
    </row>
    <row r="210" ht="14.25" customHeight="1">
      <c r="A210" s="4"/>
      <c r="B210" s="186"/>
      <c r="C210" s="186"/>
      <c r="D210" s="186"/>
      <c r="E210" s="186"/>
      <c r="F210" s="4"/>
      <c r="G210" s="4"/>
      <c r="H210" s="4"/>
      <c r="I210" s="4"/>
      <c r="J210" s="4"/>
      <c r="K210" s="4"/>
      <c r="L210" s="4"/>
      <c r="M210" s="4"/>
      <c r="N210" s="4"/>
      <c r="O210" s="4"/>
      <c r="P210" s="4"/>
      <c r="Q210" s="4"/>
      <c r="R210" s="4"/>
      <c r="S210" s="4"/>
      <c r="T210" s="4"/>
      <c r="U210" s="4"/>
    </row>
    <row r="211" ht="14.25" customHeight="1">
      <c r="A211" s="4"/>
      <c r="B211" s="186"/>
      <c r="C211" s="186"/>
      <c r="D211" s="186"/>
      <c r="E211" s="186"/>
      <c r="F211" s="4"/>
      <c r="G211" s="4"/>
      <c r="H211" s="4"/>
      <c r="I211" s="4"/>
      <c r="J211" s="4"/>
      <c r="K211" s="4"/>
      <c r="L211" s="4"/>
      <c r="M211" s="4"/>
      <c r="N211" s="4"/>
      <c r="O211" s="4"/>
      <c r="P211" s="4"/>
      <c r="Q211" s="4"/>
      <c r="R211" s="4"/>
      <c r="S211" s="4"/>
      <c r="T211" s="4"/>
      <c r="U211" s="4"/>
    </row>
    <row r="212" ht="14.25" customHeight="1">
      <c r="A212" s="4"/>
      <c r="B212" s="186"/>
      <c r="C212" s="186"/>
      <c r="D212" s="186"/>
      <c r="E212" s="186"/>
      <c r="F212" s="4"/>
      <c r="G212" s="4"/>
      <c r="H212" s="4"/>
      <c r="I212" s="4"/>
      <c r="J212" s="4"/>
      <c r="K212" s="4"/>
      <c r="L212" s="4"/>
      <c r="M212" s="4"/>
      <c r="N212" s="4"/>
      <c r="O212" s="4"/>
      <c r="P212" s="4"/>
      <c r="Q212" s="4"/>
      <c r="R212" s="4"/>
      <c r="S212" s="4"/>
      <c r="T212" s="4"/>
      <c r="U212" s="4"/>
    </row>
    <row r="213" ht="14.25" customHeight="1">
      <c r="A213" s="4"/>
      <c r="B213" s="186"/>
      <c r="C213" s="186"/>
      <c r="D213" s="186"/>
      <c r="E213" s="186"/>
      <c r="F213" s="4"/>
      <c r="G213" s="4"/>
      <c r="H213" s="4"/>
      <c r="I213" s="4"/>
      <c r="J213" s="4"/>
      <c r="K213" s="4"/>
      <c r="L213" s="4"/>
      <c r="M213" s="4"/>
      <c r="N213" s="4"/>
      <c r="O213" s="4"/>
      <c r="P213" s="4"/>
      <c r="Q213" s="4"/>
      <c r="R213" s="4"/>
      <c r="S213" s="4"/>
      <c r="T213" s="4"/>
      <c r="U213" s="4"/>
    </row>
    <row r="214" ht="14.25" customHeight="1">
      <c r="A214" s="4"/>
      <c r="B214" s="186"/>
      <c r="C214" s="186"/>
      <c r="D214" s="186"/>
      <c r="E214" s="186"/>
      <c r="F214" s="4"/>
      <c r="G214" s="4"/>
      <c r="H214" s="4"/>
      <c r="I214" s="4"/>
      <c r="J214" s="4"/>
      <c r="K214" s="4"/>
      <c r="L214" s="4"/>
      <c r="M214" s="4"/>
      <c r="N214" s="4"/>
      <c r="O214" s="4"/>
      <c r="P214" s="4"/>
      <c r="Q214" s="4"/>
      <c r="R214" s="4"/>
      <c r="S214" s="4"/>
      <c r="T214" s="4"/>
      <c r="U214" s="4"/>
    </row>
    <row r="215" ht="14.25" customHeight="1">
      <c r="A215" s="4"/>
      <c r="B215" s="186"/>
      <c r="C215" s="186"/>
      <c r="D215" s="186"/>
      <c r="E215" s="186"/>
      <c r="F215" s="4"/>
      <c r="G215" s="4"/>
      <c r="H215" s="4"/>
      <c r="I215" s="4"/>
      <c r="J215" s="4"/>
      <c r="K215" s="4"/>
      <c r="L215" s="4"/>
      <c r="M215" s="4"/>
      <c r="N215" s="4"/>
      <c r="O215" s="4"/>
      <c r="P215" s="4"/>
      <c r="Q215" s="4"/>
      <c r="R215" s="4"/>
      <c r="S215" s="4"/>
      <c r="T215" s="4"/>
      <c r="U215" s="4"/>
    </row>
    <row r="216" ht="14.25" customHeight="1">
      <c r="A216" s="4"/>
      <c r="B216" s="186"/>
      <c r="C216" s="186"/>
      <c r="D216" s="186"/>
      <c r="E216" s="186"/>
      <c r="F216" s="4"/>
      <c r="G216" s="4"/>
      <c r="H216" s="4"/>
      <c r="I216" s="4"/>
      <c r="J216" s="4"/>
      <c r="K216" s="4"/>
      <c r="L216" s="4"/>
      <c r="M216" s="4"/>
      <c r="N216" s="4"/>
      <c r="O216" s="4"/>
      <c r="P216" s="4"/>
      <c r="Q216" s="4"/>
      <c r="R216" s="4"/>
      <c r="S216" s="4"/>
      <c r="T216" s="4"/>
      <c r="U216" s="4"/>
    </row>
    <row r="217" ht="14.25" customHeight="1">
      <c r="A217" s="4"/>
      <c r="B217" s="186"/>
      <c r="C217" s="186"/>
      <c r="D217" s="186"/>
      <c r="E217" s="186"/>
      <c r="F217" s="4"/>
      <c r="G217" s="4"/>
      <c r="H217" s="4"/>
      <c r="I217" s="4"/>
      <c r="J217" s="4"/>
      <c r="K217" s="4"/>
      <c r="L217" s="4"/>
      <c r="M217" s="4"/>
      <c r="N217" s="4"/>
      <c r="O217" s="4"/>
      <c r="P217" s="4"/>
      <c r="Q217" s="4"/>
      <c r="R217" s="4"/>
      <c r="S217" s="4"/>
      <c r="T217" s="4"/>
      <c r="U217" s="4"/>
    </row>
    <row r="218" ht="14.25" customHeight="1">
      <c r="A218" s="4"/>
      <c r="B218" s="186"/>
      <c r="C218" s="186"/>
      <c r="D218" s="186"/>
      <c r="E218" s="186"/>
      <c r="F218" s="4"/>
      <c r="G218" s="4"/>
      <c r="H218" s="4"/>
      <c r="I218" s="4"/>
      <c r="J218" s="4"/>
      <c r="K218" s="4"/>
      <c r="L218" s="4"/>
      <c r="M218" s="4"/>
      <c r="N218" s="4"/>
      <c r="O218" s="4"/>
      <c r="P218" s="4"/>
      <c r="Q218" s="4"/>
      <c r="R218" s="4"/>
      <c r="S218" s="4"/>
      <c r="T218" s="4"/>
      <c r="U218" s="4"/>
    </row>
    <row r="219" ht="14.25" customHeight="1">
      <c r="A219" s="4"/>
      <c r="B219" s="186"/>
      <c r="C219" s="186"/>
      <c r="D219" s="186"/>
      <c r="E219" s="186"/>
      <c r="F219" s="4"/>
      <c r="G219" s="4"/>
      <c r="H219" s="4"/>
      <c r="I219" s="4"/>
      <c r="J219" s="4"/>
      <c r="K219" s="4"/>
      <c r="L219" s="4"/>
      <c r="M219" s="4"/>
      <c r="N219" s="4"/>
      <c r="O219" s="4"/>
      <c r="P219" s="4"/>
      <c r="Q219" s="4"/>
      <c r="R219" s="4"/>
      <c r="S219" s="4"/>
      <c r="T219" s="4"/>
      <c r="U219" s="4"/>
    </row>
    <row r="220" ht="14.25" customHeight="1">
      <c r="A220" s="4"/>
      <c r="B220" s="186"/>
      <c r="C220" s="186"/>
      <c r="D220" s="186"/>
      <c r="E220" s="186"/>
      <c r="F220" s="4"/>
      <c r="G220" s="4"/>
      <c r="H220" s="4"/>
      <c r="I220" s="4"/>
      <c r="J220" s="4"/>
      <c r="K220" s="4"/>
      <c r="L220" s="4"/>
      <c r="M220" s="4"/>
      <c r="N220" s="4"/>
      <c r="O220" s="4"/>
      <c r="P220" s="4"/>
      <c r="Q220" s="4"/>
      <c r="R220" s="4"/>
      <c r="S220" s="4"/>
      <c r="T220" s="4"/>
      <c r="U220" s="4"/>
    </row>
    <row r="221" ht="14.25" customHeight="1">
      <c r="A221" s="4"/>
      <c r="B221" s="186"/>
      <c r="C221" s="186"/>
      <c r="D221" s="186"/>
      <c r="E221" s="186"/>
      <c r="F221" s="4"/>
      <c r="G221" s="4"/>
      <c r="H221" s="4"/>
      <c r="I221" s="4"/>
      <c r="J221" s="4"/>
      <c r="K221" s="4"/>
      <c r="L221" s="4"/>
      <c r="M221" s="4"/>
      <c r="N221" s="4"/>
      <c r="O221" s="4"/>
      <c r="P221" s="4"/>
      <c r="Q221" s="4"/>
      <c r="R221" s="4"/>
      <c r="S221" s="4"/>
      <c r="T221" s="4"/>
      <c r="U221" s="4"/>
    </row>
    <row r="222" ht="14.25" customHeight="1">
      <c r="A222" s="4"/>
      <c r="B222" s="186"/>
      <c r="C222" s="186"/>
      <c r="D222" s="186"/>
      <c r="E222" s="186"/>
      <c r="F222" s="4"/>
      <c r="G222" s="4"/>
      <c r="H222" s="4"/>
      <c r="I222" s="4"/>
      <c r="J222" s="4"/>
      <c r="K222" s="4"/>
      <c r="L222" s="4"/>
      <c r="M222" s="4"/>
      <c r="N222" s="4"/>
      <c r="O222" s="4"/>
      <c r="P222" s="4"/>
      <c r="Q222" s="4"/>
      <c r="R222" s="4"/>
      <c r="S222" s="4"/>
      <c r="T222" s="4"/>
      <c r="U222" s="4"/>
    </row>
    <row r="223" ht="14.25" customHeight="1">
      <c r="A223" s="4"/>
      <c r="B223" s="186"/>
      <c r="C223" s="186"/>
      <c r="D223" s="186"/>
      <c r="E223" s="186"/>
      <c r="F223" s="4"/>
      <c r="G223" s="4"/>
      <c r="H223" s="4"/>
      <c r="I223" s="4"/>
      <c r="J223" s="4"/>
      <c r="K223" s="4"/>
      <c r="L223" s="4"/>
      <c r="M223" s="4"/>
      <c r="N223" s="4"/>
      <c r="O223" s="4"/>
      <c r="P223" s="4"/>
      <c r="Q223" s="4"/>
      <c r="R223" s="4"/>
      <c r="S223" s="4"/>
      <c r="T223" s="4"/>
      <c r="U223" s="4"/>
    </row>
    <row r="224" ht="14.25" customHeight="1">
      <c r="A224" s="4"/>
      <c r="B224" s="186"/>
      <c r="C224" s="186"/>
      <c r="D224" s="186"/>
      <c r="E224" s="186"/>
      <c r="F224" s="4"/>
      <c r="G224" s="4"/>
      <c r="H224" s="4"/>
      <c r="I224" s="4"/>
      <c r="J224" s="4"/>
      <c r="K224" s="4"/>
      <c r="L224" s="4"/>
      <c r="M224" s="4"/>
      <c r="N224" s="4"/>
      <c r="O224" s="4"/>
      <c r="P224" s="4"/>
      <c r="Q224" s="4"/>
      <c r="R224" s="4"/>
      <c r="S224" s="4"/>
      <c r="T224" s="4"/>
      <c r="U224" s="4"/>
    </row>
    <row r="225" ht="14.25" customHeight="1">
      <c r="A225" s="4"/>
      <c r="B225" s="186"/>
      <c r="C225" s="186"/>
      <c r="D225" s="186"/>
      <c r="E225" s="186"/>
      <c r="F225" s="4"/>
      <c r="G225" s="4"/>
      <c r="H225" s="4"/>
      <c r="I225" s="4"/>
      <c r="J225" s="4"/>
      <c r="K225" s="4"/>
      <c r="L225" s="4"/>
      <c r="M225" s="4"/>
      <c r="N225" s="4"/>
      <c r="O225" s="4"/>
      <c r="P225" s="4"/>
      <c r="Q225" s="4"/>
      <c r="R225" s="4"/>
      <c r="S225" s="4"/>
      <c r="T225" s="4"/>
      <c r="U225" s="4"/>
    </row>
    <row r="226" ht="14.25" customHeight="1">
      <c r="A226" s="4"/>
      <c r="B226" s="186"/>
      <c r="C226" s="186"/>
      <c r="D226" s="186"/>
      <c r="E226" s="186"/>
      <c r="F226" s="4"/>
      <c r="G226" s="4"/>
      <c r="H226" s="4"/>
      <c r="I226" s="4"/>
      <c r="J226" s="4"/>
      <c r="K226" s="4"/>
      <c r="L226" s="4"/>
      <c r="M226" s="4"/>
      <c r="N226" s="4"/>
      <c r="O226" s="4"/>
      <c r="P226" s="4"/>
      <c r="Q226" s="4"/>
      <c r="R226" s="4"/>
      <c r="S226" s="4"/>
      <c r="T226" s="4"/>
      <c r="U226" s="4"/>
    </row>
    <row r="227" ht="14.25" customHeight="1">
      <c r="A227" s="4"/>
      <c r="B227" s="186"/>
      <c r="C227" s="186"/>
      <c r="D227" s="186"/>
      <c r="E227" s="186"/>
      <c r="F227" s="4"/>
      <c r="G227" s="4"/>
      <c r="H227" s="4"/>
      <c r="I227" s="4"/>
      <c r="J227" s="4"/>
      <c r="K227" s="4"/>
      <c r="L227" s="4"/>
      <c r="M227" s="4"/>
      <c r="N227" s="4"/>
      <c r="O227" s="4"/>
      <c r="P227" s="4"/>
      <c r="Q227" s="4"/>
      <c r="R227" s="4"/>
      <c r="S227" s="4"/>
      <c r="T227" s="4"/>
      <c r="U227" s="4"/>
    </row>
    <row r="228" ht="15.75" customHeight="1">
      <c r="B228" s="440"/>
      <c r="C228" s="440"/>
      <c r="D228" s="440"/>
      <c r="E228" s="440"/>
    </row>
    <row r="229" ht="15.75" customHeight="1">
      <c r="B229" s="440"/>
      <c r="C229" s="440"/>
      <c r="D229" s="440"/>
      <c r="E229" s="440"/>
    </row>
    <row r="230" ht="15.75" customHeight="1">
      <c r="B230" s="440"/>
      <c r="C230" s="440"/>
      <c r="D230" s="440"/>
      <c r="E230" s="440"/>
    </row>
    <row r="231" ht="15.75" customHeight="1">
      <c r="B231" s="440"/>
      <c r="C231" s="440"/>
      <c r="D231" s="440"/>
      <c r="E231" s="440"/>
    </row>
    <row r="232" ht="15.75" customHeight="1">
      <c r="B232" s="440"/>
      <c r="C232" s="440"/>
      <c r="D232" s="440"/>
      <c r="E232" s="440"/>
    </row>
    <row r="233" ht="15.75" customHeight="1">
      <c r="B233" s="440"/>
      <c r="C233" s="440"/>
      <c r="D233" s="440"/>
      <c r="E233" s="440"/>
    </row>
    <row r="234" ht="15.75" customHeight="1">
      <c r="B234" s="440"/>
      <c r="C234" s="440"/>
      <c r="D234" s="440"/>
      <c r="E234" s="440"/>
    </row>
    <row r="235" ht="15.75" customHeight="1">
      <c r="B235" s="440"/>
      <c r="C235" s="440"/>
      <c r="D235" s="440"/>
      <c r="E235" s="440"/>
    </row>
    <row r="236" ht="15.75" customHeight="1">
      <c r="B236" s="440"/>
      <c r="C236" s="440"/>
      <c r="D236" s="440"/>
      <c r="E236" s="440"/>
    </row>
    <row r="237" ht="15.75" customHeight="1">
      <c r="B237" s="440"/>
      <c r="C237" s="440"/>
      <c r="D237" s="440"/>
      <c r="E237" s="440"/>
    </row>
    <row r="238" ht="15.75" customHeight="1">
      <c r="B238" s="440"/>
      <c r="C238" s="440"/>
      <c r="D238" s="440"/>
      <c r="E238" s="440"/>
    </row>
    <row r="239" ht="15.75" customHeight="1">
      <c r="B239" s="440"/>
      <c r="C239" s="440"/>
      <c r="D239" s="440"/>
      <c r="E239" s="440"/>
    </row>
    <row r="240" ht="15.75" customHeight="1">
      <c r="B240" s="440"/>
      <c r="C240" s="440"/>
      <c r="D240" s="440"/>
      <c r="E240" s="440"/>
    </row>
    <row r="241" ht="15.75" customHeight="1">
      <c r="B241" s="440"/>
      <c r="C241" s="440"/>
      <c r="D241" s="440"/>
      <c r="E241" s="440"/>
    </row>
    <row r="242" ht="15.75" customHeight="1">
      <c r="B242" s="440"/>
      <c r="C242" s="440"/>
      <c r="D242" s="440"/>
      <c r="E242" s="440"/>
    </row>
    <row r="243" ht="15.75" customHeight="1">
      <c r="B243" s="440"/>
      <c r="C243" s="440"/>
      <c r="D243" s="440"/>
      <c r="E243" s="440"/>
    </row>
    <row r="244" ht="15.75" customHeight="1">
      <c r="B244" s="440"/>
      <c r="C244" s="440"/>
      <c r="D244" s="440"/>
      <c r="E244" s="440"/>
    </row>
    <row r="245" ht="15.75" customHeight="1">
      <c r="B245" s="440"/>
      <c r="C245" s="440"/>
      <c r="D245" s="440"/>
      <c r="E245" s="440"/>
    </row>
    <row r="246" ht="15.75" customHeight="1">
      <c r="B246" s="440"/>
      <c r="C246" s="440"/>
      <c r="D246" s="440"/>
      <c r="E246" s="440"/>
    </row>
    <row r="247" ht="15.75" customHeight="1">
      <c r="B247" s="440"/>
      <c r="C247" s="440"/>
      <c r="D247" s="440"/>
      <c r="E247" s="440"/>
    </row>
    <row r="248" ht="15.75" customHeight="1">
      <c r="B248" s="440"/>
      <c r="C248" s="440"/>
      <c r="D248" s="440"/>
      <c r="E248" s="440"/>
    </row>
    <row r="249" ht="15.75" customHeight="1">
      <c r="B249" s="440"/>
      <c r="C249" s="440"/>
      <c r="D249" s="440"/>
      <c r="E249" s="440"/>
    </row>
    <row r="250" ht="15.75" customHeight="1">
      <c r="B250" s="440"/>
      <c r="C250" s="440"/>
      <c r="D250" s="440"/>
      <c r="E250" s="440"/>
    </row>
    <row r="251" ht="15.75" customHeight="1">
      <c r="B251" s="440"/>
      <c r="C251" s="440"/>
      <c r="D251" s="440"/>
      <c r="E251" s="440"/>
    </row>
    <row r="252" ht="15.75" customHeight="1">
      <c r="B252" s="440"/>
      <c r="C252" s="440"/>
      <c r="D252" s="440"/>
      <c r="E252" s="440"/>
    </row>
    <row r="253" ht="15.75" customHeight="1">
      <c r="B253" s="440"/>
      <c r="C253" s="440"/>
      <c r="D253" s="440"/>
      <c r="E253" s="440"/>
    </row>
    <row r="254" ht="15.75" customHeight="1">
      <c r="B254" s="440"/>
      <c r="C254" s="440"/>
      <c r="D254" s="440"/>
      <c r="E254" s="440"/>
    </row>
    <row r="255" ht="15.75" customHeight="1">
      <c r="B255" s="440"/>
      <c r="C255" s="440"/>
      <c r="D255" s="440"/>
      <c r="E255" s="440"/>
    </row>
    <row r="256" ht="15.75" customHeight="1">
      <c r="B256" s="440"/>
      <c r="C256" s="440"/>
      <c r="D256" s="440"/>
      <c r="E256" s="440"/>
    </row>
    <row r="257" ht="15.75" customHeight="1">
      <c r="B257" s="440"/>
      <c r="C257" s="440"/>
      <c r="D257" s="440"/>
      <c r="E257" s="440"/>
    </row>
    <row r="258" ht="15.75" customHeight="1">
      <c r="B258" s="440"/>
      <c r="C258" s="440"/>
      <c r="D258" s="440"/>
      <c r="E258" s="440"/>
    </row>
    <row r="259" ht="15.75" customHeight="1">
      <c r="B259" s="440"/>
      <c r="C259" s="440"/>
      <c r="D259" s="440"/>
      <c r="E259" s="440"/>
    </row>
    <row r="260" ht="15.75" customHeight="1">
      <c r="B260" s="440"/>
      <c r="C260" s="440"/>
      <c r="D260" s="440"/>
      <c r="E260" s="440"/>
    </row>
    <row r="261" ht="15.75" customHeight="1">
      <c r="B261" s="440"/>
      <c r="C261" s="440"/>
      <c r="D261" s="440"/>
      <c r="E261" s="440"/>
    </row>
    <row r="262" ht="15.75" customHeight="1">
      <c r="B262" s="440"/>
      <c r="C262" s="440"/>
      <c r="D262" s="440"/>
      <c r="E262" s="440"/>
    </row>
    <row r="263" ht="15.75" customHeight="1">
      <c r="B263" s="440"/>
      <c r="C263" s="440"/>
      <c r="D263" s="440"/>
      <c r="E263" s="440"/>
    </row>
    <row r="264" ht="15.75" customHeight="1">
      <c r="B264" s="440"/>
      <c r="C264" s="440"/>
      <c r="D264" s="440"/>
      <c r="E264" s="440"/>
    </row>
    <row r="265" ht="15.75" customHeight="1">
      <c r="B265" s="440"/>
      <c r="C265" s="440"/>
      <c r="D265" s="440"/>
      <c r="E265" s="440"/>
    </row>
    <row r="266" ht="15.75" customHeight="1">
      <c r="B266" s="440"/>
      <c r="C266" s="440"/>
      <c r="D266" s="440"/>
      <c r="E266" s="440"/>
    </row>
    <row r="267" ht="15.75" customHeight="1">
      <c r="B267" s="440"/>
      <c r="C267" s="440"/>
      <c r="D267" s="440"/>
      <c r="E267" s="440"/>
    </row>
    <row r="268" ht="15.75" customHeight="1">
      <c r="B268" s="440"/>
      <c r="C268" s="440"/>
      <c r="D268" s="440"/>
      <c r="E268" s="440"/>
    </row>
    <row r="269" ht="15.75" customHeight="1">
      <c r="B269" s="440"/>
      <c r="C269" s="440"/>
      <c r="D269" s="440"/>
      <c r="E269" s="440"/>
    </row>
    <row r="270" ht="15.75" customHeight="1">
      <c r="B270" s="440"/>
      <c r="C270" s="440"/>
      <c r="D270" s="440"/>
      <c r="E270" s="440"/>
    </row>
    <row r="271" ht="15.75" customHeight="1">
      <c r="B271" s="440"/>
      <c r="C271" s="440"/>
      <c r="D271" s="440"/>
      <c r="E271" s="440"/>
    </row>
    <row r="272" ht="15.75" customHeight="1">
      <c r="B272" s="440"/>
      <c r="C272" s="440"/>
      <c r="D272" s="440"/>
      <c r="E272" s="440"/>
    </row>
    <row r="273" ht="15.75" customHeight="1">
      <c r="B273" s="440"/>
      <c r="C273" s="440"/>
      <c r="D273" s="440"/>
      <c r="E273" s="440"/>
    </row>
    <row r="274" ht="15.75" customHeight="1">
      <c r="B274" s="440"/>
      <c r="C274" s="440"/>
      <c r="D274" s="440"/>
      <c r="E274" s="440"/>
    </row>
    <row r="275" ht="15.75" customHeight="1">
      <c r="B275" s="440"/>
      <c r="C275" s="440"/>
      <c r="D275" s="440"/>
      <c r="E275" s="440"/>
    </row>
    <row r="276" ht="15.75" customHeight="1">
      <c r="B276" s="440"/>
      <c r="C276" s="440"/>
      <c r="D276" s="440"/>
      <c r="E276" s="440"/>
    </row>
    <row r="277" ht="15.75" customHeight="1">
      <c r="B277" s="440"/>
      <c r="C277" s="440"/>
      <c r="D277" s="440"/>
      <c r="E277" s="440"/>
    </row>
    <row r="278" ht="15.75" customHeight="1">
      <c r="B278" s="440"/>
      <c r="C278" s="440"/>
      <c r="D278" s="440"/>
      <c r="E278" s="440"/>
    </row>
    <row r="279" ht="15.75" customHeight="1">
      <c r="B279" s="440"/>
      <c r="C279" s="440"/>
      <c r="D279" s="440"/>
      <c r="E279" s="440"/>
    </row>
    <row r="280" ht="15.75" customHeight="1">
      <c r="B280" s="440"/>
      <c r="C280" s="440"/>
      <c r="D280" s="440"/>
      <c r="E280" s="440"/>
    </row>
    <row r="281" ht="15.75" customHeight="1">
      <c r="B281" s="440"/>
      <c r="C281" s="440"/>
      <c r="D281" s="440"/>
      <c r="E281" s="440"/>
    </row>
    <row r="282" ht="15.75" customHeight="1">
      <c r="B282" s="440"/>
      <c r="C282" s="440"/>
      <c r="D282" s="440"/>
      <c r="E282" s="440"/>
    </row>
    <row r="283" ht="15.75" customHeight="1">
      <c r="B283" s="440"/>
      <c r="C283" s="440"/>
      <c r="D283" s="440"/>
      <c r="E283" s="440"/>
    </row>
    <row r="284" ht="15.75" customHeight="1">
      <c r="B284" s="440"/>
      <c r="C284" s="440"/>
      <c r="D284" s="440"/>
      <c r="E284" s="440"/>
    </row>
    <row r="285" ht="15.75" customHeight="1">
      <c r="B285" s="440"/>
      <c r="C285" s="440"/>
      <c r="D285" s="440"/>
      <c r="E285" s="440"/>
    </row>
    <row r="286" ht="15.75" customHeight="1">
      <c r="B286" s="440"/>
      <c r="C286" s="440"/>
      <c r="D286" s="440"/>
      <c r="E286" s="440"/>
    </row>
    <row r="287" ht="15.75" customHeight="1">
      <c r="B287" s="440"/>
      <c r="C287" s="440"/>
      <c r="D287" s="440"/>
      <c r="E287" s="440"/>
    </row>
    <row r="288" ht="15.75" customHeight="1">
      <c r="B288" s="440"/>
      <c r="C288" s="440"/>
      <c r="D288" s="440"/>
      <c r="E288" s="440"/>
    </row>
    <row r="289" ht="15.75" customHeight="1">
      <c r="B289" s="440"/>
      <c r="C289" s="440"/>
      <c r="D289" s="440"/>
      <c r="E289" s="440"/>
    </row>
    <row r="290" ht="15.75" customHeight="1">
      <c r="B290" s="440"/>
      <c r="C290" s="440"/>
      <c r="D290" s="440"/>
      <c r="E290" s="440"/>
    </row>
    <row r="291" ht="15.75" customHeight="1">
      <c r="B291" s="440"/>
      <c r="C291" s="440"/>
      <c r="D291" s="440"/>
      <c r="E291" s="440"/>
    </row>
    <row r="292" ht="15.75" customHeight="1">
      <c r="B292" s="440"/>
      <c r="C292" s="440"/>
      <c r="D292" s="440"/>
      <c r="E292" s="440"/>
    </row>
    <row r="293" ht="15.75" customHeight="1">
      <c r="B293" s="440"/>
      <c r="C293" s="440"/>
      <c r="D293" s="440"/>
      <c r="E293" s="440"/>
    </row>
    <row r="294" ht="15.75" customHeight="1">
      <c r="B294" s="440"/>
      <c r="C294" s="440"/>
      <c r="D294" s="440"/>
      <c r="E294" s="440"/>
    </row>
    <row r="295" ht="15.75" customHeight="1">
      <c r="B295" s="440"/>
      <c r="C295" s="440"/>
      <c r="D295" s="440"/>
      <c r="E295" s="440"/>
    </row>
    <row r="296" ht="15.75" customHeight="1">
      <c r="B296" s="440"/>
      <c r="C296" s="440"/>
      <c r="D296" s="440"/>
      <c r="E296" s="440"/>
    </row>
    <row r="297" ht="15.75" customHeight="1">
      <c r="B297" s="440"/>
      <c r="C297" s="440"/>
      <c r="D297" s="440"/>
      <c r="E297" s="440"/>
    </row>
    <row r="298" ht="15.75" customHeight="1">
      <c r="B298" s="440"/>
      <c r="C298" s="440"/>
      <c r="D298" s="440"/>
      <c r="E298" s="440"/>
    </row>
    <row r="299" ht="15.75" customHeight="1">
      <c r="B299" s="440"/>
      <c r="C299" s="440"/>
      <c r="D299" s="440"/>
      <c r="E299" s="440"/>
    </row>
    <row r="300" ht="15.75" customHeight="1">
      <c r="B300" s="440"/>
      <c r="C300" s="440"/>
      <c r="D300" s="440"/>
      <c r="E300" s="440"/>
    </row>
    <row r="301" ht="15.75" customHeight="1">
      <c r="B301" s="440"/>
      <c r="C301" s="440"/>
      <c r="D301" s="440"/>
      <c r="E301" s="440"/>
    </row>
    <row r="302" ht="15.75" customHeight="1">
      <c r="B302" s="440"/>
      <c r="C302" s="440"/>
      <c r="D302" s="440"/>
      <c r="E302" s="440"/>
    </row>
    <row r="303" ht="15.75" customHeight="1">
      <c r="B303" s="440"/>
      <c r="C303" s="440"/>
      <c r="D303" s="440"/>
      <c r="E303" s="440"/>
    </row>
    <row r="304" ht="15.75" customHeight="1">
      <c r="B304" s="440"/>
      <c r="C304" s="440"/>
      <c r="D304" s="440"/>
      <c r="E304" s="440"/>
    </row>
    <row r="305" ht="15.75" customHeight="1">
      <c r="B305" s="440"/>
      <c r="C305" s="440"/>
      <c r="D305" s="440"/>
      <c r="E305" s="440"/>
    </row>
    <row r="306" ht="15.75" customHeight="1">
      <c r="B306" s="440"/>
      <c r="C306" s="440"/>
      <c r="D306" s="440"/>
      <c r="E306" s="440"/>
    </row>
    <row r="307" ht="15.75" customHeight="1">
      <c r="B307" s="440"/>
      <c r="C307" s="440"/>
      <c r="D307" s="440"/>
      <c r="E307" s="440"/>
    </row>
    <row r="308" ht="15.75" customHeight="1">
      <c r="B308" s="440"/>
      <c r="C308" s="440"/>
      <c r="D308" s="440"/>
      <c r="E308" s="440"/>
    </row>
    <row r="309" ht="15.75" customHeight="1">
      <c r="B309" s="440"/>
      <c r="C309" s="440"/>
      <c r="D309" s="440"/>
      <c r="E309" s="440"/>
    </row>
    <row r="310" ht="15.75" customHeight="1">
      <c r="B310" s="440"/>
      <c r="C310" s="440"/>
      <c r="D310" s="440"/>
      <c r="E310" s="440"/>
    </row>
    <row r="311" ht="15.75" customHeight="1">
      <c r="B311" s="440"/>
      <c r="C311" s="440"/>
      <c r="D311" s="440"/>
      <c r="E311" s="440"/>
    </row>
    <row r="312" ht="15.75" customHeight="1">
      <c r="B312" s="440"/>
      <c r="C312" s="440"/>
      <c r="D312" s="440"/>
      <c r="E312" s="440"/>
    </row>
    <row r="313" ht="15.75" customHeight="1">
      <c r="B313" s="440"/>
      <c r="C313" s="440"/>
      <c r="D313" s="440"/>
      <c r="E313" s="440"/>
    </row>
    <row r="314" ht="15.75" customHeight="1">
      <c r="B314" s="440"/>
      <c r="C314" s="440"/>
      <c r="D314" s="440"/>
      <c r="E314" s="440"/>
    </row>
    <row r="315" ht="15.75" customHeight="1">
      <c r="B315" s="440"/>
      <c r="C315" s="440"/>
      <c r="D315" s="440"/>
      <c r="E315" s="440"/>
    </row>
    <row r="316" ht="15.75" customHeight="1">
      <c r="B316" s="440"/>
      <c r="C316" s="440"/>
      <c r="D316" s="440"/>
      <c r="E316" s="440"/>
    </row>
    <row r="317" ht="15.75" customHeight="1">
      <c r="B317" s="440"/>
      <c r="C317" s="440"/>
      <c r="D317" s="440"/>
      <c r="E317" s="440"/>
    </row>
    <row r="318" ht="15.75" customHeight="1">
      <c r="B318" s="440"/>
      <c r="C318" s="440"/>
      <c r="D318" s="440"/>
      <c r="E318" s="440"/>
    </row>
    <row r="319" ht="15.75" customHeight="1">
      <c r="B319" s="440"/>
      <c r="C319" s="440"/>
      <c r="D319" s="440"/>
      <c r="E319" s="440"/>
    </row>
    <row r="320" ht="15.75" customHeight="1">
      <c r="B320" s="440"/>
      <c r="C320" s="440"/>
      <c r="D320" s="440"/>
      <c r="E320" s="440"/>
    </row>
    <row r="321" ht="15.75" customHeight="1">
      <c r="B321" s="440"/>
      <c r="C321" s="440"/>
      <c r="D321" s="440"/>
      <c r="E321" s="440"/>
    </row>
    <row r="322" ht="15.75" customHeight="1">
      <c r="B322" s="440"/>
      <c r="C322" s="440"/>
      <c r="D322" s="440"/>
      <c r="E322" s="440"/>
    </row>
    <row r="323" ht="15.75" customHeight="1">
      <c r="B323" s="440"/>
      <c r="C323" s="440"/>
      <c r="D323" s="440"/>
      <c r="E323" s="440"/>
    </row>
    <row r="324" ht="15.75" customHeight="1">
      <c r="B324" s="440"/>
      <c r="C324" s="440"/>
      <c r="D324" s="440"/>
      <c r="E324" s="440"/>
    </row>
    <row r="325" ht="15.75" customHeight="1">
      <c r="B325" s="440"/>
      <c r="C325" s="440"/>
      <c r="D325" s="440"/>
      <c r="E325" s="440"/>
    </row>
    <row r="326" ht="15.75" customHeight="1">
      <c r="B326" s="440"/>
      <c r="C326" s="440"/>
      <c r="D326" s="440"/>
      <c r="E326" s="440"/>
    </row>
    <row r="327" ht="15.75" customHeight="1">
      <c r="B327" s="440"/>
      <c r="C327" s="440"/>
      <c r="D327" s="440"/>
      <c r="E327" s="440"/>
    </row>
    <row r="328" ht="15.75" customHeight="1">
      <c r="B328" s="440"/>
      <c r="C328" s="440"/>
      <c r="D328" s="440"/>
      <c r="E328" s="440"/>
    </row>
    <row r="329" ht="15.75" customHeight="1">
      <c r="B329" s="440"/>
      <c r="C329" s="440"/>
      <c r="D329" s="440"/>
      <c r="E329" s="440"/>
    </row>
    <row r="330" ht="15.75" customHeight="1">
      <c r="B330" s="440"/>
      <c r="C330" s="440"/>
      <c r="D330" s="440"/>
      <c r="E330" s="440"/>
    </row>
    <row r="331" ht="15.75" customHeight="1">
      <c r="B331" s="440"/>
      <c r="C331" s="440"/>
      <c r="D331" s="440"/>
      <c r="E331" s="440"/>
    </row>
    <row r="332" ht="15.75" customHeight="1">
      <c r="B332" s="440"/>
      <c r="C332" s="440"/>
      <c r="D332" s="440"/>
      <c r="E332" s="440"/>
    </row>
    <row r="333" ht="15.75" customHeight="1">
      <c r="B333" s="440"/>
      <c r="C333" s="440"/>
      <c r="D333" s="440"/>
      <c r="E333" s="440"/>
    </row>
    <row r="334" ht="15.75" customHeight="1">
      <c r="B334" s="440"/>
      <c r="C334" s="440"/>
      <c r="D334" s="440"/>
      <c r="E334" s="440"/>
    </row>
    <row r="335" ht="15.75" customHeight="1">
      <c r="B335" s="440"/>
      <c r="C335" s="440"/>
      <c r="D335" s="440"/>
      <c r="E335" s="440"/>
    </row>
    <row r="336" ht="15.75" customHeight="1">
      <c r="B336" s="440"/>
      <c r="C336" s="440"/>
      <c r="D336" s="440"/>
      <c r="E336" s="440"/>
    </row>
    <row r="337" ht="15.75" customHeight="1">
      <c r="B337" s="440"/>
      <c r="C337" s="440"/>
      <c r="D337" s="440"/>
      <c r="E337" s="440"/>
    </row>
    <row r="338" ht="15.75" customHeight="1">
      <c r="B338" s="440"/>
      <c r="C338" s="440"/>
      <c r="D338" s="440"/>
      <c r="E338" s="440"/>
    </row>
    <row r="339" ht="15.75" customHeight="1">
      <c r="B339" s="440"/>
      <c r="C339" s="440"/>
      <c r="D339" s="440"/>
      <c r="E339" s="440"/>
    </row>
    <row r="340" ht="15.75" customHeight="1">
      <c r="B340" s="440"/>
      <c r="C340" s="440"/>
      <c r="D340" s="440"/>
      <c r="E340" s="440"/>
    </row>
    <row r="341" ht="15.75" customHeight="1">
      <c r="B341" s="440"/>
      <c r="C341" s="440"/>
      <c r="D341" s="440"/>
      <c r="E341" s="440"/>
    </row>
    <row r="342" ht="15.75" customHeight="1">
      <c r="B342" s="440"/>
      <c r="C342" s="440"/>
      <c r="D342" s="440"/>
      <c r="E342" s="440"/>
    </row>
    <row r="343" ht="15.75" customHeight="1">
      <c r="B343" s="440"/>
      <c r="C343" s="440"/>
      <c r="D343" s="440"/>
      <c r="E343" s="440"/>
    </row>
    <row r="344" ht="15.75" customHeight="1">
      <c r="B344" s="440"/>
      <c r="C344" s="440"/>
      <c r="D344" s="440"/>
      <c r="E344" s="440"/>
    </row>
    <row r="345" ht="15.75" customHeight="1">
      <c r="B345" s="440"/>
      <c r="C345" s="440"/>
      <c r="D345" s="440"/>
      <c r="E345" s="440"/>
    </row>
    <row r="346" ht="15.75" customHeight="1">
      <c r="B346" s="440"/>
      <c r="C346" s="440"/>
      <c r="D346" s="440"/>
      <c r="E346" s="440"/>
    </row>
    <row r="347" ht="15.75" customHeight="1">
      <c r="B347" s="440"/>
      <c r="C347" s="440"/>
      <c r="D347" s="440"/>
      <c r="E347" s="440"/>
    </row>
    <row r="348" ht="15.75" customHeight="1">
      <c r="B348" s="440"/>
      <c r="C348" s="440"/>
      <c r="D348" s="440"/>
      <c r="E348" s="440"/>
    </row>
    <row r="349" ht="15.75" customHeight="1">
      <c r="B349" s="440"/>
      <c r="C349" s="440"/>
      <c r="D349" s="440"/>
      <c r="E349" s="440"/>
    </row>
    <row r="350" ht="15.75" customHeight="1">
      <c r="B350" s="440"/>
      <c r="C350" s="440"/>
      <c r="D350" s="440"/>
      <c r="E350" s="440"/>
    </row>
    <row r="351" ht="15.75" customHeight="1">
      <c r="B351" s="440"/>
      <c r="C351" s="440"/>
      <c r="D351" s="440"/>
      <c r="E351" s="440"/>
    </row>
    <row r="352" ht="15.75" customHeight="1">
      <c r="B352" s="440"/>
      <c r="C352" s="440"/>
      <c r="D352" s="440"/>
      <c r="E352" s="440"/>
    </row>
    <row r="353" ht="15.75" customHeight="1">
      <c r="B353" s="440"/>
      <c r="C353" s="440"/>
      <c r="D353" s="440"/>
      <c r="E353" s="440"/>
    </row>
    <row r="354" ht="15.75" customHeight="1">
      <c r="B354" s="440"/>
      <c r="C354" s="440"/>
      <c r="D354" s="440"/>
      <c r="E354" s="440"/>
    </row>
    <row r="355" ht="15.75" customHeight="1">
      <c r="B355" s="440"/>
      <c r="C355" s="440"/>
      <c r="D355" s="440"/>
      <c r="E355" s="440"/>
    </row>
    <row r="356" ht="15.75" customHeight="1">
      <c r="B356" s="440"/>
      <c r="C356" s="440"/>
      <c r="D356" s="440"/>
      <c r="E356" s="440"/>
    </row>
    <row r="357" ht="15.75" customHeight="1">
      <c r="B357" s="440"/>
      <c r="C357" s="440"/>
      <c r="D357" s="440"/>
      <c r="E357" s="440"/>
    </row>
    <row r="358" ht="15.75" customHeight="1">
      <c r="B358" s="440"/>
      <c r="C358" s="440"/>
      <c r="D358" s="440"/>
      <c r="E358" s="440"/>
    </row>
    <row r="359" ht="15.75" customHeight="1">
      <c r="B359" s="440"/>
      <c r="C359" s="440"/>
      <c r="D359" s="440"/>
      <c r="E359" s="440"/>
    </row>
    <row r="360" ht="15.75" customHeight="1">
      <c r="B360" s="440"/>
      <c r="C360" s="440"/>
      <c r="D360" s="440"/>
      <c r="E360" s="440"/>
    </row>
    <row r="361" ht="15.75" customHeight="1">
      <c r="B361" s="440"/>
      <c r="C361" s="440"/>
      <c r="D361" s="440"/>
      <c r="E361" s="440"/>
    </row>
    <row r="362" ht="15.75" customHeight="1">
      <c r="B362" s="440"/>
      <c r="C362" s="440"/>
      <c r="D362" s="440"/>
      <c r="E362" s="440"/>
    </row>
    <row r="363" ht="15.75" customHeight="1">
      <c r="B363" s="440"/>
      <c r="C363" s="440"/>
      <c r="D363" s="440"/>
      <c r="E363" s="440"/>
    </row>
    <row r="364" ht="15.75" customHeight="1">
      <c r="B364" s="440"/>
      <c r="C364" s="440"/>
      <c r="D364" s="440"/>
      <c r="E364" s="440"/>
    </row>
    <row r="365" ht="15.75" customHeight="1">
      <c r="B365" s="440"/>
      <c r="C365" s="440"/>
      <c r="D365" s="440"/>
      <c r="E365" s="440"/>
    </row>
    <row r="366" ht="15.75" customHeight="1">
      <c r="B366" s="440"/>
      <c r="C366" s="440"/>
      <c r="D366" s="440"/>
      <c r="E366" s="440"/>
    </row>
    <row r="367" ht="15.75" customHeight="1">
      <c r="B367" s="440"/>
      <c r="C367" s="440"/>
      <c r="D367" s="440"/>
      <c r="E367" s="440"/>
    </row>
    <row r="368" ht="15.75" customHeight="1">
      <c r="B368" s="440"/>
      <c r="C368" s="440"/>
      <c r="D368" s="440"/>
      <c r="E368" s="440"/>
    </row>
    <row r="369" ht="15.75" customHeight="1">
      <c r="B369" s="440"/>
      <c r="C369" s="440"/>
      <c r="D369" s="440"/>
      <c r="E369" s="440"/>
    </row>
    <row r="370" ht="15.75" customHeight="1">
      <c r="B370" s="440"/>
      <c r="C370" s="440"/>
      <c r="D370" s="440"/>
      <c r="E370" s="440"/>
    </row>
    <row r="371" ht="15.75" customHeight="1">
      <c r="B371" s="440"/>
      <c r="C371" s="440"/>
      <c r="D371" s="440"/>
      <c r="E371" s="440"/>
    </row>
    <row r="372" ht="15.75" customHeight="1">
      <c r="B372" s="440"/>
      <c r="C372" s="440"/>
      <c r="D372" s="440"/>
      <c r="E372" s="440"/>
    </row>
    <row r="373" ht="15.75" customHeight="1">
      <c r="B373" s="440"/>
      <c r="C373" s="440"/>
      <c r="D373" s="440"/>
      <c r="E373" s="440"/>
    </row>
    <row r="374" ht="15.75" customHeight="1">
      <c r="B374" s="440"/>
      <c r="C374" s="440"/>
      <c r="D374" s="440"/>
      <c r="E374" s="440"/>
    </row>
    <row r="375" ht="15.75" customHeight="1">
      <c r="B375" s="440"/>
      <c r="C375" s="440"/>
      <c r="D375" s="440"/>
      <c r="E375" s="440"/>
    </row>
    <row r="376" ht="15.75" customHeight="1">
      <c r="B376" s="440"/>
      <c r="C376" s="440"/>
      <c r="D376" s="440"/>
      <c r="E376" s="440"/>
    </row>
    <row r="377" ht="15.75" customHeight="1">
      <c r="B377" s="440"/>
      <c r="C377" s="440"/>
      <c r="D377" s="440"/>
      <c r="E377" s="440"/>
    </row>
    <row r="378" ht="15.75" customHeight="1">
      <c r="B378" s="440"/>
      <c r="C378" s="440"/>
      <c r="D378" s="440"/>
      <c r="E378" s="440"/>
    </row>
    <row r="379" ht="15.75" customHeight="1">
      <c r="B379" s="440"/>
      <c r="C379" s="440"/>
      <c r="D379" s="440"/>
      <c r="E379" s="440"/>
    </row>
    <row r="380" ht="15.75" customHeight="1">
      <c r="B380" s="440"/>
      <c r="C380" s="440"/>
      <c r="D380" s="440"/>
      <c r="E380" s="440"/>
    </row>
    <row r="381" ht="15.75" customHeight="1">
      <c r="B381" s="440"/>
      <c r="C381" s="440"/>
      <c r="D381" s="440"/>
      <c r="E381" s="440"/>
    </row>
    <row r="382" ht="15.75" customHeight="1">
      <c r="B382" s="440"/>
      <c r="C382" s="440"/>
      <c r="D382" s="440"/>
      <c r="E382" s="440"/>
    </row>
    <row r="383" ht="15.75" customHeight="1">
      <c r="B383" s="440"/>
      <c r="C383" s="440"/>
      <c r="D383" s="440"/>
      <c r="E383" s="440"/>
    </row>
    <row r="384" ht="15.75" customHeight="1">
      <c r="B384" s="440"/>
      <c r="C384" s="440"/>
      <c r="D384" s="440"/>
      <c r="E384" s="440"/>
    </row>
    <row r="385" ht="15.75" customHeight="1">
      <c r="B385" s="440"/>
      <c r="C385" s="440"/>
      <c r="D385" s="440"/>
      <c r="E385" s="440"/>
    </row>
    <row r="386" ht="15.75" customHeight="1">
      <c r="B386" s="440"/>
      <c r="C386" s="440"/>
      <c r="D386" s="440"/>
      <c r="E386" s="440"/>
    </row>
    <row r="387" ht="15.75" customHeight="1">
      <c r="B387" s="440"/>
      <c r="C387" s="440"/>
      <c r="D387" s="440"/>
      <c r="E387" s="440"/>
    </row>
    <row r="388" ht="15.75" customHeight="1">
      <c r="B388" s="440"/>
      <c r="C388" s="440"/>
      <c r="D388" s="440"/>
      <c r="E388" s="440"/>
    </row>
    <row r="389" ht="15.75" customHeight="1">
      <c r="B389" s="440"/>
      <c r="C389" s="440"/>
      <c r="D389" s="440"/>
      <c r="E389" s="440"/>
    </row>
    <row r="390" ht="15.75" customHeight="1">
      <c r="B390" s="440"/>
      <c r="C390" s="440"/>
      <c r="D390" s="440"/>
      <c r="E390" s="440"/>
    </row>
    <row r="391" ht="15.75" customHeight="1">
      <c r="B391" s="440"/>
      <c r="C391" s="440"/>
      <c r="D391" s="440"/>
      <c r="E391" s="440"/>
    </row>
    <row r="392" ht="15.75" customHeight="1">
      <c r="B392" s="440"/>
      <c r="C392" s="440"/>
      <c r="D392" s="440"/>
      <c r="E392" s="440"/>
    </row>
    <row r="393" ht="15.75" customHeight="1">
      <c r="B393" s="440"/>
      <c r="C393" s="440"/>
      <c r="D393" s="440"/>
      <c r="E393" s="440"/>
    </row>
    <row r="394" ht="15.75" customHeight="1">
      <c r="B394" s="440"/>
      <c r="C394" s="440"/>
      <c r="D394" s="440"/>
      <c r="E394" s="440"/>
    </row>
    <row r="395" ht="15.75" customHeight="1">
      <c r="B395" s="440"/>
      <c r="C395" s="440"/>
      <c r="D395" s="440"/>
      <c r="E395" s="440"/>
    </row>
    <row r="396" ht="15.75" customHeight="1">
      <c r="B396" s="440"/>
      <c r="C396" s="440"/>
      <c r="D396" s="440"/>
      <c r="E396" s="440"/>
    </row>
    <row r="397" ht="15.75" customHeight="1">
      <c r="B397" s="440"/>
      <c r="C397" s="440"/>
      <c r="D397" s="440"/>
      <c r="E397" s="440"/>
    </row>
    <row r="398" ht="15.75" customHeight="1">
      <c r="B398" s="440"/>
      <c r="C398" s="440"/>
      <c r="D398" s="440"/>
      <c r="E398" s="440"/>
    </row>
    <row r="399" ht="15.75" customHeight="1">
      <c r="B399" s="440"/>
      <c r="C399" s="440"/>
      <c r="D399" s="440"/>
      <c r="E399" s="440"/>
    </row>
    <row r="400" ht="15.75" customHeight="1">
      <c r="B400" s="440"/>
      <c r="C400" s="440"/>
      <c r="D400" s="440"/>
      <c r="E400" s="440"/>
    </row>
    <row r="401" ht="15.75" customHeight="1">
      <c r="B401" s="440"/>
      <c r="C401" s="440"/>
      <c r="D401" s="440"/>
      <c r="E401" s="440"/>
    </row>
    <row r="402" ht="15.75" customHeight="1">
      <c r="B402" s="440"/>
      <c r="C402" s="440"/>
      <c r="D402" s="440"/>
      <c r="E402" s="440"/>
    </row>
    <row r="403" ht="15.75" customHeight="1">
      <c r="B403" s="440"/>
      <c r="C403" s="440"/>
      <c r="D403" s="440"/>
      <c r="E403" s="440"/>
    </row>
    <row r="404" ht="15.75" customHeight="1">
      <c r="B404" s="440"/>
      <c r="C404" s="440"/>
      <c r="D404" s="440"/>
      <c r="E404" s="440"/>
    </row>
    <row r="405" ht="15.75" customHeight="1">
      <c r="B405" s="440"/>
      <c r="C405" s="440"/>
      <c r="D405" s="440"/>
      <c r="E405" s="440"/>
    </row>
    <row r="406" ht="15.75" customHeight="1">
      <c r="B406" s="440"/>
      <c r="C406" s="440"/>
      <c r="D406" s="440"/>
      <c r="E406" s="440"/>
    </row>
    <row r="407" ht="15.75" customHeight="1">
      <c r="B407" s="440"/>
      <c r="C407" s="440"/>
      <c r="D407" s="440"/>
      <c r="E407" s="440"/>
    </row>
    <row r="408" ht="15.75" customHeight="1">
      <c r="B408" s="440"/>
      <c r="C408" s="440"/>
      <c r="D408" s="440"/>
      <c r="E408" s="440"/>
    </row>
    <row r="409" ht="15.75" customHeight="1">
      <c r="B409" s="440"/>
      <c r="C409" s="440"/>
      <c r="D409" s="440"/>
      <c r="E409" s="440"/>
    </row>
    <row r="410" ht="15.75" customHeight="1">
      <c r="B410" s="440"/>
      <c r="C410" s="440"/>
      <c r="D410" s="440"/>
      <c r="E410" s="440"/>
    </row>
    <row r="411" ht="15.75" customHeight="1">
      <c r="B411" s="440"/>
      <c r="C411" s="440"/>
      <c r="D411" s="440"/>
      <c r="E411" s="440"/>
    </row>
    <row r="412" ht="15.75" customHeight="1">
      <c r="B412" s="440"/>
      <c r="C412" s="440"/>
      <c r="D412" s="440"/>
      <c r="E412" s="440"/>
    </row>
    <row r="413" ht="15.75" customHeight="1">
      <c r="B413" s="440"/>
      <c r="C413" s="440"/>
      <c r="D413" s="440"/>
      <c r="E413" s="440"/>
    </row>
    <row r="414" ht="15.75" customHeight="1">
      <c r="B414" s="440"/>
      <c r="C414" s="440"/>
      <c r="D414" s="440"/>
      <c r="E414" s="440"/>
    </row>
    <row r="415" ht="15.75" customHeight="1">
      <c r="B415" s="440"/>
      <c r="C415" s="440"/>
      <c r="D415" s="440"/>
      <c r="E415" s="440"/>
    </row>
    <row r="416" ht="15.75" customHeight="1">
      <c r="B416" s="440"/>
      <c r="C416" s="440"/>
      <c r="D416" s="440"/>
      <c r="E416" s="440"/>
    </row>
    <row r="417" ht="15.75" customHeight="1">
      <c r="B417" s="440"/>
      <c r="C417" s="440"/>
      <c r="D417" s="440"/>
      <c r="E417" s="440"/>
    </row>
    <row r="418" ht="15.75" customHeight="1">
      <c r="B418" s="440"/>
      <c r="C418" s="440"/>
      <c r="D418" s="440"/>
      <c r="E418" s="440"/>
    </row>
    <row r="419" ht="15.75" customHeight="1">
      <c r="B419" s="440"/>
      <c r="C419" s="440"/>
      <c r="D419" s="440"/>
      <c r="E419" s="440"/>
    </row>
    <row r="420" ht="15.75" customHeight="1">
      <c r="B420" s="440"/>
      <c r="C420" s="440"/>
      <c r="D420" s="440"/>
      <c r="E420" s="440"/>
    </row>
    <row r="421" ht="15.75" customHeight="1">
      <c r="B421" s="440"/>
      <c r="C421" s="440"/>
      <c r="D421" s="440"/>
      <c r="E421" s="440"/>
    </row>
    <row r="422" ht="15.75" customHeight="1">
      <c r="B422" s="440"/>
      <c r="C422" s="440"/>
      <c r="D422" s="440"/>
      <c r="E422" s="440"/>
    </row>
    <row r="423" ht="15.75" customHeight="1">
      <c r="B423" s="440"/>
      <c r="C423" s="440"/>
      <c r="D423" s="440"/>
      <c r="E423" s="440"/>
    </row>
    <row r="424" ht="15.75" customHeight="1">
      <c r="B424" s="440"/>
      <c r="C424" s="440"/>
      <c r="D424" s="440"/>
      <c r="E424" s="440"/>
    </row>
    <row r="425" ht="15.75" customHeight="1">
      <c r="B425" s="440"/>
      <c r="C425" s="440"/>
      <c r="D425" s="440"/>
      <c r="E425" s="440"/>
    </row>
    <row r="426" ht="15.75" customHeight="1">
      <c r="B426" s="440"/>
      <c r="C426" s="440"/>
      <c r="D426" s="440"/>
      <c r="E426" s="440"/>
    </row>
    <row r="427" ht="15.75" customHeight="1">
      <c r="B427" s="440"/>
      <c r="C427" s="440"/>
      <c r="D427" s="440"/>
      <c r="E427" s="440"/>
    </row>
    <row r="428" ht="15.75" customHeight="1">
      <c r="B428" s="440"/>
      <c r="C428" s="440"/>
      <c r="D428" s="440"/>
      <c r="E428" s="440"/>
    </row>
    <row r="429" ht="15.75" customHeight="1">
      <c r="B429" s="440"/>
      <c r="C429" s="440"/>
      <c r="D429" s="440"/>
      <c r="E429" s="440"/>
    </row>
    <row r="430" ht="15.75" customHeight="1">
      <c r="B430" s="440"/>
      <c r="C430" s="440"/>
      <c r="D430" s="440"/>
      <c r="E430" s="440"/>
    </row>
    <row r="431" ht="15.75" customHeight="1">
      <c r="B431" s="440"/>
      <c r="C431" s="440"/>
      <c r="D431" s="440"/>
      <c r="E431" s="440"/>
    </row>
    <row r="432" ht="15.75" customHeight="1">
      <c r="B432" s="440"/>
      <c r="C432" s="440"/>
      <c r="D432" s="440"/>
      <c r="E432" s="440"/>
    </row>
    <row r="433" ht="15.75" customHeight="1">
      <c r="B433" s="440"/>
      <c r="C433" s="440"/>
      <c r="D433" s="440"/>
      <c r="E433" s="440"/>
    </row>
    <row r="434" ht="15.75" customHeight="1">
      <c r="B434" s="440"/>
      <c r="C434" s="440"/>
      <c r="D434" s="440"/>
      <c r="E434" s="440"/>
    </row>
    <row r="435" ht="15.75" customHeight="1">
      <c r="B435" s="440"/>
      <c r="C435" s="440"/>
      <c r="D435" s="440"/>
      <c r="E435" s="440"/>
    </row>
    <row r="436" ht="15.75" customHeight="1">
      <c r="B436" s="440"/>
      <c r="C436" s="440"/>
      <c r="D436" s="440"/>
      <c r="E436" s="440"/>
    </row>
    <row r="437" ht="15.75" customHeight="1">
      <c r="B437" s="440"/>
      <c r="C437" s="440"/>
      <c r="D437" s="440"/>
      <c r="E437" s="440"/>
    </row>
    <row r="438" ht="15.75" customHeight="1">
      <c r="B438" s="440"/>
      <c r="C438" s="440"/>
      <c r="D438" s="440"/>
      <c r="E438" s="440"/>
    </row>
    <row r="439" ht="15.75" customHeight="1">
      <c r="B439" s="440"/>
      <c r="C439" s="440"/>
      <c r="D439" s="440"/>
      <c r="E439" s="440"/>
    </row>
    <row r="440" ht="15.75" customHeight="1">
      <c r="B440" s="440"/>
      <c r="C440" s="440"/>
      <c r="D440" s="440"/>
      <c r="E440" s="440"/>
    </row>
    <row r="441" ht="15.75" customHeight="1">
      <c r="B441" s="440"/>
      <c r="C441" s="440"/>
      <c r="D441" s="440"/>
      <c r="E441" s="440"/>
    </row>
    <row r="442" ht="15.75" customHeight="1">
      <c r="B442" s="440"/>
      <c r="C442" s="440"/>
      <c r="D442" s="440"/>
      <c r="E442" s="440"/>
    </row>
    <row r="443" ht="15.75" customHeight="1">
      <c r="B443" s="440"/>
      <c r="C443" s="440"/>
      <c r="D443" s="440"/>
      <c r="E443" s="440"/>
    </row>
    <row r="444" ht="15.75" customHeight="1">
      <c r="B444" s="440"/>
      <c r="C444" s="440"/>
      <c r="D444" s="440"/>
      <c r="E444" s="440"/>
    </row>
    <row r="445" ht="15.75" customHeight="1">
      <c r="B445" s="440"/>
      <c r="C445" s="440"/>
      <c r="D445" s="440"/>
      <c r="E445" s="440"/>
    </row>
    <row r="446" ht="15.75" customHeight="1">
      <c r="B446" s="440"/>
      <c r="C446" s="440"/>
      <c r="D446" s="440"/>
      <c r="E446" s="440"/>
    </row>
    <row r="447" ht="15.75" customHeight="1">
      <c r="B447" s="440"/>
      <c r="C447" s="440"/>
      <c r="D447" s="440"/>
      <c r="E447" s="440"/>
    </row>
    <row r="448" ht="15.75" customHeight="1">
      <c r="B448" s="440"/>
      <c r="C448" s="440"/>
      <c r="D448" s="440"/>
      <c r="E448" s="440"/>
    </row>
    <row r="449" ht="15.75" customHeight="1">
      <c r="B449" s="440"/>
      <c r="C449" s="440"/>
      <c r="D449" s="440"/>
      <c r="E449" s="440"/>
    </row>
    <row r="450" ht="15.75" customHeight="1">
      <c r="B450" s="440"/>
      <c r="C450" s="440"/>
      <c r="D450" s="440"/>
      <c r="E450" s="440"/>
    </row>
    <row r="451" ht="15.75" customHeight="1">
      <c r="B451" s="440"/>
      <c r="C451" s="440"/>
      <c r="D451" s="440"/>
      <c r="E451" s="440"/>
    </row>
    <row r="452" ht="15.75" customHeight="1">
      <c r="B452" s="440"/>
      <c r="C452" s="440"/>
      <c r="D452" s="440"/>
      <c r="E452" s="440"/>
    </row>
    <row r="453" ht="15.75" customHeight="1">
      <c r="B453" s="440"/>
      <c r="C453" s="440"/>
      <c r="D453" s="440"/>
      <c r="E453" s="440"/>
    </row>
    <row r="454" ht="15.75" customHeight="1">
      <c r="B454" s="440"/>
      <c r="C454" s="440"/>
      <c r="D454" s="440"/>
      <c r="E454" s="440"/>
    </row>
    <row r="455" ht="15.75" customHeight="1">
      <c r="B455" s="440"/>
      <c r="C455" s="440"/>
      <c r="D455" s="440"/>
      <c r="E455" s="440"/>
    </row>
    <row r="456" ht="15.75" customHeight="1">
      <c r="B456" s="440"/>
      <c r="C456" s="440"/>
      <c r="D456" s="440"/>
      <c r="E456" s="440"/>
    </row>
    <row r="457" ht="15.75" customHeight="1">
      <c r="B457" s="440"/>
      <c r="C457" s="440"/>
      <c r="D457" s="440"/>
      <c r="E457" s="440"/>
    </row>
    <row r="458" ht="15.75" customHeight="1">
      <c r="B458" s="440"/>
      <c r="C458" s="440"/>
      <c r="D458" s="440"/>
      <c r="E458" s="440"/>
    </row>
    <row r="459" ht="15.75" customHeight="1">
      <c r="B459" s="440"/>
      <c r="C459" s="440"/>
      <c r="D459" s="440"/>
      <c r="E459" s="440"/>
    </row>
    <row r="460" ht="15.75" customHeight="1">
      <c r="B460" s="440"/>
      <c r="C460" s="440"/>
      <c r="D460" s="440"/>
      <c r="E460" s="440"/>
    </row>
    <row r="461" ht="15.75" customHeight="1">
      <c r="B461" s="440"/>
      <c r="C461" s="440"/>
      <c r="D461" s="440"/>
      <c r="E461" s="440"/>
    </row>
    <row r="462" ht="15.75" customHeight="1">
      <c r="B462" s="440"/>
      <c r="C462" s="440"/>
      <c r="D462" s="440"/>
      <c r="E462" s="440"/>
    </row>
    <row r="463" ht="15.75" customHeight="1">
      <c r="B463" s="440"/>
      <c r="C463" s="440"/>
      <c r="D463" s="440"/>
      <c r="E463" s="440"/>
    </row>
    <row r="464" ht="15.75" customHeight="1">
      <c r="B464" s="440"/>
      <c r="C464" s="440"/>
      <c r="D464" s="440"/>
      <c r="E464" s="440"/>
    </row>
    <row r="465" ht="15.75" customHeight="1">
      <c r="B465" s="440"/>
      <c r="C465" s="440"/>
      <c r="D465" s="440"/>
      <c r="E465" s="440"/>
    </row>
    <row r="466" ht="15.75" customHeight="1">
      <c r="B466" s="440"/>
      <c r="C466" s="440"/>
      <c r="D466" s="440"/>
      <c r="E466" s="440"/>
    </row>
    <row r="467" ht="15.75" customHeight="1">
      <c r="B467" s="440"/>
      <c r="C467" s="440"/>
      <c r="D467" s="440"/>
      <c r="E467" s="440"/>
    </row>
    <row r="468" ht="15.75" customHeight="1">
      <c r="B468" s="440"/>
      <c r="C468" s="440"/>
      <c r="D468" s="440"/>
      <c r="E468" s="440"/>
    </row>
    <row r="469" ht="15.75" customHeight="1">
      <c r="B469" s="440"/>
      <c r="C469" s="440"/>
      <c r="D469" s="440"/>
      <c r="E469" s="440"/>
    </row>
    <row r="470" ht="15.75" customHeight="1">
      <c r="B470" s="440"/>
      <c r="C470" s="440"/>
      <c r="D470" s="440"/>
      <c r="E470" s="440"/>
    </row>
    <row r="471" ht="15.75" customHeight="1">
      <c r="B471" s="440"/>
      <c r="C471" s="440"/>
      <c r="D471" s="440"/>
      <c r="E471" s="440"/>
    </row>
    <row r="472" ht="15.75" customHeight="1">
      <c r="B472" s="440"/>
      <c r="C472" s="440"/>
      <c r="D472" s="440"/>
      <c r="E472" s="440"/>
    </row>
    <row r="473" ht="15.75" customHeight="1">
      <c r="B473" s="440"/>
      <c r="C473" s="440"/>
      <c r="D473" s="440"/>
      <c r="E473" s="440"/>
    </row>
    <row r="474" ht="15.75" customHeight="1">
      <c r="B474" s="440"/>
      <c r="C474" s="440"/>
      <c r="D474" s="440"/>
      <c r="E474" s="440"/>
    </row>
    <row r="475" ht="15.75" customHeight="1">
      <c r="B475" s="440"/>
      <c r="C475" s="440"/>
      <c r="D475" s="440"/>
      <c r="E475" s="440"/>
    </row>
    <row r="476" ht="15.75" customHeight="1">
      <c r="B476" s="440"/>
      <c r="C476" s="440"/>
      <c r="D476" s="440"/>
      <c r="E476" s="440"/>
    </row>
    <row r="477" ht="15.75" customHeight="1">
      <c r="B477" s="440"/>
      <c r="C477" s="440"/>
      <c r="D477" s="440"/>
      <c r="E477" s="440"/>
    </row>
    <row r="478" ht="15.75" customHeight="1">
      <c r="B478" s="440"/>
      <c r="C478" s="440"/>
      <c r="D478" s="440"/>
      <c r="E478" s="440"/>
    </row>
    <row r="479" ht="15.75" customHeight="1">
      <c r="B479" s="440"/>
      <c r="C479" s="440"/>
      <c r="D479" s="440"/>
      <c r="E479" s="440"/>
    </row>
    <row r="480" ht="15.75" customHeight="1">
      <c r="B480" s="440"/>
      <c r="C480" s="440"/>
      <c r="D480" s="440"/>
      <c r="E480" s="440"/>
    </row>
    <row r="481" ht="15.75" customHeight="1">
      <c r="B481" s="440"/>
      <c r="C481" s="440"/>
      <c r="D481" s="440"/>
      <c r="E481" s="440"/>
    </row>
    <row r="482" ht="15.75" customHeight="1">
      <c r="B482" s="440"/>
      <c r="C482" s="440"/>
      <c r="D482" s="440"/>
      <c r="E482" s="440"/>
    </row>
    <row r="483" ht="15.75" customHeight="1">
      <c r="B483" s="440"/>
      <c r="C483" s="440"/>
      <c r="D483" s="440"/>
      <c r="E483" s="440"/>
    </row>
    <row r="484" ht="15.75" customHeight="1">
      <c r="B484" s="440"/>
      <c r="C484" s="440"/>
      <c r="D484" s="440"/>
      <c r="E484" s="440"/>
    </row>
    <row r="485" ht="15.75" customHeight="1">
      <c r="B485" s="440"/>
      <c r="C485" s="440"/>
      <c r="D485" s="440"/>
      <c r="E485" s="440"/>
    </row>
    <row r="486" ht="15.75" customHeight="1">
      <c r="B486" s="440"/>
      <c r="C486" s="440"/>
      <c r="D486" s="440"/>
      <c r="E486" s="440"/>
    </row>
    <row r="487" ht="15.75" customHeight="1">
      <c r="B487" s="440"/>
      <c r="C487" s="440"/>
      <c r="D487" s="440"/>
      <c r="E487" s="440"/>
    </row>
    <row r="488" ht="15.75" customHeight="1">
      <c r="B488" s="440"/>
      <c r="C488" s="440"/>
      <c r="D488" s="440"/>
      <c r="E488" s="440"/>
    </row>
    <row r="489" ht="15.75" customHeight="1">
      <c r="B489" s="440"/>
      <c r="C489" s="440"/>
      <c r="D489" s="440"/>
      <c r="E489" s="440"/>
    </row>
    <row r="490" ht="15.75" customHeight="1">
      <c r="B490" s="440"/>
      <c r="C490" s="440"/>
      <c r="D490" s="440"/>
      <c r="E490" s="440"/>
    </row>
    <row r="491" ht="15.75" customHeight="1">
      <c r="B491" s="440"/>
      <c r="C491" s="440"/>
      <c r="D491" s="440"/>
      <c r="E491" s="440"/>
    </row>
    <row r="492" ht="15.75" customHeight="1">
      <c r="B492" s="440"/>
      <c r="C492" s="440"/>
      <c r="D492" s="440"/>
      <c r="E492" s="440"/>
    </row>
    <row r="493" ht="15.75" customHeight="1">
      <c r="B493" s="440"/>
      <c r="C493" s="440"/>
      <c r="D493" s="440"/>
      <c r="E493" s="440"/>
    </row>
    <row r="494" ht="15.75" customHeight="1">
      <c r="B494" s="440"/>
      <c r="C494" s="440"/>
      <c r="D494" s="440"/>
      <c r="E494" s="440"/>
    </row>
    <row r="495" ht="15.75" customHeight="1">
      <c r="B495" s="440"/>
      <c r="C495" s="440"/>
      <c r="D495" s="440"/>
      <c r="E495" s="440"/>
    </row>
    <row r="496" ht="15.75" customHeight="1">
      <c r="B496" s="440"/>
      <c r="C496" s="440"/>
      <c r="D496" s="440"/>
      <c r="E496" s="440"/>
    </row>
    <row r="497" ht="15.75" customHeight="1">
      <c r="B497" s="440"/>
      <c r="C497" s="440"/>
      <c r="D497" s="440"/>
      <c r="E497" s="440"/>
    </row>
    <row r="498" ht="15.75" customHeight="1">
      <c r="B498" s="440"/>
      <c r="C498" s="440"/>
      <c r="D498" s="440"/>
      <c r="E498" s="440"/>
    </row>
    <row r="499" ht="15.75" customHeight="1">
      <c r="B499" s="440"/>
      <c r="C499" s="440"/>
      <c r="D499" s="440"/>
      <c r="E499" s="440"/>
    </row>
    <row r="500" ht="15.75" customHeight="1">
      <c r="B500" s="440"/>
      <c r="C500" s="440"/>
      <c r="D500" s="440"/>
      <c r="E500" s="440"/>
    </row>
    <row r="501" ht="15.75" customHeight="1">
      <c r="B501" s="440"/>
      <c r="C501" s="440"/>
      <c r="D501" s="440"/>
      <c r="E501" s="440"/>
    </row>
    <row r="502" ht="15.75" customHeight="1">
      <c r="B502" s="440"/>
      <c r="C502" s="440"/>
      <c r="D502" s="440"/>
      <c r="E502" s="440"/>
    </row>
    <row r="503" ht="15.75" customHeight="1">
      <c r="B503" s="440"/>
      <c r="C503" s="440"/>
      <c r="D503" s="440"/>
      <c r="E503" s="440"/>
    </row>
    <row r="504" ht="15.75" customHeight="1">
      <c r="B504" s="440"/>
      <c r="C504" s="440"/>
      <c r="D504" s="440"/>
      <c r="E504" s="440"/>
    </row>
    <row r="505" ht="15.75" customHeight="1">
      <c r="B505" s="440"/>
      <c r="C505" s="440"/>
      <c r="D505" s="440"/>
      <c r="E505" s="440"/>
    </row>
    <row r="506" ht="15.75" customHeight="1">
      <c r="B506" s="440"/>
      <c r="C506" s="440"/>
      <c r="D506" s="440"/>
      <c r="E506" s="440"/>
    </row>
    <row r="507" ht="15.75" customHeight="1">
      <c r="B507" s="440"/>
      <c r="C507" s="440"/>
      <c r="D507" s="440"/>
      <c r="E507" s="440"/>
    </row>
    <row r="508" ht="15.75" customHeight="1">
      <c r="B508" s="440"/>
      <c r="C508" s="440"/>
      <c r="D508" s="440"/>
      <c r="E508" s="440"/>
    </row>
    <row r="509" ht="15.75" customHeight="1">
      <c r="B509" s="440"/>
      <c r="C509" s="440"/>
      <c r="D509" s="440"/>
      <c r="E509" s="440"/>
    </row>
    <row r="510" ht="15.75" customHeight="1">
      <c r="B510" s="440"/>
      <c r="C510" s="440"/>
      <c r="D510" s="440"/>
      <c r="E510" s="440"/>
    </row>
    <row r="511" ht="15.75" customHeight="1">
      <c r="B511" s="440"/>
      <c r="C511" s="440"/>
      <c r="D511" s="440"/>
      <c r="E511" s="440"/>
    </row>
    <row r="512" ht="15.75" customHeight="1">
      <c r="B512" s="440"/>
      <c r="C512" s="440"/>
      <c r="D512" s="440"/>
      <c r="E512" s="440"/>
    </row>
    <row r="513" ht="15.75" customHeight="1">
      <c r="B513" s="440"/>
      <c r="C513" s="440"/>
      <c r="D513" s="440"/>
      <c r="E513" s="440"/>
    </row>
    <row r="514" ht="15.75" customHeight="1">
      <c r="B514" s="440"/>
      <c r="C514" s="440"/>
      <c r="D514" s="440"/>
      <c r="E514" s="440"/>
    </row>
    <row r="515" ht="15.75" customHeight="1">
      <c r="B515" s="440"/>
      <c r="C515" s="440"/>
      <c r="D515" s="440"/>
      <c r="E515" s="440"/>
    </row>
    <row r="516" ht="15.75" customHeight="1">
      <c r="B516" s="440"/>
      <c r="C516" s="440"/>
      <c r="D516" s="440"/>
      <c r="E516" s="440"/>
    </row>
    <row r="517" ht="15.75" customHeight="1">
      <c r="B517" s="440"/>
      <c r="C517" s="440"/>
      <c r="D517" s="440"/>
      <c r="E517" s="440"/>
    </row>
    <row r="518" ht="15.75" customHeight="1">
      <c r="B518" s="440"/>
      <c r="C518" s="440"/>
      <c r="D518" s="440"/>
      <c r="E518" s="440"/>
    </row>
    <row r="519" ht="15.75" customHeight="1">
      <c r="B519" s="440"/>
      <c r="C519" s="440"/>
      <c r="D519" s="440"/>
      <c r="E519" s="440"/>
    </row>
    <row r="520" ht="15.75" customHeight="1">
      <c r="B520" s="440"/>
      <c r="C520" s="440"/>
      <c r="D520" s="440"/>
      <c r="E520" s="440"/>
    </row>
    <row r="521" ht="15.75" customHeight="1">
      <c r="B521" s="440"/>
      <c r="C521" s="440"/>
      <c r="D521" s="440"/>
      <c r="E521" s="440"/>
    </row>
    <row r="522" ht="15.75" customHeight="1">
      <c r="B522" s="440"/>
      <c r="C522" s="440"/>
      <c r="D522" s="440"/>
      <c r="E522" s="440"/>
    </row>
    <row r="523" ht="15.75" customHeight="1">
      <c r="B523" s="440"/>
      <c r="C523" s="440"/>
      <c r="D523" s="440"/>
      <c r="E523" s="440"/>
    </row>
    <row r="524" ht="15.75" customHeight="1">
      <c r="B524" s="440"/>
      <c r="C524" s="440"/>
      <c r="D524" s="440"/>
      <c r="E524" s="440"/>
    </row>
    <row r="525" ht="15.75" customHeight="1">
      <c r="B525" s="440"/>
      <c r="C525" s="440"/>
      <c r="D525" s="440"/>
      <c r="E525" s="440"/>
    </row>
    <row r="526" ht="15.75" customHeight="1">
      <c r="B526" s="440"/>
      <c r="C526" s="440"/>
      <c r="D526" s="440"/>
      <c r="E526" s="440"/>
    </row>
    <row r="527" ht="15.75" customHeight="1">
      <c r="B527" s="440"/>
      <c r="C527" s="440"/>
      <c r="D527" s="440"/>
      <c r="E527" s="440"/>
    </row>
    <row r="528" ht="15.75" customHeight="1">
      <c r="B528" s="440"/>
      <c r="C528" s="440"/>
      <c r="D528" s="440"/>
      <c r="E528" s="440"/>
    </row>
    <row r="529" ht="15.75" customHeight="1">
      <c r="B529" s="440"/>
      <c r="C529" s="440"/>
      <c r="D529" s="440"/>
      <c r="E529" s="440"/>
    </row>
    <row r="530" ht="15.75" customHeight="1">
      <c r="B530" s="440"/>
      <c r="C530" s="440"/>
      <c r="D530" s="440"/>
      <c r="E530" s="440"/>
    </row>
    <row r="531" ht="15.75" customHeight="1">
      <c r="B531" s="440"/>
      <c r="C531" s="440"/>
      <c r="D531" s="440"/>
      <c r="E531" s="440"/>
    </row>
    <row r="532" ht="15.75" customHeight="1">
      <c r="B532" s="440"/>
      <c r="C532" s="440"/>
      <c r="D532" s="440"/>
      <c r="E532" s="440"/>
    </row>
    <row r="533" ht="15.75" customHeight="1">
      <c r="B533" s="440"/>
      <c r="C533" s="440"/>
      <c r="D533" s="440"/>
      <c r="E533" s="440"/>
    </row>
    <row r="534" ht="15.75" customHeight="1">
      <c r="B534" s="440"/>
      <c r="C534" s="440"/>
      <c r="D534" s="440"/>
      <c r="E534" s="440"/>
    </row>
    <row r="535" ht="15.75" customHeight="1">
      <c r="B535" s="440"/>
      <c r="C535" s="440"/>
      <c r="D535" s="440"/>
      <c r="E535" s="440"/>
    </row>
    <row r="536" ht="15.75" customHeight="1">
      <c r="B536" s="440"/>
      <c r="C536" s="440"/>
      <c r="D536" s="440"/>
      <c r="E536" s="440"/>
    </row>
    <row r="537" ht="15.75" customHeight="1">
      <c r="B537" s="440"/>
      <c r="C537" s="440"/>
      <c r="D537" s="440"/>
      <c r="E537" s="440"/>
    </row>
    <row r="538" ht="15.75" customHeight="1">
      <c r="B538" s="440"/>
      <c r="C538" s="440"/>
      <c r="D538" s="440"/>
      <c r="E538" s="440"/>
    </row>
    <row r="539" ht="15.75" customHeight="1">
      <c r="B539" s="440"/>
      <c r="C539" s="440"/>
      <c r="D539" s="440"/>
      <c r="E539" s="440"/>
    </row>
    <row r="540" ht="15.75" customHeight="1">
      <c r="B540" s="440"/>
      <c r="C540" s="440"/>
      <c r="D540" s="440"/>
      <c r="E540" s="440"/>
    </row>
    <row r="541" ht="15.75" customHeight="1">
      <c r="B541" s="440"/>
      <c r="C541" s="440"/>
      <c r="D541" s="440"/>
      <c r="E541" s="440"/>
    </row>
    <row r="542" ht="15.75" customHeight="1">
      <c r="B542" s="440"/>
      <c r="C542" s="440"/>
      <c r="D542" s="440"/>
      <c r="E542" s="440"/>
    </row>
    <row r="543" ht="15.75" customHeight="1">
      <c r="B543" s="440"/>
      <c r="C543" s="440"/>
      <c r="D543" s="440"/>
      <c r="E543" s="440"/>
    </row>
    <row r="544" ht="15.75" customHeight="1">
      <c r="B544" s="440"/>
      <c r="C544" s="440"/>
      <c r="D544" s="440"/>
      <c r="E544" s="440"/>
    </row>
    <row r="545" ht="15.75" customHeight="1">
      <c r="B545" s="440"/>
      <c r="C545" s="440"/>
      <c r="D545" s="440"/>
      <c r="E545" s="440"/>
    </row>
    <row r="546" ht="15.75" customHeight="1">
      <c r="B546" s="440"/>
      <c r="C546" s="440"/>
      <c r="D546" s="440"/>
      <c r="E546" s="440"/>
    </row>
    <row r="547" ht="15.75" customHeight="1">
      <c r="B547" s="440"/>
      <c r="C547" s="440"/>
      <c r="D547" s="440"/>
      <c r="E547" s="440"/>
    </row>
    <row r="548" ht="15.75" customHeight="1">
      <c r="B548" s="440"/>
      <c r="C548" s="440"/>
      <c r="D548" s="440"/>
      <c r="E548" s="440"/>
    </row>
    <row r="549" ht="15.75" customHeight="1">
      <c r="B549" s="440"/>
      <c r="C549" s="440"/>
      <c r="D549" s="440"/>
      <c r="E549" s="440"/>
    </row>
    <row r="550" ht="15.75" customHeight="1">
      <c r="B550" s="440"/>
      <c r="C550" s="440"/>
      <c r="D550" s="440"/>
      <c r="E550" s="440"/>
    </row>
    <row r="551" ht="15.75" customHeight="1">
      <c r="B551" s="440"/>
      <c r="C551" s="440"/>
      <c r="D551" s="440"/>
      <c r="E551" s="440"/>
    </row>
    <row r="552" ht="15.75" customHeight="1">
      <c r="B552" s="440"/>
      <c r="C552" s="440"/>
      <c r="D552" s="440"/>
      <c r="E552" s="440"/>
    </row>
    <row r="553" ht="15.75" customHeight="1">
      <c r="B553" s="440"/>
      <c r="C553" s="440"/>
      <c r="D553" s="440"/>
      <c r="E553" s="440"/>
    </row>
    <row r="554" ht="15.75" customHeight="1">
      <c r="B554" s="440"/>
      <c r="C554" s="440"/>
      <c r="D554" s="440"/>
      <c r="E554" s="440"/>
    </row>
    <row r="555" ht="15.75" customHeight="1">
      <c r="B555" s="440"/>
      <c r="C555" s="440"/>
      <c r="D555" s="440"/>
      <c r="E555" s="440"/>
    </row>
    <row r="556" ht="15.75" customHeight="1">
      <c r="B556" s="440"/>
      <c r="C556" s="440"/>
      <c r="D556" s="440"/>
      <c r="E556" s="440"/>
    </row>
    <row r="557" ht="15.75" customHeight="1">
      <c r="B557" s="440"/>
      <c r="C557" s="440"/>
      <c r="D557" s="440"/>
      <c r="E557" s="440"/>
    </row>
    <row r="558" ht="15.75" customHeight="1">
      <c r="B558" s="440"/>
      <c r="C558" s="440"/>
      <c r="D558" s="440"/>
      <c r="E558" s="440"/>
    </row>
    <row r="559" ht="15.75" customHeight="1">
      <c r="B559" s="440"/>
      <c r="C559" s="440"/>
      <c r="D559" s="440"/>
      <c r="E559" s="440"/>
    </row>
    <row r="560" ht="15.75" customHeight="1">
      <c r="B560" s="440"/>
      <c r="C560" s="440"/>
      <c r="D560" s="440"/>
      <c r="E560" s="440"/>
    </row>
    <row r="561" ht="15.75" customHeight="1">
      <c r="B561" s="440"/>
      <c r="C561" s="440"/>
      <c r="D561" s="440"/>
      <c r="E561" s="440"/>
    </row>
    <row r="562" ht="15.75" customHeight="1">
      <c r="B562" s="440"/>
      <c r="C562" s="440"/>
      <c r="D562" s="440"/>
      <c r="E562" s="440"/>
    </row>
    <row r="563" ht="15.75" customHeight="1">
      <c r="B563" s="440"/>
      <c r="C563" s="440"/>
      <c r="D563" s="440"/>
      <c r="E563" s="440"/>
    </row>
    <row r="564" ht="15.75" customHeight="1">
      <c r="B564" s="440"/>
      <c r="C564" s="440"/>
      <c r="D564" s="440"/>
      <c r="E564" s="440"/>
    </row>
    <row r="565" ht="15.75" customHeight="1">
      <c r="B565" s="440"/>
      <c r="C565" s="440"/>
      <c r="D565" s="440"/>
      <c r="E565" s="440"/>
    </row>
    <row r="566" ht="15.75" customHeight="1">
      <c r="B566" s="440"/>
      <c r="C566" s="440"/>
      <c r="D566" s="440"/>
      <c r="E566" s="440"/>
    </row>
    <row r="567" ht="15.75" customHeight="1">
      <c r="B567" s="440"/>
      <c r="C567" s="440"/>
      <c r="D567" s="440"/>
      <c r="E567" s="440"/>
    </row>
    <row r="568" ht="15.75" customHeight="1">
      <c r="B568" s="440"/>
      <c r="C568" s="440"/>
      <c r="D568" s="440"/>
      <c r="E568" s="440"/>
    </row>
    <row r="569" ht="15.75" customHeight="1">
      <c r="B569" s="440"/>
      <c r="C569" s="440"/>
      <c r="D569" s="440"/>
      <c r="E569" s="440"/>
    </row>
    <row r="570" ht="15.75" customHeight="1">
      <c r="B570" s="440"/>
      <c r="C570" s="440"/>
      <c r="D570" s="440"/>
      <c r="E570" s="440"/>
    </row>
    <row r="571" ht="15.75" customHeight="1">
      <c r="B571" s="440"/>
      <c r="C571" s="440"/>
      <c r="D571" s="440"/>
      <c r="E571" s="440"/>
    </row>
    <row r="572" ht="15.75" customHeight="1">
      <c r="B572" s="440"/>
      <c r="C572" s="440"/>
      <c r="D572" s="440"/>
      <c r="E572" s="440"/>
    </row>
    <row r="573" ht="15.75" customHeight="1">
      <c r="B573" s="440"/>
      <c r="C573" s="440"/>
      <c r="D573" s="440"/>
      <c r="E573" s="440"/>
    </row>
    <row r="574" ht="15.75" customHeight="1">
      <c r="B574" s="440"/>
      <c r="C574" s="440"/>
      <c r="D574" s="440"/>
      <c r="E574" s="440"/>
    </row>
    <row r="575" ht="15.75" customHeight="1">
      <c r="B575" s="440"/>
      <c r="C575" s="440"/>
      <c r="D575" s="440"/>
      <c r="E575" s="440"/>
    </row>
    <row r="576" ht="15.75" customHeight="1">
      <c r="B576" s="440"/>
      <c r="C576" s="440"/>
      <c r="D576" s="440"/>
      <c r="E576" s="440"/>
    </row>
    <row r="577" ht="15.75" customHeight="1">
      <c r="B577" s="440"/>
      <c r="C577" s="440"/>
      <c r="D577" s="440"/>
      <c r="E577" s="440"/>
    </row>
    <row r="578" ht="15.75" customHeight="1">
      <c r="B578" s="440"/>
      <c r="C578" s="440"/>
      <c r="D578" s="440"/>
      <c r="E578" s="440"/>
    </row>
    <row r="579" ht="15.75" customHeight="1">
      <c r="B579" s="440"/>
      <c r="C579" s="440"/>
      <c r="D579" s="440"/>
      <c r="E579" s="440"/>
    </row>
    <row r="580" ht="15.75" customHeight="1">
      <c r="B580" s="440"/>
      <c r="C580" s="440"/>
      <c r="D580" s="440"/>
      <c r="E580" s="440"/>
    </row>
    <row r="581" ht="15.75" customHeight="1">
      <c r="B581" s="440"/>
      <c r="C581" s="440"/>
      <c r="D581" s="440"/>
      <c r="E581" s="440"/>
    </row>
    <row r="582" ht="15.75" customHeight="1">
      <c r="B582" s="440"/>
      <c r="C582" s="440"/>
      <c r="D582" s="440"/>
      <c r="E582" s="440"/>
    </row>
    <row r="583" ht="15.75" customHeight="1">
      <c r="B583" s="440"/>
      <c r="C583" s="440"/>
      <c r="D583" s="440"/>
      <c r="E583" s="440"/>
    </row>
    <row r="584" ht="15.75" customHeight="1">
      <c r="B584" s="440"/>
      <c r="C584" s="440"/>
      <c r="D584" s="440"/>
      <c r="E584" s="440"/>
    </row>
    <row r="585" ht="15.75" customHeight="1">
      <c r="B585" s="440"/>
      <c r="C585" s="440"/>
      <c r="D585" s="440"/>
      <c r="E585" s="440"/>
    </row>
    <row r="586" ht="15.75" customHeight="1">
      <c r="B586" s="440"/>
      <c r="C586" s="440"/>
      <c r="D586" s="440"/>
      <c r="E586" s="440"/>
    </row>
    <row r="587" ht="15.75" customHeight="1">
      <c r="B587" s="440"/>
      <c r="C587" s="440"/>
      <c r="D587" s="440"/>
      <c r="E587" s="440"/>
    </row>
    <row r="588" ht="15.75" customHeight="1">
      <c r="B588" s="440"/>
      <c r="C588" s="440"/>
      <c r="D588" s="440"/>
      <c r="E588" s="440"/>
    </row>
    <row r="589" ht="15.75" customHeight="1">
      <c r="B589" s="440"/>
      <c r="C589" s="440"/>
      <c r="D589" s="440"/>
      <c r="E589" s="440"/>
    </row>
    <row r="590" ht="15.75" customHeight="1">
      <c r="B590" s="440"/>
      <c r="C590" s="440"/>
      <c r="D590" s="440"/>
      <c r="E590" s="440"/>
    </row>
    <row r="591" ht="15.75" customHeight="1">
      <c r="B591" s="440"/>
      <c r="C591" s="440"/>
      <c r="D591" s="440"/>
      <c r="E591" s="440"/>
    </row>
    <row r="592" ht="15.75" customHeight="1">
      <c r="B592" s="440"/>
      <c r="C592" s="440"/>
      <c r="D592" s="440"/>
      <c r="E592" s="440"/>
    </row>
    <row r="593" ht="15.75" customHeight="1">
      <c r="B593" s="440"/>
      <c r="C593" s="440"/>
      <c r="D593" s="440"/>
      <c r="E593" s="440"/>
    </row>
    <row r="594" ht="15.75" customHeight="1">
      <c r="B594" s="440"/>
      <c r="C594" s="440"/>
      <c r="D594" s="440"/>
      <c r="E594" s="440"/>
    </row>
    <row r="595" ht="15.75" customHeight="1">
      <c r="B595" s="440"/>
      <c r="C595" s="440"/>
      <c r="D595" s="440"/>
      <c r="E595" s="440"/>
    </row>
    <row r="596" ht="15.75" customHeight="1">
      <c r="B596" s="440"/>
      <c r="C596" s="440"/>
      <c r="D596" s="440"/>
      <c r="E596" s="440"/>
    </row>
    <row r="597" ht="15.75" customHeight="1">
      <c r="B597" s="440"/>
      <c r="C597" s="440"/>
      <c r="D597" s="440"/>
      <c r="E597" s="440"/>
    </row>
    <row r="598" ht="15.75" customHeight="1">
      <c r="B598" s="440"/>
      <c r="C598" s="440"/>
      <c r="D598" s="440"/>
      <c r="E598" s="440"/>
    </row>
    <row r="599" ht="15.75" customHeight="1">
      <c r="B599" s="440"/>
      <c r="C599" s="440"/>
      <c r="D599" s="440"/>
      <c r="E599" s="440"/>
    </row>
    <row r="600" ht="15.75" customHeight="1">
      <c r="B600" s="440"/>
      <c r="C600" s="440"/>
      <c r="D600" s="440"/>
      <c r="E600" s="440"/>
    </row>
    <row r="601" ht="15.75" customHeight="1">
      <c r="B601" s="440"/>
      <c r="C601" s="440"/>
      <c r="D601" s="440"/>
      <c r="E601" s="440"/>
    </row>
    <row r="602" ht="15.75" customHeight="1">
      <c r="B602" s="440"/>
      <c r="C602" s="440"/>
      <c r="D602" s="440"/>
      <c r="E602" s="440"/>
    </row>
    <row r="603" ht="15.75" customHeight="1">
      <c r="B603" s="440"/>
      <c r="C603" s="440"/>
      <c r="D603" s="440"/>
      <c r="E603" s="440"/>
    </row>
    <row r="604" ht="15.75" customHeight="1">
      <c r="B604" s="440"/>
      <c r="C604" s="440"/>
      <c r="D604" s="440"/>
      <c r="E604" s="440"/>
    </row>
    <row r="605" ht="15.75" customHeight="1">
      <c r="B605" s="440"/>
      <c r="C605" s="440"/>
      <c r="D605" s="440"/>
      <c r="E605" s="440"/>
    </row>
    <row r="606" ht="15.75" customHeight="1">
      <c r="B606" s="440"/>
      <c r="C606" s="440"/>
      <c r="D606" s="440"/>
      <c r="E606" s="440"/>
    </row>
    <row r="607" ht="15.75" customHeight="1">
      <c r="B607" s="440"/>
      <c r="C607" s="440"/>
      <c r="D607" s="440"/>
      <c r="E607" s="440"/>
    </row>
    <row r="608" ht="15.75" customHeight="1">
      <c r="B608" s="440"/>
      <c r="C608" s="440"/>
      <c r="D608" s="440"/>
      <c r="E608" s="440"/>
    </row>
    <row r="609" ht="15.75" customHeight="1">
      <c r="B609" s="440"/>
      <c r="C609" s="440"/>
      <c r="D609" s="440"/>
      <c r="E609" s="440"/>
    </row>
    <row r="610" ht="15.75" customHeight="1">
      <c r="B610" s="440"/>
      <c r="C610" s="440"/>
      <c r="D610" s="440"/>
      <c r="E610" s="440"/>
    </row>
    <row r="611" ht="15.75" customHeight="1">
      <c r="B611" s="440"/>
      <c r="C611" s="440"/>
      <c r="D611" s="440"/>
      <c r="E611" s="440"/>
    </row>
    <row r="612" ht="15.75" customHeight="1">
      <c r="B612" s="440"/>
      <c r="C612" s="440"/>
      <c r="D612" s="440"/>
      <c r="E612" s="440"/>
    </row>
    <row r="613" ht="15.75" customHeight="1">
      <c r="B613" s="440"/>
      <c r="C613" s="440"/>
      <c r="D613" s="440"/>
      <c r="E613" s="440"/>
    </row>
    <row r="614" ht="15.75" customHeight="1">
      <c r="B614" s="440"/>
      <c r="C614" s="440"/>
      <c r="D614" s="440"/>
      <c r="E614" s="440"/>
    </row>
    <row r="615" ht="15.75" customHeight="1">
      <c r="B615" s="440"/>
      <c r="C615" s="440"/>
      <c r="D615" s="440"/>
      <c r="E615" s="440"/>
    </row>
    <row r="616" ht="15.75" customHeight="1">
      <c r="B616" s="440"/>
      <c r="C616" s="440"/>
      <c r="D616" s="440"/>
      <c r="E616" s="440"/>
    </row>
    <row r="617" ht="15.75" customHeight="1">
      <c r="B617" s="440"/>
      <c r="C617" s="440"/>
      <c r="D617" s="440"/>
      <c r="E617" s="440"/>
    </row>
    <row r="618" ht="15.75" customHeight="1">
      <c r="B618" s="440"/>
      <c r="C618" s="440"/>
      <c r="D618" s="440"/>
      <c r="E618" s="440"/>
    </row>
    <row r="619" ht="15.75" customHeight="1">
      <c r="B619" s="440"/>
      <c r="C619" s="440"/>
      <c r="D619" s="440"/>
      <c r="E619" s="440"/>
    </row>
    <row r="620" ht="15.75" customHeight="1">
      <c r="B620" s="440"/>
      <c r="C620" s="440"/>
      <c r="D620" s="440"/>
      <c r="E620" s="440"/>
    </row>
    <row r="621" ht="15.75" customHeight="1">
      <c r="B621" s="440"/>
      <c r="C621" s="440"/>
      <c r="D621" s="440"/>
      <c r="E621" s="440"/>
    </row>
    <row r="622" ht="15.75" customHeight="1">
      <c r="B622" s="440"/>
      <c r="C622" s="440"/>
      <c r="D622" s="440"/>
      <c r="E622" s="440"/>
    </row>
    <row r="623" ht="15.75" customHeight="1">
      <c r="B623" s="440"/>
      <c r="C623" s="440"/>
      <c r="D623" s="440"/>
      <c r="E623" s="440"/>
    </row>
    <row r="624" ht="15.75" customHeight="1">
      <c r="B624" s="440"/>
      <c r="C624" s="440"/>
      <c r="D624" s="440"/>
      <c r="E624" s="440"/>
    </row>
    <row r="625" ht="15.75" customHeight="1">
      <c r="B625" s="440"/>
      <c r="C625" s="440"/>
      <c r="D625" s="440"/>
      <c r="E625" s="440"/>
    </row>
    <row r="626" ht="15.75" customHeight="1">
      <c r="B626" s="440"/>
      <c r="C626" s="440"/>
      <c r="D626" s="440"/>
      <c r="E626" s="440"/>
    </row>
    <row r="627" ht="15.75" customHeight="1">
      <c r="B627" s="440"/>
      <c r="C627" s="440"/>
      <c r="D627" s="440"/>
      <c r="E627" s="440"/>
    </row>
    <row r="628" ht="15.75" customHeight="1">
      <c r="B628" s="440"/>
      <c r="C628" s="440"/>
      <c r="D628" s="440"/>
      <c r="E628" s="440"/>
    </row>
    <row r="629" ht="15.75" customHeight="1">
      <c r="B629" s="440"/>
      <c r="C629" s="440"/>
      <c r="D629" s="440"/>
      <c r="E629" s="440"/>
    </row>
    <row r="630" ht="15.75" customHeight="1">
      <c r="B630" s="440"/>
      <c r="C630" s="440"/>
      <c r="D630" s="440"/>
      <c r="E630" s="440"/>
    </row>
    <row r="631" ht="15.75" customHeight="1">
      <c r="B631" s="440"/>
      <c r="C631" s="440"/>
      <c r="D631" s="440"/>
      <c r="E631" s="440"/>
    </row>
    <row r="632" ht="15.75" customHeight="1">
      <c r="B632" s="440"/>
      <c r="C632" s="440"/>
      <c r="D632" s="440"/>
      <c r="E632" s="440"/>
    </row>
    <row r="633" ht="15.75" customHeight="1">
      <c r="B633" s="440"/>
      <c r="C633" s="440"/>
      <c r="D633" s="440"/>
      <c r="E633" s="440"/>
    </row>
    <row r="634" ht="15.75" customHeight="1">
      <c r="B634" s="440"/>
      <c r="C634" s="440"/>
      <c r="D634" s="440"/>
      <c r="E634" s="440"/>
    </row>
    <row r="635" ht="15.75" customHeight="1">
      <c r="B635" s="440"/>
      <c r="C635" s="440"/>
      <c r="D635" s="440"/>
      <c r="E635" s="440"/>
    </row>
    <row r="636" ht="15.75" customHeight="1">
      <c r="B636" s="440"/>
      <c r="C636" s="440"/>
      <c r="D636" s="440"/>
      <c r="E636" s="440"/>
    </row>
    <row r="637" ht="15.75" customHeight="1">
      <c r="B637" s="440"/>
      <c r="C637" s="440"/>
      <c r="D637" s="440"/>
      <c r="E637" s="440"/>
    </row>
    <row r="638" ht="15.75" customHeight="1">
      <c r="B638" s="440"/>
      <c r="C638" s="440"/>
      <c r="D638" s="440"/>
      <c r="E638" s="440"/>
    </row>
    <row r="639" ht="15.75" customHeight="1">
      <c r="B639" s="440"/>
      <c r="C639" s="440"/>
      <c r="D639" s="440"/>
      <c r="E639" s="440"/>
    </row>
    <row r="640" ht="15.75" customHeight="1">
      <c r="B640" s="440"/>
      <c r="C640" s="440"/>
      <c r="D640" s="440"/>
      <c r="E640" s="440"/>
    </row>
    <row r="641" ht="15.75" customHeight="1">
      <c r="B641" s="440"/>
      <c r="C641" s="440"/>
      <c r="D641" s="440"/>
      <c r="E641" s="440"/>
    </row>
    <row r="642" ht="15.75" customHeight="1">
      <c r="B642" s="440"/>
      <c r="C642" s="440"/>
      <c r="D642" s="440"/>
      <c r="E642" s="440"/>
    </row>
    <row r="643" ht="15.75" customHeight="1">
      <c r="B643" s="440"/>
      <c r="C643" s="440"/>
      <c r="D643" s="440"/>
      <c r="E643" s="440"/>
    </row>
    <row r="644" ht="15.75" customHeight="1">
      <c r="B644" s="440"/>
      <c r="C644" s="440"/>
      <c r="D644" s="440"/>
      <c r="E644" s="440"/>
    </row>
    <row r="645" ht="15.75" customHeight="1">
      <c r="B645" s="440"/>
      <c r="C645" s="440"/>
      <c r="D645" s="440"/>
      <c r="E645" s="440"/>
    </row>
    <row r="646" ht="15.75" customHeight="1">
      <c r="B646" s="440"/>
      <c r="C646" s="440"/>
      <c r="D646" s="440"/>
      <c r="E646" s="440"/>
    </row>
    <row r="647" ht="15.75" customHeight="1">
      <c r="B647" s="440"/>
      <c r="C647" s="440"/>
      <c r="D647" s="440"/>
      <c r="E647" s="440"/>
    </row>
    <row r="648" ht="15.75" customHeight="1">
      <c r="B648" s="440"/>
      <c r="C648" s="440"/>
      <c r="D648" s="440"/>
      <c r="E648" s="440"/>
    </row>
    <row r="649" ht="15.75" customHeight="1">
      <c r="B649" s="440"/>
      <c r="C649" s="440"/>
      <c r="D649" s="440"/>
      <c r="E649" s="440"/>
    </row>
    <row r="650" ht="15.75" customHeight="1">
      <c r="B650" s="440"/>
      <c r="C650" s="440"/>
      <c r="D650" s="440"/>
      <c r="E650" s="440"/>
    </row>
    <row r="651" ht="15.75" customHeight="1">
      <c r="B651" s="440"/>
      <c r="C651" s="440"/>
      <c r="D651" s="440"/>
      <c r="E651" s="440"/>
    </row>
    <row r="652" ht="15.75" customHeight="1">
      <c r="B652" s="440"/>
      <c r="C652" s="440"/>
      <c r="D652" s="440"/>
      <c r="E652" s="440"/>
    </row>
    <row r="653" ht="15.75" customHeight="1">
      <c r="B653" s="440"/>
      <c r="C653" s="440"/>
      <c r="D653" s="440"/>
      <c r="E653" s="440"/>
    </row>
    <row r="654" ht="15.75" customHeight="1">
      <c r="B654" s="440"/>
      <c r="C654" s="440"/>
      <c r="D654" s="440"/>
      <c r="E654" s="440"/>
    </row>
    <row r="655" ht="15.75" customHeight="1">
      <c r="B655" s="440"/>
      <c r="C655" s="440"/>
      <c r="D655" s="440"/>
      <c r="E655" s="440"/>
    </row>
    <row r="656" ht="15.75" customHeight="1">
      <c r="B656" s="440"/>
      <c r="C656" s="440"/>
      <c r="D656" s="440"/>
      <c r="E656" s="440"/>
    </row>
    <row r="657" ht="15.75" customHeight="1">
      <c r="B657" s="440"/>
      <c r="C657" s="440"/>
      <c r="D657" s="440"/>
      <c r="E657" s="440"/>
    </row>
    <row r="658" ht="15.75" customHeight="1">
      <c r="B658" s="440"/>
      <c r="C658" s="440"/>
      <c r="D658" s="440"/>
      <c r="E658" s="440"/>
    </row>
    <row r="659" ht="15.75" customHeight="1">
      <c r="B659" s="440"/>
      <c r="C659" s="440"/>
      <c r="D659" s="440"/>
      <c r="E659" s="440"/>
    </row>
    <row r="660" ht="15.75" customHeight="1">
      <c r="B660" s="440"/>
      <c r="C660" s="440"/>
      <c r="D660" s="440"/>
      <c r="E660" s="440"/>
    </row>
    <row r="661" ht="15.75" customHeight="1">
      <c r="B661" s="440"/>
      <c r="C661" s="440"/>
      <c r="D661" s="440"/>
      <c r="E661" s="440"/>
    </row>
    <row r="662" ht="15.75" customHeight="1">
      <c r="B662" s="440"/>
      <c r="C662" s="440"/>
      <c r="D662" s="440"/>
      <c r="E662" s="440"/>
    </row>
    <row r="663" ht="15.75" customHeight="1">
      <c r="B663" s="440"/>
      <c r="C663" s="440"/>
      <c r="D663" s="440"/>
      <c r="E663" s="440"/>
    </row>
    <row r="664" ht="15.75" customHeight="1">
      <c r="B664" s="440"/>
      <c r="C664" s="440"/>
      <c r="D664" s="440"/>
      <c r="E664" s="440"/>
    </row>
    <row r="665" ht="15.75" customHeight="1">
      <c r="B665" s="440"/>
      <c r="C665" s="440"/>
      <c r="D665" s="440"/>
      <c r="E665" s="440"/>
    </row>
    <row r="666" ht="15.75" customHeight="1">
      <c r="B666" s="440"/>
      <c r="C666" s="440"/>
      <c r="D666" s="440"/>
      <c r="E666" s="440"/>
    </row>
    <row r="667" ht="15.75" customHeight="1">
      <c r="B667" s="440"/>
      <c r="C667" s="440"/>
      <c r="D667" s="440"/>
      <c r="E667" s="440"/>
    </row>
    <row r="668" ht="15.75" customHeight="1">
      <c r="B668" s="440"/>
      <c r="C668" s="440"/>
      <c r="D668" s="440"/>
      <c r="E668" s="440"/>
    </row>
    <row r="669" ht="15.75" customHeight="1">
      <c r="B669" s="440"/>
      <c r="C669" s="440"/>
      <c r="D669" s="440"/>
      <c r="E669" s="440"/>
    </row>
    <row r="670" ht="15.75" customHeight="1">
      <c r="B670" s="440"/>
      <c r="C670" s="440"/>
      <c r="D670" s="440"/>
      <c r="E670" s="440"/>
    </row>
    <row r="671" ht="15.75" customHeight="1">
      <c r="B671" s="440"/>
      <c r="C671" s="440"/>
      <c r="D671" s="440"/>
      <c r="E671" s="440"/>
    </row>
    <row r="672" ht="15.75" customHeight="1">
      <c r="B672" s="440"/>
      <c r="C672" s="440"/>
      <c r="D672" s="440"/>
      <c r="E672" s="440"/>
    </row>
    <row r="673" ht="15.75" customHeight="1">
      <c r="B673" s="440"/>
      <c r="C673" s="440"/>
      <c r="D673" s="440"/>
      <c r="E673" s="440"/>
    </row>
    <row r="674" ht="15.75" customHeight="1">
      <c r="B674" s="440"/>
      <c r="C674" s="440"/>
      <c r="D674" s="440"/>
      <c r="E674" s="440"/>
    </row>
    <row r="675" ht="15.75" customHeight="1">
      <c r="B675" s="440"/>
      <c r="C675" s="440"/>
      <c r="D675" s="440"/>
      <c r="E675" s="440"/>
    </row>
    <row r="676" ht="15.75" customHeight="1">
      <c r="B676" s="440"/>
      <c r="C676" s="440"/>
      <c r="D676" s="440"/>
      <c r="E676" s="440"/>
    </row>
    <row r="677" ht="15.75" customHeight="1">
      <c r="B677" s="440"/>
      <c r="C677" s="440"/>
      <c r="D677" s="440"/>
      <c r="E677" s="440"/>
    </row>
    <row r="678" ht="15.75" customHeight="1">
      <c r="B678" s="440"/>
      <c r="C678" s="440"/>
      <c r="D678" s="440"/>
      <c r="E678" s="440"/>
    </row>
    <row r="679" ht="15.75" customHeight="1">
      <c r="B679" s="440"/>
      <c r="C679" s="440"/>
      <c r="D679" s="440"/>
      <c r="E679" s="440"/>
    </row>
    <row r="680" ht="15.75" customHeight="1">
      <c r="B680" s="440"/>
      <c r="C680" s="440"/>
      <c r="D680" s="440"/>
      <c r="E680" s="440"/>
    </row>
    <row r="681" ht="15.75" customHeight="1">
      <c r="B681" s="440"/>
      <c r="C681" s="440"/>
      <c r="D681" s="440"/>
      <c r="E681" s="440"/>
    </row>
    <row r="682" ht="15.75" customHeight="1">
      <c r="B682" s="440"/>
      <c r="C682" s="440"/>
      <c r="D682" s="440"/>
      <c r="E682" s="440"/>
    </row>
    <row r="683" ht="15.75" customHeight="1">
      <c r="B683" s="440"/>
      <c r="C683" s="440"/>
      <c r="D683" s="440"/>
      <c r="E683" s="440"/>
    </row>
    <row r="684" ht="15.75" customHeight="1">
      <c r="B684" s="440"/>
      <c r="C684" s="440"/>
      <c r="D684" s="440"/>
      <c r="E684" s="440"/>
    </row>
    <row r="685" ht="15.75" customHeight="1">
      <c r="B685" s="440"/>
      <c r="C685" s="440"/>
      <c r="D685" s="440"/>
      <c r="E685" s="440"/>
    </row>
    <row r="686" ht="15.75" customHeight="1">
      <c r="B686" s="440"/>
      <c r="C686" s="440"/>
      <c r="D686" s="440"/>
      <c r="E686" s="440"/>
    </row>
    <row r="687" ht="15.75" customHeight="1">
      <c r="B687" s="440"/>
      <c r="C687" s="440"/>
      <c r="D687" s="440"/>
      <c r="E687" s="440"/>
    </row>
    <row r="688" ht="15.75" customHeight="1">
      <c r="B688" s="440"/>
      <c r="C688" s="440"/>
      <c r="D688" s="440"/>
      <c r="E688" s="440"/>
    </row>
    <row r="689" ht="15.75" customHeight="1">
      <c r="B689" s="440"/>
      <c r="C689" s="440"/>
      <c r="D689" s="440"/>
      <c r="E689" s="440"/>
    </row>
    <row r="690" ht="15.75" customHeight="1">
      <c r="B690" s="440"/>
      <c r="C690" s="440"/>
      <c r="D690" s="440"/>
      <c r="E690" s="440"/>
    </row>
    <row r="691" ht="15.75" customHeight="1">
      <c r="B691" s="440"/>
      <c r="C691" s="440"/>
      <c r="D691" s="440"/>
      <c r="E691" s="440"/>
    </row>
    <row r="692" ht="15.75" customHeight="1">
      <c r="B692" s="440"/>
      <c r="C692" s="440"/>
      <c r="D692" s="440"/>
      <c r="E692" s="440"/>
    </row>
    <row r="693" ht="15.75" customHeight="1">
      <c r="B693" s="440"/>
      <c r="C693" s="440"/>
      <c r="D693" s="440"/>
      <c r="E693" s="440"/>
    </row>
    <row r="694" ht="15.75" customHeight="1">
      <c r="B694" s="440"/>
      <c r="C694" s="440"/>
      <c r="D694" s="440"/>
      <c r="E694" s="440"/>
    </row>
    <row r="695" ht="15.75" customHeight="1">
      <c r="B695" s="440"/>
      <c r="C695" s="440"/>
      <c r="D695" s="440"/>
      <c r="E695" s="440"/>
    </row>
    <row r="696" ht="15.75" customHeight="1">
      <c r="B696" s="440"/>
      <c r="C696" s="440"/>
      <c r="D696" s="440"/>
      <c r="E696" s="440"/>
    </row>
    <row r="697" ht="15.75" customHeight="1">
      <c r="B697" s="440"/>
      <c r="C697" s="440"/>
      <c r="D697" s="440"/>
      <c r="E697" s="440"/>
    </row>
    <row r="698" ht="15.75" customHeight="1">
      <c r="B698" s="440"/>
      <c r="C698" s="440"/>
      <c r="D698" s="440"/>
      <c r="E698" s="440"/>
    </row>
    <row r="699" ht="15.75" customHeight="1">
      <c r="B699" s="440"/>
      <c r="C699" s="440"/>
      <c r="D699" s="440"/>
      <c r="E699" s="440"/>
    </row>
    <row r="700" ht="15.75" customHeight="1">
      <c r="B700" s="440"/>
      <c r="C700" s="440"/>
      <c r="D700" s="440"/>
      <c r="E700" s="440"/>
    </row>
    <row r="701" ht="15.75" customHeight="1">
      <c r="B701" s="440"/>
      <c r="C701" s="440"/>
      <c r="D701" s="440"/>
      <c r="E701" s="440"/>
    </row>
    <row r="702" ht="15.75" customHeight="1">
      <c r="B702" s="440"/>
      <c r="C702" s="440"/>
      <c r="D702" s="440"/>
      <c r="E702" s="440"/>
    </row>
    <row r="703" ht="15.75" customHeight="1">
      <c r="B703" s="440"/>
      <c r="C703" s="440"/>
      <c r="D703" s="440"/>
      <c r="E703" s="440"/>
    </row>
    <row r="704" ht="15.75" customHeight="1">
      <c r="B704" s="440"/>
      <c r="C704" s="440"/>
      <c r="D704" s="440"/>
      <c r="E704" s="440"/>
    </row>
    <row r="705" ht="15.75" customHeight="1">
      <c r="B705" s="440"/>
      <c r="C705" s="440"/>
      <c r="D705" s="440"/>
      <c r="E705" s="440"/>
    </row>
    <row r="706" ht="15.75" customHeight="1">
      <c r="B706" s="440"/>
      <c r="C706" s="440"/>
      <c r="D706" s="440"/>
      <c r="E706" s="440"/>
    </row>
    <row r="707" ht="15.75" customHeight="1">
      <c r="B707" s="440"/>
      <c r="C707" s="440"/>
      <c r="D707" s="440"/>
      <c r="E707" s="440"/>
    </row>
    <row r="708" ht="15.75" customHeight="1">
      <c r="B708" s="440"/>
      <c r="C708" s="440"/>
      <c r="D708" s="440"/>
      <c r="E708" s="440"/>
    </row>
    <row r="709" ht="15.75" customHeight="1">
      <c r="B709" s="440"/>
      <c r="C709" s="440"/>
      <c r="D709" s="440"/>
      <c r="E709" s="440"/>
    </row>
    <row r="710" ht="15.75" customHeight="1">
      <c r="B710" s="440"/>
      <c r="C710" s="440"/>
      <c r="D710" s="440"/>
      <c r="E710" s="440"/>
    </row>
    <row r="711" ht="15.75" customHeight="1">
      <c r="B711" s="440"/>
      <c r="C711" s="440"/>
      <c r="D711" s="440"/>
      <c r="E711" s="440"/>
    </row>
    <row r="712" ht="15.75" customHeight="1">
      <c r="B712" s="440"/>
      <c r="C712" s="440"/>
      <c r="D712" s="440"/>
      <c r="E712" s="440"/>
    </row>
    <row r="713" ht="15.75" customHeight="1">
      <c r="B713" s="440"/>
      <c r="C713" s="440"/>
      <c r="D713" s="440"/>
      <c r="E713" s="440"/>
    </row>
    <row r="714" ht="15.75" customHeight="1">
      <c r="B714" s="440"/>
      <c r="C714" s="440"/>
      <c r="D714" s="440"/>
      <c r="E714" s="440"/>
    </row>
    <row r="715" ht="15.75" customHeight="1">
      <c r="B715" s="440"/>
      <c r="C715" s="440"/>
      <c r="D715" s="440"/>
      <c r="E715" s="440"/>
    </row>
    <row r="716" ht="15.75" customHeight="1">
      <c r="B716" s="440"/>
      <c r="C716" s="440"/>
      <c r="D716" s="440"/>
      <c r="E716" s="440"/>
    </row>
    <row r="717" ht="15.75" customHeight="1">
      <c r="B717" s="440"/>
      <c r="C717" s="440"/>
      <c r="D717" s="440"/>
      <c r="E717" s="440"/>
    </row>
    <row r="718" ht="15.75" customHeight="1">
      <c r="B718" s="440"/>
      <c r="C718" s="440"/>
      <c r="D718" s="440"/>
      <c r="E718" s="440"/>
    </row>
    <row r="719" ht="15.75" customHeight="1">
      <c r="B719" s="440"/>
      <c r="C719" s="440"/>
      <c r="D719" s="440"/>
      <c r="E719" s="440"/>
    </row>
    <row r="720" ht="15.75" customHeight="1">
      <c r="B720" s="440"/>
      <c r="C720" s="440"/>
      <c r="D720" s="440"/>
      <c r="E720" s="440"/>
    </row>
    <row r="721" ht="15.75" customHeight="1">
      <c r="B721" s="440"/>
      <c r="C721" s="440"/>
      <c r="D721" s="440"/>
      <c r="E721" s="440"/>
    </row>
    <row r="722" ht="15.75" customHeight="1">
      <c r="B722" s="440"/>
      <c r="C722" s="440"/>
      <c r="D722" s="440"/>
      <c r="E722" s="440"/>
    </row>
    <row r="723" ht="15.75" customHeight="1">
      <c r="B723" s="440"/>
      <c r="C723" s="440"/>
      <c r="D723" s="440"/>
      <c r="E723" s="440"/>
    </row>
    <row r="724" ht="15.75" customHeight="1">
      <c r="B724" s="440"/>
      <c r="C724" s="440"/>
      <c r="D724" s="440"/>
      <c r="E724" s="440"/>
    </row>
    <row r="725" ht="15.75" customHeight="1">
      <c r="B725" s="440"/>
      <c r="C725" s="440"/>
      <c r="D725" s="440"/>
      <c r="E725" s="440"/>
    </row>
    <row r="726" ht="15.75" customHeight="1">
      <c r="B726" s="440"/>
      <c r="C726" s="440"/>
      <c r="D726" s="440"/>
      <c r="E726" s="440"/>
    </row>
    <row r="727" ht="15.75" customHeight="1">
      <c r="B727" s="440"/>
      <c r="C727" s="440"/>
      <c r="D727" s="440"/>
      <c r="E727" s="440"/>
    </row>
    <row r="728" ht="15.75" customHeight="1">
      <c r="B728" s="440"/>
      <c r="C728" s="440"/>
      <c r="D728" s="440"/>
      <c r="E728" s="440"/>
    </row>
    <row r="729" ht="15.75" customHeight="1">
      <c r="B729" s="440"/>
      <c r="C729" s="440"/>
      <c r="D729" s="440"/>
      <c r="E729" s="440"/>
    </row>
    <row r="730" ht="15.75" customHeight="1">
      <c r="B730" s="440"/>
      <c r="C730" s="440"/>
      <c r="D730" s="440"/>
      <c r="E730" s="440"/>
    </row>
    <row r="731" ht="15.75" customHeight="1">
      <c r="B731" s="440"/>
      <c r="C731" s="440"/>
      <c r="D731" s="440"/>
      <c r="E731" s="440"/>
    </row>
    <row r="732" ht="15.75" customHeight="1">
      <c r="B732" s="440"/>
      <c r="C732" s="440"/>
      <c r="D732" s="440"/>
      <c r="E732" s="440"/>
    </row>
    <row r="733" ht="15.75" customHeight="1">
      <c r="B733" s="440"/>
      <c r="C733" s="440"/>
      <c r="D733" s="440"/>
      <c r="E733" s="440"/>
    </row>
    <row r="734" ht="15.75" customHeight="1">
      <c r="B734" s="440"/>
      <c r="C734" s="440"/>
      <c r="D734" s="440"/>
      <c r="E734" s="440"/>
    </row>
    <row r="735" ht="15.75" customHeight="1">
      <c r="B735" s="440"/>
      <c r="C735" s="440"/>
      <c r="D735" s="440"/>
      <c r="E735" s="440"/>
    </row>
    <row r="736" ht="15.75" customHeight="1">
      <c r="B736" s="440"/>
      <c r="C736" s="440"/>
      <c r="D736" s="440"/>
      <c r="E736" s="440"/>
    </row>
    <row r="737" ht="15.75" customHeight="1">
      <c r="B737" s="440"/>
      <c r="C737" s="440"/>
      <c r="D737" s="440"/>
      <c r="E737" s="440"/>
    </row>
    <row r="738" ht="15.75" customHeight="1">
      <c r="B738" s="440"/>
      <c r="C738" s="440"/>
      <c r="D738" s="440"/>
      <c r="E738" s="440"/>
    </row>
    <row r="739" ht="15.75" customHeight="1">
      <c r="B739" s="440"/>
      <c r="C739" s="440"/>
      <c r="D739" s="440"/>
      <c r="E739" s="440"/>
    </row>
    <row r="740" ht="15.75" customHeight="1">
      <c r="B740" s="440"/>
      <c r="C740" s="440"/>
      <c r="D740" s="440"/>
      <c r="E740" s="440"/>
    </row>
    <row r="741" ht="15.75" customHeight="1">
      <c r="B741" s="440"/>
      <c r="C741" s="440"/>
      <c r="D741" s="440"/>
      <c r="E741" s="440"/>
    </row>
    <row r="742" ht="15.75" customHeight="1">
      <c r="B742" s="440"/>
      <c r="C742" s="440"/>
      <c r="D742" s="440"/>
      <c r="E742" s="440"/>
    </row>
    <row r="743" ht="15.75" customHeight="1">
      <c r="B743" s="440"/>
      <c r="C743" s="440"/>
      <c r="D743" s="440"/>
      <c r="E743" s="440"/>
    </row>
    <row r="744" ht="15.75" customHeight="1">
      <c r="B744" s="440"/>
      <c r="C744" s="440"/>
      <c r="D744" s="440"/>
      <c r="E744" s="440"/>
    </row>
    <row r="745" ht="15.75" customHeight="1">
      <c r="B745" s="440"/>
      <c r="C745" s="440"/>
      <c r="D745" s="440"/>
      <c r="E745" s="440"/>
    </row>
    <row r="746" ht="15.75" customHeight="1">
      <c r="B746" s="440"/>
      <c r="C746" s="440"/>
      <c r="D746" s="440"/>
      <c r="E746" s="440"/>
    </row>
    <row r="747" ht="15.75" customHeight="1">
      <c r="B747" s="440"/>
      <c r="C747" s="440"/>
      <c r="D747" s="440"/>
      <c r="E747" s="440"/>
    </row>
    <row r="748" ht="15.75" customHeight="1">
      <c r="B748" s="440"/>
      <c r="C748" s="440"/>
      <c r="D748" s="440"/>
      <c r="E748" s="440"/>
    </row>
    <row r="749" ht="15.75" customHeight="1">
      <c r="B749" s="440"/>
      <c r="C749" s="440"/>
      <c r="D749" s="440"/>
      <c r="E749" s="440"/>
    </row>
    <row r="750" ht="15.75" customHeight="1">
      <c r="B750" s="440"/>
      <c r="C750" s="440"/>
      <c r="D750" s="440"/>
      <c r="E750" s="440"/>
    </row>
    <row r="751" ht="15.75" customHeight="1">
      <c r="B751" s="440"/>
      <c r="C751" s="440"/>
      <c r="D751" s="440"/>
      <c r="E751" s="440"/>
    </row>
    <row r="752" ht="15.75" customHeight="1">
      <c r="B752" s="440"/>
      <c r="C752" s="440"/>
      <c r="D752" s="440"/>
      <c r="E752" s="440"/>
    </row>
    <row r="753" ht="15.75" customHeight="1">
      <c r="B753" s="440"/>
      <c r="C753" s="440"/>
      <c r="D753" s="440"/>
      <c r="E753" s="440"/>
    </row>
    <row r="754" ht="15.75" customHeight="1">
      <c r="B754" s="440"/>
      <c r="C754" s="440"/>
      <c r="D754" s="440"/>
      <c r="E754" s="440"/>
    </row>
    <row r="755" ht="15.75" customHeight="1">
      <c r="B755" s="440"/>
      <c r="C755" s="440"/>
      <c r="D755" s="440"/>
      <c r="E755" s="440"/>
    </row>
    <row r="756" ht="15.75" customHeight="1">
      <c r="B756" s="440"/>
      <c r="C756" s="440"/>
      <c r="D756" s="440"/>
      <c r="E756" s="440"/>
    </row>
    <row r="757" ht="15.75" customHeight="1">
      <c r="B757" s="440"/>
      <c r="C757" s="440"/>
      <c r="D757" s="440"/>
      <c r="E757" s="440"/>
    </row>
    <row r="758" ht="15.75" customHeight="1">
      <c r="B758" s="440"/>
      <c r="C758" s="440"/>
      <c r="D758" s="440"/>
      <c r="E758" s="440"/>
    </row>
    <row r="759" ht="15.75" customHeight="1">
      <c r="B759" s="440"/>
      <c r="C759" s="440"/>
      <c r="D759" s="440"/>
      <c r="E759" s="440"/>
    </row>
    <row r="760" ht="15.75" customHeight="1">
      <c r="B760" s="440"/>
      <c r="C760" s="440"/>
      <c r="D760" s="440"/>
      <c r="E760" s="440"/>
    </row>
    <row r="761" ht="15.75" customHeight="1">
      <c r="B761" s="440"/>
      <c r="C761" s="440"/>
      <c r="D761" s="440"/>
      <c r="E761" s="440"/>
    </row>
    <row r="762" ht="15.75" customHeight="1">
      <c r="B762" s="440"/>
      <c r="C762" s="440"/>
      <c r="D762" s="440"/>
      <c r="E762" s="440"/>
    </row>
    <row r="763" ht="15.75" customHeight="1">
      <c r="B763" s="440"/>
      <c r="C763" s="440"/>
      <c r="D763" s="440"/>
      <c r="E763" s="440"/>
    </row>
    <row r="764" ht="15.75" customHeight="1">
      <c r="B764" s="440"/>
      <c r="C764" s="440"/>
      <c r="D764" s="440"/>
      <c r="E764" s="440"/>
    </row>
    <row r="765" ht="15.75" customHeight="1">
      <c r="B765" s="440"/>
      <c r="C765" s="440"/>
      <c r="D765" s="440"/>
      <c r="E765" s="440"/>
    </row>
    <row r="766" ht="15.75" customHeight="1">
      <c r="B766" s="440"/>
      <c r="C766" s="440"/>
      <c r="D766" s="440"/>
      <c r="E766" s="440"/>
    </row>
    <row r="767" ht="15.75" customHeight="1">
      <c r="B767" s="440"/>
      <c r="C767" s="440"/>
      <c r="D767" s="440"/>
      <c r="E767" s="440"/>
    </row>
    <row r="768" ht="15.75" customHeight="1">
      <c r="B768" s="440"/>
      <c r="C768" s="440"/>
      <c r="D768" s="440"/>
      <c r="E768" s="440"/>
    </row>
    <row r="769" ht="15.75" customHeight="1">
      <c r="B769" s="440"/>
      <c r="C769" s="440"/>
      <c r="D769" s="440"/>
      <c r="E769" s="440"/>
    </row>
    <row r="770" ht="15.75" customHeight="1">
      <c r="B770" s="440"/>
      <c r="C770" s="440"/>
      <c r="D770" s="440"/>
      <c r="E770" s="440"/>
    </row>
    <row r="771" ht="15.75" customHeight="1">
      <c r="B771" s="440"/>
      <c r="C771" s="440"/>
      <c r="D771" s="440"/>
      <c r="E771" s="440"/>
    </row>
    <row r="772" ht="15.75" customHeight="1">
      <c r="B772" s="440"/>
      <c r="C772" s="440"/>
      <c r="D772" s="440"/>
      <c r="E772" s="440"/>
    </row>
    <row r="773" ht="15.75" customHeight="1">
      <c r="B773" s="440"/>
      <c r="C773" s="440"/>
      <c r="D773" s="440"/>
      <c r="E773" s="440"/>
    </row>
    <row r="774" ht="15.75" customHeight="1">
      <c r="B774" s="440"/>
      <c r="C774" s="440"/>
      <c r="D774" s="440"/>
      <c r="E774" s="440"/>
    </row>
    <row r="775" ht="15.75" customHeight="1">
      <c r="B775" s="440"/>
      <c r="C775" s="440"/>
      <c r="D775" s="440"/>
      <c r="E775" s="440"/>
    </row>
    <row r="776" ht="15.75" customHeight="1">
      <c r="B776" s="440"/>
      <c r="C776" s="440"/>
      <c r="D776" s="440"/>
      <c r="E776" s="440"/>
    </row>
    <row r="777" ht="15.75" customHeight="1">
      <c r="B777" s="440"/>
      <c r="C777" s="440"/>
      <c r="D777" s="440"/>
      <c r="E777" s="440"/>
    </row>
    <row r="778" ht="15.75" customHeight="1">
      <c r="B778" s="440"/>
      <c r="C778" s="440"/>
      <c r="D778" s="440"/>
      <c r="E778" s="440"/>
    </row>
    <row r="779" ht="15.75" customHeight="1">
      <c r="B779" s="440"/>
      <c r="C779" s="440"/>
      <c r="D779" s="440"/>
      <c r="E779" s="440"/>
    </row>
    <row r="780" ht="15.75" customHeight="1">
      <c r="B780" s="440"/>
      <c r="C780" s="440"/>
      <c r="D780" s="440"/>
      <c r="E780" s="440"/>
    </row>
    <row r="781" ht="15.75" customHeight="1">
      <c r="B781" s="440"/>
      <c r="C781" s="440"/>
      <c r="D781" s="440"/>
      <c r="E781" s="440"/>
    </row>
    <row r="782" ht="15.75" customHeight="1">
      <c r="B782" s="440"/>
      <c r="C782" s="440"/>
      <c r="D782" s="440"/>
      <c r="E782" s="440"/>
    </row>
    <row r="783" ht="15.75" customHeight="1">
      <c r="B783" s="440"/>
      <c r="C783" s="440"/>
      <c r="D783" s="440"/>
      <c r="E783" s="440"/>
    </row>
    <row r="784" ht="15.75" customHeight="1">
      <c r="B784" s="440"/>
      <c r="C784" s="440"/>
      <c r="D784" s="440"/>
      <c r="E784" s="440"/>
    </row>
    <row r="785" ht="15.75" customHeight="1">
      <c r="B785" s="440"/>
      <c r="C785" s="440"/>
      <c r="D785" s="440"/>
      <c r="E785" s="440"/>
    </row>
    <row r="786" ht="15.75" customHeight="1">
      <c r="B786" s="440"/>
      <c r="C786" s="440"/>
      <c r="D786" s="440"/>
      <c r="E786" s="440"/>
    </row>
    <row r="787" ht="15.75" customHeight="1">
      <c r="B787" s="440"/>
      <c r="C787" s="440"/>
      <c r="D787" s="440"/>
      <c r="E787" s="440"/>
    </row>
    <row r="788" ht="15.75" customHeight="1">
      <c r="B788" s="440"/>
      <c r="C788" s="440"/>
      <c r="D788" s="440"/>
      <c r="E788" s="440"/>
    </row>
    <row r="789" ht="15.75" customHeight="1">
      <c r="B789" s="440"/>
      <c r="C789" s="440"/>
      <c r="D789" s="440"/>
      <c r="E789" s="440"/>
    </row>
    <row r="790" ht="15.75" customHeight="1">
      <c r="B790" s="440"/>
      <c r="C790" s="440"/>
      <c r="D790" s="440"/>
      <c r="E790" s="440"/>
    </row>
    <row r="791" ht="15.75" customHeight="1">
      <c r="B791" s="440"/>
      <c r="C791" s="440"/>
      <c r="D791" s="440"/>
      <c r="E791" s="440"/>
    </row>
    <row r="792" ht="15.75" customHeight="1">
      <c r="B792" s="440"/>
      <c r="C792" s="440"/>
      <c r="D792" s="440"/>
      <c r="E792" s="440"/>
    </row>
    <row r="793" ht="15.75" customHeight="1">
      <c r="B793" s="440"/>
      <c r="C793" s="440"/>
      <c r="D793" s="440"/>
      <c r="E793" s="440"/>
    </row>
    <row r="794" ht="15.75" customHeight="1">
      <c r="B794" s="440"/>
      <c r="C794" s="440"/>
      <c r="D794" s="440"/>
      <c r="E794" s="440"/>
    </row>
    <row r="795" ht="15.75" customHeight="1">
      <c r="B795" s="440"/>
      <c r="C795" s="440"/>
      <c r="D795" s="440"/>
      <c r="E795" s="440"/>
    </row>
    <row r="796" ht="15.75" customHeight="1">
      <c r="B796" s="440"/>
      <c r="C796" s="440"/>
      <c r="D796" s="440"/>
      <c r="E796" s="440"/>
    </row>
    <row r="797" ht="15.75" customHeight="1">
      <c r="B797" s="440"/>
      <c r="C797" s="440"/>
      <c r="D797" s="440"/>
      <c r="E797" s="440"/>
    </row>
    <row r="798" ht="15.75" customHeight="1">
      <c r="B798" s="440"/>
      <c r="C798" s="440"/>
      <c r="D798" s="440"/>
      <c r="E798" s="440"/>
    </row>
    <row r="799" ht="15.75" customHeight="1">
      <c r="B799" s="440"/>
      <c r="C799" s="440"/>
      <c r="D799" s="440"/>
      <c r="E799" s="440"/>
    </row>
    <row r="800" ht="15.75" customHeight="1">
      <c r="B800" s="440"/>
      <c r="C800" s="440"/>
      <c r="D800" s="440"/>
      <c r="E800" s="440"/>
    </row>
    <row r="801" ht="15.75" customHeight="1">
      <c r="B801" s="440"/>
      <c r="C801" s="440"/>
      <c r="D801" s="440"/>
      <c r="E801" s="440"/>
    </row>
    <row r="802" ht="15.75" customHeight="1">
      <c r="B802" s="440"/>
      <c r="C802" s="440"/>
      <c r="D802" s="440"/>
      <c r="E802" s="440"/>
    </row>
    <row r="803" ht="15.75" customHeight="1">
      <c r="B803" s="440"/>
      <c r="C803" s="440"/>
      <c r="D803" s="440"/>
      <c r="E803" s="440"/>
    </row>
    <row r="804" ht="15.75" customHeight="1">
      <c r="B804" s="440"/>
      <c r="C804" s="440"/>
      <c r="D804" s="440"/>
      <c r="E804" s="440"/>
    </row>
    <row r="805" ht="15.75" customHeight="1">
      <c r="B805" s="440"/>
      <c r="C805" s="440"/>
      <c r="D805" s="440"/>
      <c r="E805" s="440"/>
    </row>
    <row r="806" ht="15.75" customHeight="1">
      <c r="B806" s="440"/>
      <c r="C806" s="440"/>
      <c r="D806" s="440"/>
      <c r="E806" s="440"/>
    </row>
    <row r="807" ht="15.75" customHeight="1">
      <c r="B807" s="440"/>
      <c r="C807" s="440"/>
      <c r="D807" s="440"/>
      <c r="E807" s="440"/>
    </row>
    <row r="808" ht="15.75" customHeight="1">
      <c r="B808" s="440"/>
      <c r="C808" s="440"/>
      <c r="D808" s="440"/>
      <c r="E808" s="440"/>
    </row>
    <row r="809" ht="15.75" customHeight="1">
      <c r="B809" s="440"/>
      <c r="C809" s="440"/>
      <c r="D809" s="440"/>
      <c r="E809" s="440"/>
    </row>
    <row r="810" ht="15.75" customHeight="1">
      <c r="B810" s="440"/>
      <c r="C810" s="440"/>
      <c r="D810" s="440"/>
      <c r="E810" s="440"/>
    </row>
    <row r="811" ht="15.75" customHeight="1">
      <c r="B811" s="440"/>
      <c r="C811" s="440"/>
      <c r="D811" s="440"/>
      <c r="E811" s="440"/>
    </row>
    <row r="812" ht="15.75" customHeight="1">
      <c r="B812" s="440"/>
      <c r="C812" s="440"/>
      <c r="D812" s="440"/>
      <c r="E812" s="440"/>
    </row>
    <row r="813" ht="15.75" customHeight="1">
      <c r="B813" s="440"/>
      <c r="C813" s="440"/>
      <c r="D813" s="440"/>
      <c r="E813" s="440"/>
    </row>
    <row r="814" ht="15.75" customHeight="1">
      <c r="B814" s="440"/>
      <c r="C814" s="440"/>
      <c r="D814" s="440"/>
      <c r="E814" s="440"/>
    </row>
    <row r="815" ht="15.75" customHeight="1">
      <c r="B815" s="440"/>
      <c r="C815" s="440"/>
      <c r="D815" s="440"/>
      <c r="E815" s="440"/>
    </row>
    <row r="816" ht="15.75" customHeight="1">
      <c r="B816" s="440"/>
      <c r="C816" s="440"/>
      <c r="D816" s="440"/>
      <c r="E816" s="440"/>
    </row>
    <row r="817" ht="15.75" customHeight="1">
      <c r="B817" s="440"/>
      <c r="C817" s="440"/>
      <c r="D817" s="440"/>
      <c r="E817" s="440"/>
    </row>
    <row r="818" ht="15.75" customHeight="1">
      <c r="B818" s="440"/>
      <c r="C818" s="440"/>
      <c r="D818" s="440"/>
      <c r="E818" s="440"/>
    </row>
    <row r="819" ht="15.75" customHeight="1">
      <c r="B819" s="440"/>
      <c r="C819" s="440"/>
      <c r="D819" s="440"/>
      <c r="E819" s="440"/>
    </row>
    <row r="820" ht="15.75" customHeight="1">
      <c r="B820" s="440"/>
      <c r="C820" s="440"/>
      <c r="D820" s="440"/>
      <c r="E820" s="440"/>
    </row>
    <row r="821" ht="15.75" customHeight="1">
      <c r="B821" s="440"/>
      <c r="C821" s="440"/>
      <c r="D821" s="440"/>
      <c r="E821" s="440"/>
    </row>
    <row r="822" ht="15.75" customHeight="1">
      <c r="B822" s="440"/>
      <c r="C822" s="440"/>
      <c r="D822" s="440"/>
      <c r="E822" s="440"/>
    </row>
    <row r="823" ht="15.75" customHeight="1">
      <c r="B823" s="440"/>
      <c r="C823" s="440"/>
      <c r="D823" s="440"/>
      <c r="E823" s="440"/>
    </row>
    <row r="824" ht="15.75" customHeight="1">
      <c r="B824" s="440"/>
      <c r="C824" s="440"/>
      <c r="D824" s="440"/>
      <c r="E824" s="440"/>
    </row>
    <row r="825" ht="15.75" customHeight="1">
      <c r="B825" s="440"/>
      <c r="C825" s="440"/>
      <c r="D825" s="440"/>
      <c r="E825" s="440"/>
    </row>
    <row r="826" ht="15.75" customHeight="1">
      <c r="B826" s="440"/>
      <c r="C826" s="440"/>
      <c r="D826" s="440"/>
      <c r="E826" s="440"/>
    </row>
    <row r="827" ht="15.75" customHeight="1">
      <c r="B827" s="440"/>
      <c r="C827" s="440"/>
      <c r="D827" s="440"/>
      <c r="E827" s="440"/>
    </row>
    <row r="828" ht="15.75" customHeight="1">
      <c r="B828" s="440"/>
      <c r="C828" s="440"/>
      <c r="D828" s="440"/>
      <c r="E828" s="440"/>
    </row>
    <row r="829" ht="15.75" customHeight="1">
      <c r="B829" s="440"/>
      <c r="C829" s="440"/>
      <c r="D829" s="440"/>
      <c r="E829" s="440"/>
    </row>
    <row r="830" ht="15.75" customHeight="1">
      <c r="B830" s="440"/>
      <c r="C830" s="440"/>
      <c r="D830" s="440"/>
      <c r="E830" s="440"/>
    </row>
    <row r="831" ht="15.75" customHeight="1">
      <c r="B831" s="440"/>
      <c r="C831" s="440"/>
      <c r="D831" s="440"/>
      <c r="E831" s="440"/>
    </row>
    <row r="832" ht="15.75" customHeight="1">
      <c r="B832" s="440"/>
      <c r="C832" s="440"/>
      <c r="D832" s="440"/>
      <c r="E832" s="440"/>
    </row>
    <row r="833" ht="15.75" customHeight="1">
      <c r="B833" s="440"/>
      <c r="C833" s="440"/>
      <c r="D833" s="440"/>
      <c r="E833" s="440"/>
    </row>
    <row r="834" ht="15.75" customHeight="1">
      <c r="B834" s="440"/>
      <c r="C834" s="440"/>
      <c r="D834" s="440"/>
      <c r="E834" s="440"/>
    </row>
    <row r="835" ht="15.75" customHeight="1">
      <c r="B835" s="440"/>
      <c r="C835" s="440"/>
      <c r="D835" s="440"/>
      <c r="E835" s="440"/>
    </row>
    <row r="836" ht="15.75" customHeight="1">
      <c r="B836" s="440"/>
      <c r="C836" s="440"/>
      <c r="D836" s="440"/>
      <c r="E836" s="440"/>
    </row>
    <row r="837" ht="15.75" customHeight="1">
      <c r="B837" s="440"/>
      <c r="C837" s="440"/>
      <c r="D837" s="440"/>
      <c r="E837" s="440"/>
    </row>
    <row r="838" ht="15.75" customHeight="1">
      <c r="B838" s="440"/>
      <c r="C838" s="440"/>
      <c r="D838" s="440"/>
      <c r="E838" s="440"/>
    </row>
    <row r="839" ht="15.75" customHeight="1">
      <c r="B839" s="440"/>
      <c r="C839" s="440"/>
      <c r="D839" s="440"/>
      <c r="E839" s="440"/>
    </row>
    <row r="840" ht="15.75" customHeight="1">
      <c r="B840" s="440"/>
      <c r="C840" s="440"/>
      <c r="D840" s="440"/>
      <c r="E840" s="440"/>
    </row>
    <row r="841" ht="15.75" customHeight="1">
      <c r="B841" s="440"/>
      <c r="C841" s="440"/>
      <c r="D841" s="440"/>
      <c r="E841" s="440"/>
    </row>
    <row r="842" ht="15.75" customHeight="1">
      <c r="B842" s="440"/>
      <c r="C842" s="440"/>
      <c r="D842" s="440"/>
      <c r="E842" s="440"/>
    </row>
    <row r="843" ht="15.75" customHeight="1">
      <c r="B843" s="440"/>
      <c r="C843" s="440"/>
      <c r="D843" s="440"/>
      <c r="E843" s="440"/>
    </row>
    <row r="844" ht="15.75" customHeight="1">
      <c r="B844" s="440"/>
      <c r="C844" s="440"/>
      <c r="D844" s="440"/>
      <c r="E844" s="440"/>
    </row>
    <row r="845" ht="15.75" customHeight="1">
      <c r="B845" s="440"/>
      <c r="C845" s="440"/>
      <c r="D845" s="440"/>
      <c r="E845" s="440"/>
    </row>
    <row r="846" ht="15.75" customHeight="1">
      <c r="B846" s="440"/>
      <c r="C846" s="440"/>
      <c r="D846" s="440"/>
      <c r="E846" s="440"/>
    </row>
    <row r="847" ht="15.75" customHeight="1">
      <c r="B847" s="440"/>
      <c r="C847" s="440"/>
      <c r="D847" s="440"/>
      <c r="E847" s="440"/>
    </row>
    <row r="848" ht="15.75" customHeight="1">
      <c r="B848" s="440"/>
      <c r="C848" s="440"/>
      <c r="D848" s="440"/>
      <c r="E848" s="440"/>
    </row>
    <row r="849" ht="15.75" customHeight="1">
      <c r="B849" s="440"/>
      <c r="C849" s="440"/>
      <c r="D849" s="440"/>
      <c r="E849" s="440"/>
    </row>
    <row r="850" ht="15.75" customHeight="1">
      <c r="B850" s="440"/>
      <c r="C850" s="440"/>
      <c r="D850" s="440"/>
      <c r="E850" s="440"/>
    </row>
    <row r="851" ht="15.75" customHeight="1">
      <c r="B851" s="440"/>
      <c r="C851" s="440"/>
      <c r="D851" s="440"/>
      <c r="E851" s="440"/>
    </row>
    <row r="852" ht="15.75" customHeight="1">
      <c r="B852" s="440"/>
      <c r="C852" s="440"/>
      <c r="D852" s="440"/>
      <c r="E852" s="440"/>
    </row>
    <row r="853" ht="15.75" customHeight="1">
      <c r="B853" s="440"/>
      <c r="C853" s="440"/>
      <c r="D853" s="440"/>
      <c r="E853" s="440"/>
    </row>
    <row r="854" ht="15.75" customHeight="1">
      <c r="B854" s="440"/>
      <c r="C854" s="440"/>
      <c r="D854" s="440"/>
      <c r="E854" s="440"/>
    </row>
    <row r="855" ht="15.75" customHeight="1">
      <c r="B855" s="440"/>
      <c r="C855" s="440"/>
      <c r="D855" s="440"/>
      <c r="E855" s="440"/>
    </row>
    <row r="856" ht="15.75" customHeight="1">
      <c r="B856" s="440"/>
      <c r="C856" s="440"/>
      <c r="D856" s="440"/>
      <c r="E856" s="440"/>
    </row>
    <row r="857" ht="15.75" customHeight="1">
      <c r="B857" s="440"/>
      <c r="C857" s="440"/>
      <c r="D857" s="440"/>
      <c r="E857" s="440"/>
    </row>
    <row r="858" ht="15.75" customHeight="1">
      <c r="B858" s="440"/>
      <c r="C858" s="440"/>
      <c r="D858" s="440"/>
      <c r="E858" s="440"/>
    </row>
    <row r="859" ht="15.75" customHeight="1">
      <c r="B859" s="440"/>
      <c r="C859" s="440"/>
      <c r="D859" s="440"/>
      <c r="E859" s="440"/>
    </row>
    <row r="860" ht="15.75" customHeight="1">
      <c r="B860" s="440"/>
      <c r="C860" s="440"/>
      <c r="D860" s="440"/>
      <c r="E860" s="440"/>
    </row>
    <row r="861" ht="15.75" customHeight="1">
      <c r="B861" s="440"/>
      <c r="C861" s="440"/>
      <c r="D861" s="440"/>
      <c r="E861" s="440"/>
    </row>
    <row r="862" ht="15.75" customHeight="1">
      <c r="B862" s="440"/>
      <c r="C862" s="440"/>
      <c r="D862" s="440"/>
      <c r="E862" s="440"/>
    </row>
    <row r="863" ht="15.75" customHeight="1">
      <c r="B863" s="440"/>
      <c r="C863" s="440"/>
      <c r="D863" s="440"/>
      <c r="E863" s="440"/>
    </row>
    <row r="864" ht="15.75" customHeight="1">
      <c r="B864" s="440"/>
      <c r="C864" s="440"/>
      <c r="D864" s="440"/>
      <c r="E864" s="440"/>
    </row>
    <row r="865" ht="15.75" customHeight="1">
      <c r="B865" s="440"/>
      <c r="C865" s="440"/>
      <c r="D865" s="440"/>
      <c r="E865" s="440"/>
    </row>
    <row r="866" ht="15.75" customHeight="1">
      <c r="B866" s="440"/>
      <c r="C866" s="440"/>
      <c r="D866" s="440"/>
      <c r="E866" s="440"/>
    </row>
    <row r="867" ht="15.75" customHeight="1">
      <c r="B867" s="440"/>
      <c r="C867" s="440"/>
      <c r="D867" s="440"/>
      <c r="E867" s="440"/>
    </row>
    <row r="868" ht="15.75" customHeight="1">
      <c r="B868" s="440"/>
      <c r="C868" s="440"/>
      <c r="D868" s="440"/>
      <c r="E868" s="440"/>
    </row>
    <row r="869" ht="15.75" customHeight="1">
      <c r="B869" s="440"/>
      <c r="C869" s="440"/>
      <c r="D869" s="440"/>
      <c r="E869" s="440"/>
    </row>
    <row r="870" ht="15.75" customHeight="1">
      <c r="B870" s="440"/>
      <c r="C870" s="440"/>
      <c r="D870" s="440"/>
      <c r="E870" s="440"/>
    </row>
    <row r="871" ht="15.75" customHeight="1">
      <c r="B871" s="440"/>
      <c r="C871" s="440"/>
      <c r="D871" s="440"/>
      <c r="E871" s="440"/>
    </row>
    <row r="872" ht="15.75" customHeight="1">
      <c r="B872" s="440"/>
      <c r="C872" s="440"/>
      <c r="D872" s="440"/>
      <c r="E872" s="440"/>
    </row>
    <row r="873" ht="15.75" customHeight="1">
      <c r="B873" s="440"/>
      <c r="C873" s="440"/>
      <c r="D873" s="440"/>
      <c r="E873" s="440"/>
    </row>
    <row r="874" ht="15.75" customHeight="1">
      <c r="B874" s="440"/>
      <c r="C874" s="440"/>
      <c r="D874" s="440"/>
      <c r="E874" s="440"/>
    </row>
    <row r="875" ht="15.75" customHeight="1">
      <c r="B875" s="440"/>
      <c r="C875" s="440"/>
      <c r="D875" s="440"/>
      <c r="E875" s="440"/>
    </row>
    <row r="876" ht="15.75" customHeight="1">
      <c r="B876" s="440"/>
      <c r="C876" s="440"/>
      <c r="D876" s="440"/>
      <c r="E876" s="440"/>
    </row>
    <row r="877" ht="15.75" customHeight="1">
      <c r="B877" s="440"/>
      <c r="C877" s="440"/>
      <c r="D877" s="440"/>
      <c r="E877" s="440"/>
    </row>
    <row r="878" ht="15.75" customHeight="1">
      <c r="B878" s="440"/>
      <c r="C878" s="440"/>
      <c r="D878" s="440"/>
      <c r="E878" s="440"/>
    </row>
    <row r="879" ht="15.75" customHeight="1">
      <c r="B879" s="440"/>
      <c r="C879" s="440"/>
      <c r="D879" s="440"/>
      <c r="E879" s="440"/>
    </row>
    <row r="880" ht="15.75" customHeight="1">
      <c r="B880" s="440"/>
      <c r="C880" s="440"/>
      <c r="D880" s="440"/>
      <c r="E880" s="440"/>
    </row>
    <row r="881" ht="15.75" customHeight="1">
      <c r="B881" s="440"/>
      <c r="C881" s="440"/>
      <c r="D881" s="440"/>
      <c r="E881" s="440"/>
    </row>
    <row r="882" ht="15.75" customHeight="1">
      <c r="B882" s="440"/>
      <c r="C882" s="440"/>
      <c r="D882" s="440"/>
      <c r="E882" s="440"/>
    </row>
    <row r="883" ht="15.75" customHeight="1">
      <c r="B883" s="440"/>
      <c r="C883" s="440"/>
      <c r="D883" s="440"/>
      <c r="E883" s="440"/>
    </row>
    <row r="884" ht="15.75" customHeight="1">
      <c r="B884" s="440"/>
      <c r="C884" s="440"/>
      <c r="D884" s="440"/>
      <c r="E884" s="440"/>
    </row>
    <row r="885" ht="15.75" customHeight="1">
      <c r="B885" s="440"/>
      <c r="C885" s="440"/>
      <c r="D885" s="440"/>
      <c r="E885" s="440"/>
    </row>
    <row r="886" ht="15.75" customHeight="1">
      <c r="B886" s="440"/>
      <c r="C886" s="440"/>
      <c r="D886" s="440"/>
      <c r="E886" s="440"/>
    </row>
    <row r="887" ht="15.75" customHeight="1">
      <c r="B887" s="440"/>
      <c r="C887" s="440"/>
      <c r="D887" s="440"/>
      <c r="E887" s="440"/>
    </row>
    <row r="888" ht="15.75" customHeight="1">
      <c r="B888" s="440"/>
      <c r="C888" s="440"/>
      <c r="D888" s="440"/>
      <c r="E888" s="440"/>
    </row>
    <row r="889" ht="15.75" customHeight="1">
      <c r="B889" s="440"/>
      <c r="C889" s="440"/>
      <c r="D889" s="440"/>
      <c r="E889" s="440"/>
    </row>
    <row r="890" ht="15.75" customHeight="1">
      <c r="B890" s="440"/>
      <c r="C890" s="440"/>
      <c r="D890" s="440"/>
      <c r="E890" s="440"/>
    </row>
    <row r="891" ht="15.75" customHeight="1">
      <c r="B891" s="440"/>
      <c r="C891" s="440"/>
      <c r="D891" s="440"/>
      <c r="E891" s="440"/>
    </row>
    <row r="892" ht="15.75" customHeight="1">
      <c r="B892" s="440"/>
      <c r="C892" s="440"/>
      <c r="D892" s="440"/>
      <c r="E892" s="440"/>
    </row>
    <row r="893" ht="15.75" customHeight="1">
      <c r="B893" s="440"/>
      <c r="C893" s="440"/>
      <c r="D893" s="440"/>
      <c r="E893" s="440"/>
    </row>
    <row r="894" ht="15.75" customHeight="1">
      <c r="B894" s="440"/>
      <c r="C894" s="440"/>
      <c r="D894" s="440"/>
      <c r="E894" s="440"/>
    </row>
    <row r="895" ht="15.75" customHeight="1">
      <c r="B895" s="440"/>
      <c r="C895" s="440"/>
      <c r="D895" s="440"/>
      <c r="E895" s="440"/>
    </row>
    <row r="896" ht="15.75" customHeight="1">
      <c r="B896" s="440"/>
      <c r="C896" s="440"/>
      <c r="D896" s="440"/>
      <c r="E896" s="440"/>
    </row>
    <row r="897" ht="15.75" customHeight="1">
      <c r="B897" s="440"/>
      <c r="C897" s="440"/>
      <c r="D897" s="440"/>
      <c r="E897" s="440"/>
    </row>
    <row r="898" ht="15.75" customHeight="1">
      <c r="B898" s="440"/>
      <c r="C898" s="440"/>
      <c r="D898" s="440"/>
      <c r="E898" s="440"/>
    </row>
    <row r="899" ht="15.75" customHeight="1">
      <c r="B899" s="440"/>
      <c r="C899" s="440"/>
      <c r="D899" s="440"/>
      <c r="E899" s="440"/>
    </row>
    <row r="900" ht="15.75" customHeight="1">
      <c r="B900" s="440"/>
      <c r="C900" s="440"/>
      <c r="D900" s="440"/>
      <c r="E900" s="440"/>
    </row>
    <row r="901" ht="15.75" customHeight="1">
      <c r="B901" s="440"/>
      <c r="C901" s="440"/>
      <c r="D901" s="440"/>
      <c r="E901" s="440"/>
    </row>
    <row r="902" ht="15.75" customHeight="1">
      <c r="B902" s="440"/>
      <c r="C902" s="440"/>
      <c r="D902" s="440"/>
      <c r="E902" s="440"/>
    </row>
    <row r="903" ht="15.75" customHeight="1">
      <c r="B903" s="440"/>
      <c r="C903" s="440"/>
      <c r="D903" s="440"/>
      <c r="E903" s="440"/>
    </row>
    <row r="904" ht="15.75" customHeight="1">
      <c r="B904" s="440"/>
      <c r="C904" s="440"/>
      <c r="D904" s="440"/>
      <c r="E904" s="440"/>
    </row>
    <row r="905" ht="15.75" customHeight="1">
      <c r="B905" s="440"/>
      <c r="C905" s="440"/>
      <c r="D905" s="440"/>
      <c r="E905" s="440"/>
    </row>
    <row r="906" ht="15.75" customHeight="1">
      <c r="B906" s="440"/>
      <c r="C906" s="440"/>
      <c r="D906" s="440"/>
      <c r="E906" s="440"/>
    </row>
    <row r="907" ht="15.75" customHeight="1">
      <c r="B907" s="440"/>
      <c r="C907" s="440"/>
      <c r="D907" s="440"/>
      <c r="E907" s="440"/>
    </row>
    <row r="908" ht="15.75" customHeight="1">
      <c r="B908" s="440"/>
      <c r="C908" s="440"/>
      <c r="D908" s="440"/>
      <c r="E908" s="440"/>
    </row>
    <row r="909" ht="15.75" customHeight="1">
      <c r="B909" s="440"/>
      <c r="C909" s="440"/>
      <c r="D909" s="440"/>
      <c r="E909" s="440"/>
    </row>
    <row r="910" ht="15.75" customHeight="1">
      <c r="B910" s="440"/>
      <c r="C910" s="440"/>
      <c r="D910" s="440"/>
      <c r="E910" s="440"/>
    </row>
    <row r="911" ht="15.75" customHeight="1">
      <c r="B911" s="440"/>
      <c r="C911" s="440"/>
      <c r="D911" s="440"/>
      <c r="E911" s="440"/>
    </row>
    <row r="912" ht="15.75" customHeight="1">
      <c r="B912" s="440"/>
      <c r="C912" s="440"/>
      <c r="D912" s="440"/>
      <c r="E912" s="440"/>
    </row>
    <row r="913" ht="15.75" customHeight="1">
      <c r="B913" s="440"/>
      <c r="C913" s="440"/>
      <c r="D913" s="440"/>
      <c r="E913" s="440"/>
    </row>
    <row r="914" ht="15.75" customHeight="1">
      <c r="B914" s="440"/>
      <c r="C914" s="440"/>
      <c r="D914" s="440"/>
      <c r="E914" s="440"/>
    </row>
    <row r="915" ht="15.75" customHeight="1">
      <c r="B915" s="440"/>
      <c r="C915" s="440"/>
      <c r="D915" s="440"/>
      <c r="E915" s="440"/>
    </row>
    <row r="916" ht="15.75" customHeight="1">
      <c r="B916" s="440"/>
      <c r="C916" s="440"/>
      <c r="D916" s="440"/>
      <c r="E916" s="440"/>
    </row>
    <row r="917" ht="15.75" customHeight="1">
      <c r="B917" s="440"/>
      <c r="C917" s="440"/>
      <c r="D917" s="440"/>
      <c r="E917" s="440"/>
    </row>
    <row r="918" ht="15.75" customHeight="1">
      <c r="B918" s="440"/>
      <c r="C918" s="440"/>
      <c r="D918" s="440"/>
      <c r="E918" s="440"/>
    </row>
    <row r="919" ht="15.75" customHeight="1">
      <c r="B919" s="440"/>
      <c r="C919" s="440"/>
      <c r="D919" s="440"/>
      <c r="E919" s="440"/>
    </row>
    <row r="920" ht="15.75" customHeight="1">
      <c r="B920" s="440"/>
      <c r="C920" s="440"/>
      <c r="D920" s="440"/>
      <c r="E920" s="440"/>
    </row>
    <row r="921" ht="15.75" customHeight="1">
      <c r="B921" s="440"/>
      <c r="C921" s="440"/>
      <c r="D921" s="440"/>
      <c r="E921" s="440"/>
    </row>
  </sheetData>
  <mergeCells count="8">
    <mergeCell ref="A3:A4"/>
    <mergeCell ref="B3:B4"/>
    <mergeCell ref="C3:C4"/>
    <mergeCell ref="D3:D4"/>
    <mergeCell ref="E3:E4"/>
    <mergeCell ref="F3:H3"/>
    <mergeCell ref="I3:K3"/>
    <mergeCell ref="L3:N3"/>
  </mergeCells>
  <hyperlinks>
    <hyperlink display="&lt;&lt;&lt; Daftar Tabel" location="'Daftar Tabel'!A1" ref="H1"/>
  </hyperlinks>
  <printOptions/>
  <pageMargins bottom="0.75" footer="0.0" header="0.0" left="0.7" right="0.7" top="0.75"/>
  <pageSetup orientation="landscape"/>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75"/>
    <col customWidth="1" min="2" max="2" width="30.38"/>
    <col customWidth="1" min="3" max="6" width="8.5"/>
    <col customWidth="1" min="7" max="7" width="20.25"/>
    <col customWidth="1" min="8" max="8" width="12.75"/>
    <col customWidth="1" min="9" max="26" width="7.75"/>
  </cols>
  <sheetData>
    <row r="1" ht="14.25" customHeight="1">
      <c r="A1" s="108" t="s">
        <v>160</v>
      </c>
      <c r="B1" s="4"/>
      <c r="C1" s="4"/>
      <c r="D1" s="4"/>
      <c r="E1" s="4"/>
      <c r="F1" s="4"/>
      <c r="G1" s="4"/>
      <c r="H1" s="61" t="s">
        <v>205</v>
      </c>
      <c r="I1" s="4"/>
      <c r="J1" s="4"/>
      <c r="K1" s="4"/>
      <c r="L1" s="4"/>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33.75" customHeight="1">
      <c r="A3" s="62" t="s">
        <v>230</v>
      </c>
      <c r="B3" s="62" t="s">
        <v>1938</v>
      </c>
      <c r="C3" s="63" t="s">
        <v>1939</v>
      </c>
      <c r="D3" s="64"/>
      <c r="E3" s="64"/>
      <c r="F3" s="65"/>
      <c r="G3" s="62" t="s">
        <v>1940</v>
      </c>
      <c r="H3" s="4"/>
      <c r="I3" s="4"/>
      <c r="J3" s="4"/>
      <c r="K3" s="4"/>
      <c r="L3" s="4"/>
      <c r="M3" s="4"/>
      <c r="N3" s="4"/>
      <c r="O3" s="4"/>
      <c r="P3" s="4"/>
      <c r="Q3" s="4"/>
      <c r="R3" s="4"/>
      <c r="S3" s="4"/>
      <c r="T3" s="4"/>
      <c r="U3" s="4"/>
      <c r="V3" s="4"/>
      <c r="W3" s="4"/>
      <c r="X3" s="4"/>
      <c r="Y3" s="4"/>
      <c r="Z3" s="4"/>
    </row>
    <row r="4" ht="21.75" customHeight="1">
      <c r="A4" s="66"/>
      <c r="B4" s="66"/>
      <c r="C4" s="302" t="s">
        <v>1941</v>
      </c>
      <c r="D4" s="67" t="s">
        <v>24</v>
      </c>
      <c r="E4" s="67" t="s">
        <v>1942</v>
      </c>
      <c r="F4" s="67" t="s">
        <v>1943</v>
      </c>
      <c r="G4" s="66"/>
      <c r="H4" s="4"/>
      <c r="I4" s="4"/>
      <c r="J4" s="4"/>
      <c r="K4" s="4"/>
      <c r="L4" s="4"/>
      <c r="M4" s="4"/>
      <c r="N4" s="4"/>
      <c r="O4" s="4"/>
      <c r="P4" s="4"/>
      <c r="Q4" s="4"/>
      <c r="R4" s="4"/>
      <c r="S4" s="4"/>
      <c r="T4" s="4"/>
      <c r="U4" s="4"/>
      <c r="V4" s="4"/>
      <c r="W4" s="4"/>
      <c r="X4" s="4"/>
      <c r="Y4" s="4"/>
      <c r="Z4" s="4"/>
    </row>
    <row r="5" ht="14.25" customHeight="1">
      <c r="A5" s="86">
        <v>1.0</v>
      </c>
      <c r="B5" s="86">
        <v>2.0</v>
      </c>
      <c r="C5" s="86">
        <v>3.0</v>
      </c>
      <c r="D5" s="86">
        <v>4.0</v>
      </c>
      <c r="E5" s="86">
        <v>5.0</v>
      </c>
      <c r="F5" s="86">
        <v>6.0</v>
      </c>
      <c r="G5" s="86">
        <v>7.0</v>
      </c>
      <c r="H5" s="4"/>
      <c r="I5" s="4"/>
      <c r="J5" s="4"/>
      <c r="K5" s="4"/>
      <c r="L5" s="4"/>
      <c r="M5" s="4"/>
      <c r="N5" s="4"/>
      <c r="O5" s="4"/>
      <c r="P5" s="4"/>
      <c r="Q5" s="4"/>
      <c r="R5" s="4"/>
      <c r="S5" s="4"/>
      <c r="T5" s="4"/>
      <c r="U5" s="4"/>
      <c r="V5" s="4"/>
      <c r="W5" s="4"/>
      <c r="X5" s="4"/>
      <c r="Y5" s="4"/>
      <c r="Z5" s="4"/>
    </row>
    <row r="6" ht="43.5" customHeight="1">
      <c r="A6" s="69">
        <v>1.0</v>
      </c>
      <c r="B6" s="236" t="s">
        <v>1944</v>
      </c>
      <c r="C6" s="441">
        <v>0.84</v>
      </c>
      <c r="D6" s="441">
        <v>0.12</v>
      </c>
      <c r="E6" s="441">
        <v>0.04</v>
      </c>
      <c r="F6" s="441">
        <v>0.0</v>
      </c>
      <c r="G6" s="91"/>
      <c r="H6" s="220"/>
      <c r="I6" s="220"/>
      <c r="J6" s="220"/>
      <c r="K6" s="220"/>
      <c r="L6" s="220"/>
      <c r="M6" s="220"/>
      <c r="N6" s="220"/>
      <c r="O6" s="220"/>
      <c r="P6" s="220"/>
      <c r="Q6" s="220"/>
      <c r="R6" s="220"/>
      <c r="S6" s="220"/>
      <c r="T6" s="220"/>
      <c r="U6" s="220"/>
      <c r="V6" s="220"/>
      <c r="W6" s="220"/>
      <c r="X6" s="220"/>
      <c r="Y6" s="220"/>
      <c r="Z6" s="220"/>
    </row>
    <row r="7">
      <c r="A7" s="69">
        <v>2.0</v>
      </c>
      <c r="B7" s="442" t="s">
        <v>1945</v>
      </c>
      <c r="C7" s="441">
        <v>0.76</v>
      </c>
      <c r="D7" s="441">
        <v>0.2</v>
      </c>
      <c r="E7" s="441">
        <v>0.0</v>
      </c>
      <c r="F7" s="441">
        <v>0.04</v>
      </c>
      <c r="G7" s="91"/>
      <c r="H7" s="220"/>
      <c r="I7" s="220"/>
      <c r="J7" s="220"/>
      <c r="K7" s="220"/>
      <c r="L7" s="220"/>
      <c r="M7" s="220"/>
      <c r="N7" s="220"/>
      <c r="O7" s="220"/>
      <c r="P7" s="220"/>
      <c r="Q7" s="220"/>
      <c r="R7" s="220"/>
      <c r="S7" s="220"/>
      <c r="T7" s="220"/>
      <c r="U7" s="220"/>
      <c r="V7" s="220"/>
      <c r="W7" s="220"/>
      <c r="X7" s="220"/>
      <c r="Y7" s="220"/>
      <c r="Z7" s="220"/>
    </row>
    <row r="8">
      <c r="A8" s="69">
        <v>3.0</v>
      </c>
      <c r="B8" s="442" t="s">
        <v>1946</v>
      </c>
      <c r="C8" s="441">
        <v>0.8</v>
      </c>
      <c r="D8" s="441">
        <v>0.12</v>
      </c>
      <c r="E8" s="441">
        <v>0.08</v>
      </c>
      <c r="F8" s="441">
        <v>0.0</v>
      </c>
      <c r="G8" s="91"/>
      <c r="H8" s="220"/>
      <c r="I8" s="220"/>
      <c r="J8" s="220"/>
      <c r="K8" s="220"/>
      <c r="L8" s="220"/>
      <c r="M8" s="220"/>
      <c r="N8" s="220"/>
      <c r="O8" s="220"/>
      <c r="P8" s="220"/>
      <c r="Q8" s="220"/>
      <c r="R8" s="220"/>
      <c r="S8" s="220"/>
      <c r="T8" s="220"/>
      <c r="U8" s="220"/>
      <c r="V8" s="220"/>
      <c r="W8" s="220"/>
      <c r="X8" s="220"/>
      <c r="Y8" s="220"/>
      <c r="Z8" s="220"/>
    </row>
    <row r="9">
      <c r="A9" s="69">
        <v>4.0</v>
      </c>
      <c r="B9" s="442" t="s">
        <v>1947</v>
      </c>
      <c r="C9" s="441">
        <v>0.76</v>
      </c>
      <c r="D9" s="441">
        <v>0.16</v>
      </c>
      <c r="E9" s="441">
        <v>0.04</v>
      </c>
      <c r="F9" s="441">
        <v>0.04</v>
      </c>
      <c r="G9" s="91"/>
      <c r="H9" s="220"/>
      <c r="I9" s="220"/>
      <c r="J9" s="220"/>
      <c r="K9" s="220"/>
      <c r="L9" s="220"/>
      <c r="M9" s="220"/>
      <c r="N9" s="220"/>
      <c r="O9" s="220"/>
      <c r="P9" s="220"/>
      <c r="Q9" s="220"/>
      <c r="R9" s="220"/>
      <c r="S9" s="220"/>
      <c r="T9" s="220"/>
      <c r="U9" s="220"/>
      <c r="V9" s="220"/>
      <c r="W9" s="220"/>
      <c r="X9" s="220"/>
      <c r="Y9" s="220"/>
      <c r="Z9" s="220"/>
    </row>
    <row r="10">
      <c r="A10" s="69">
        <v>5.0</v>
      </c>
      <c r="B10" s="442" t="s">
        <v>1948</v>
      </c>
      <c r="C10" s="441">
        <v>0.6</v>
      </c>
      <c r="D10" s="441">
        <v>0.36</v>
      </c>
      <c r="E10" s="441">
        <v>0.04</v>
      </c>
      <c r="F10" s="441">
        <v>0.0</v>
      </c>
      <c r="G10" s="91"/>
      <c r="H10" s="220"/>
      <c r="I10" s="220"/>
      <c r="J10" s="220"/>
      <c r="K10" s="220"/>
      <c r="L10" s="220"/>
      <c r="M10" s="220"/>
      <c r="N10" s="220"/>
      <c r="O10" s="220"/>
      <c r="P10" s="220"/>
      <c r="Q10" s="220"/>
      <c r="R10" s="220"/>
      <c r="S10" s="220"/>
      <c r="T10" s="220"/>
      <c r="U10" s="220"/>
      <c r="V10" s="220"/>
      <c r="W10" s="220"/>
      <c r="X10" s="220"/>
      <c r="Y10" s="220"/>
      <c r="Z10" s="220"/>
    </row>
    <row r="11" ht="14.25" customHeight="1">
      <c r="A11" s="443" t="s">
        <v>694</v>
      </c>
      <c r="B11" s="65"/>
      <c r="C11" s="444">
        <f t="shared" ref="C11:F11" si="1">Average(C6:C10)</f>
        <v>0.752</v>
      </c>
      <c r="D11" s="444">
        <f t="shared" si="1"/>
        <v>0.192</v>
      </c>
      <c r="E11" s="444">
        <f t="shared" si="1"/>
        <v>0.04</v>
      </c>
      <c r="F11" s="444">
        <f t="shared" si="1"/>
        <v>0.016</v>
      </c>
      <c r="G11" s="445"/>
      <c r="H11" s="4"/>
      <c r="I11" s="4"/>
      <c r="J11" s="4"/>
      <c r="K11" s="4"/>
      <c r="L11" s="4"/>
      <c r="M11" s="4"/>
      <c r="N11" s="4"/>
      <c r="O11" s="4"/>
      <c r="P11" s="4"/>
      <c r="Q11" s="4"/>
      <c r="R11" s="4"/>
      <c r="S11" s="4"/>
      <c r="T11" s="4"/>
      <c r="U11" s="4"/>
      <c r="V11" s="4"/>
      <c r="W11" s="4"/>
      <c r="X11" s="4"/>
      <c r="Y11" s="4"/>
      <c r="Z11" s="4"/>
    </row>
    <row r="12"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3:A4"/>
    <mergeCell ref="B3:B4"/>
    <mergeCell ref="C3:F3"/>
    <mergeCell ref="G3:G4"/>
    <mergeCell ref="A11:B11"/>
  </mergeCells>
  <hyperlinks>
    <hyperlink display="&lt;&lt;&lt; Daftar Tabel" location="'Daftar Tabel'!A1" ref="H1"/>
  </hyperlinks>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75"/>
    <col customWidth="1" min="2" max="2" width="27.25"/>
    <col customWidth="1" min="3" max="3" width="18.75"/>
    <col customWidth="1" min="4" max="4" width="22.13"/>
    <col customWidth="1" min="5" max="5" width="28.88"/>
    <col customWidth="1" min="6" max="6" width="11.25"/>
    <col customWidth="1" min="7" max="7" width="12.75"/>
    <col customWidth="1" min="8" max="26" width="7.75"/>
  </cols>
  <sheetData>
    <row r="1" ht="14.25" customHeight="1">
      <c r="A1" s="108" t="s">
        <v>162</v>
      </c>
      <c r="B1" s="4"/>
      <c r="C1" s="4"/>
      <c r="D1" s="4"/>
      <c r="E1" s="4"/>
      <c r="F1" s="4"/>
      <c r="G1" s="61" t="s">
        <v>205</v>
      </c>
      <c r="H1" s="4"/>
      <c r="I1" s="4"/>
      <c r="J1" s="4"/>
      <c r="K1" s="4"/>
      <c r="L1" s="4"/>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14.25" customHeight="1">
      <c r="A3" s="248" t="s">
        <v>1949</v>
      </c>
      <c r="B3" s="4"/>
      <c r="C3" s="4"/>
      <c r="D3" s="4"/>
      <c r="E3" s="4"/>
      <c r="F3" s="4"/>
      <c r="G3" s="4"/>
      <c r="H3" s="4"/>
      <c r="I3" s="4"/>
      <c r="J3" s="4"/>
      <c r="K3" s="4"/>
      <c r="L3" s="4"/>
      <c r="M3" s="4"/>
      <c r="N3" s="4"/>
      <c r="O3" s="4"/>
      <c r="P3" s="4"/>
      <c r="Q3" s="4"/>
      <c r="R3" s="4"/>
      <c r="S3" s="4"/>
      <c r="T3" s="4"/>
      <c r="U3" s="4"/>
      <c r="V3" s="4"/>
      <c r="W3" s="4"/>
      <c r="X3" s="4"/>
      <c r="Y3" s="4"/>
      <c r="Z3" s="4"/>
    </row>
    <row r="4" ht="39.75" customHeight="1">
      <c r="A4" s="67" t="s">
        <v>230</v>
      </c>
      <c r="B4" s="302" t="s">
        <v>719</v>
      </c>
      <c r="C4" s="67" t="s">
        <v>1950</v>
      </c>
      <c r="D4" s="67" t="s">
        <v>1951</v>
      </c>
      <c r="E4" s="67" t="s">
        <v>1952</v>
      </c>
      <c r="F4" s="67" t="s">
        <v>1953</v>
      </c>
      <c r="G4" s="4"/>
      <c r="H4" s="4"/>
      <c r="I4" s="4"/>
      <c r="J4" s="4"/>
      <c r="K4" s="4"/>
      <c r="L4" s="4"/>
      <c r="M4" s="4"/>
      <c r="N4" s="4"/>
      <c r="O4" s="4"/>
      <c r="P4" s="4"/>
      <c r="Q4" s="4"/>
      <c r="R4" s="4"/>
      <c r="S4" s="4"/>
      <c r="T4" s="4"/>
      <c r="U4" s="4"/>
      <c r="V4" s="4"/>
      <c r="W4" s="4"/>
      <c r="X4" s="4"/>
      <c r="Y4" s="4"/>
      <c r="Z4" s="4"/>
    </row>
    <row r="5" ht="14.25" customHeight="1">
      <c r="A5" s="86">
        <v>1.0</v>
      </c>
      <c r="B5" s="86">
        <v>2.0</v>
      </c>
      <c r="C5" s="86">
        <v>3.0</v>
      </c>
      <c r="D5" s="86">
        <v>4.0</v>
      </c>
      <c r="E5" s="86">
        <v>5.0</v>
      </c>
      <c r="F5" s="86">
        <v>6.0</v>
      </c>
      <c r="G5" s="53" t="s">
        <v>533</v>
      </c>
      <c r="H5" s="4"/>
      <c r="I5" s="4"/>
      <c r="J5" s="4"/>
      <c r="K5" s="4"/>
      <c r="L5" s="4"/>
      <c r="M5" s="4"/>
      <c r="N5" s="4"/>
      <c r="O5" s="4"/>
      <c r="P5" s="4"/>
      <c r="Q5" s="4"/>
      <c r="R5" s="4"/>
      <c r="S5" s="4"/>
      <c r="T5" s="4"/>
      <c r="U5" s="4"/>
      <c r="V5" s="4"/>
      <c r="W5" s="4"/>
      <c r="X5" s="4"/>
      <c r="Y5" s="4"/>
      <c r="Z5" s="4"/>
    </row>
    <row r="6">
      <c r="A6" s="69">
        <v>1.0</v>
      </c>
      <c r="B6" s="154" t="s">
        <v>1954</v>
      </c>
      <c r="C6" s="70"/>
      <c r="D6" s="72" t="s">
        <v>1955</v>
      </c>
      <c r="E6" s="72" t="s">
        <v>1956</v>
      </c>
      <c r="F6" s="73">
        <v>2021.0</v>
      </c>
      <c r="G6" s="220"/>
      <c r="H6" s="220"/>
      <c r="I6" s="220"/>
      <c r="J6" s="220"/>
      <c r="K6" s="220"/>
      <c r="L6" s="220"/>
      <c r="M6" s="220"/>
      <c r="N6" s="220"/>
      <c r="O6" s="220"/>
      <c r="P6" s="220"/>
      <c r="Q6" s="220"/>
      <c r="R6" s="220"/>
      <c r="S6" s="220"/>
      <c r="T6" s="220"/>
      <c r="U6" s="220"/>
      <c r="V6" s="220"/>
      <c r="W6" s="220"/>
      <c r="X6" s="220"/>
      <c r="Y6" s="220"/>
      <c r="Z6" s="220"/>
    </row>
    <row r="7">
      <c r="A7" s="69">
        <v>2.0</v>
      </c>
      <c r="B7" s="154" t="s">
        <v>1957</v>
      </c>
      <c r="C7" s="70"/>
      <c r="D7" s="72" t="s">
        <v>1958</v>
      </c>
      <c r="E7" s="72" t="s">
        <v>1959</v>
      </c>
      <c r="F7" s="73">
        <v>2021.0</v>
      </c>
      <c r="G7" s="220"/>
      <c r="H7" s="220"/>
      <c r="I7" s="220"/>
      <c r="J7" s="220"/>
      <c r="K7" s="220"/>
      <c r="L7" s="220"/>
      <c r="M7" s="220"/>
      <c r="N7" s="220"/>
      <c r="O7" s="220"/>
      <c r="P7" s="220"/>
      <c r="Q7" s="220"/>
      <c r="R7" s="220"/>
      <c r="S7" s="220"/>
      <c r="T7" s="220"/>
      <c r="U7" s="220"/>
      <c r="V7" s="220"/>
      <c r="W7" s="220"/>
      <c r="X7" s="220"/>
      <c r="Y7" s="220"/>
      <c r="Z7" s="220"/>
    </row>
    <row r="8">
      <c r="A8" s="69">
        <v>3.0</v>
      </c>
      <c r="B8" s="154" t="s">
        <v>1960</v>
      </c>
      <c r="C8" s="70"/>
      <c r="D8" s="72" t="s">
        <v>1961</v>
      </c>
      <c r="E8" s="72" t="s">
        <v>1962</v>
      </c>
      <c r="F8" s="73">
        <v>2021.0</v>
      </c>
      <c r="G8" s="220"/>
      <c r="H8" s="220"/>
      <c r="I8" s="220"/>
      <c r="J8" s="220"/>
      <c r="K8" s="220"/>
      <c r="L8" s="220"/>
      <c r="M8" s="220"/>
      <c r="N8" s="220"/>
      <c r="O8" s="220"/>
      <c r="P8" s="220"/>
      <c r="Q8" s="220"/>
      <c r="R8" s="220"/>
      <c r="S8" s="220"/>
      <c r="T8" s="220"/>
      <c r="U8" s="220"/>
      <c r="V8" s="220"/>
      <c r="W8" s="220"/>
      <c r="X8" s="220"/>
      <c r="Y8" s="220"/>
      <c r="Z8" s="220"/>
    </row>
    <row r="9">
      <c r="A9" s="69">
        <v>4.0</v>
      </c>
      <c r="B9" s="154" t="s">
        <v>1963</v>
      </c>
      <c r="C9" s="70"/>
      <c r="D9" s="72" t="s">
        <v>1964</v>
      </c>
      <c r="E9" s="72" t="s">
        <v>1965</v>
      </c>
      <c r="F9" s="73">
        <v>2021.0</v>
      </c>
      <c r="G9" s="220"/>
      <c r="H9" s="220"/>
      <c r="I9" s="220"/>
      <c r="J9" s="220"/>
      <c r="K9" s="220"/>
      <c r="L9" s="220"/>
      <c r="M9" s="220"/>
      <c r="N9" s="220"/>
      <c r="O9" s="220"/>
      <c r="P9" s="220"/>
      <c r="Q9" s="220"/>
      <c r="R9" s="220"/>
      <c r="S9" s="220"/>
      <c r="T9" s="220"/>
      <c r="U9" s="220"/>
      <c r="V9" s="220"/>
      <c r="W9" s="220"/>
      <c r="X9" s="220"/>
      <c r="Y9" s="220"/>
      <c r="Z9" s="220"/>
    </row>
    <row r="10">
      <c r="A10" s="69">
        <v>5.0</v>
      </c>
      <c r="B10" s="369" t="s">
        <v>1966</v>
      </c>
      <c r="C10" s="376" t="s">
        <v>1967</v>
      </c>
      <c r="D10" s="369" t="s">
        <v>1968</v>
      </c>
      <c r="E10" s="376" t="s">
        <v>1969</v>
      </c>
      <c r="F10" s="367">
        <v>2021.0</v>
      </c>
      <c r="G10" s="220"/>
      <c r="H10" s="220"/>
      <c r="I10" s="220"/>
      <c r="J10" s="220"/>
      <c r="K10" s="220"/>
      <c r="L10" s="220"/>
      <c r="M10" s="220"/>
      <c r="N10" s="220"/>
      <c r="O10" s="220"/>
      <c r="P10" s="220"/>
      <c r="Q10" s="220"/>
      <c r="R10" s="220"/>
      <c r="S10" s="220"/>
      <c r="T10" s="220"/>
      <c r="U10" s="220"/>
      <c r="V10" s="220"/>
      <c r="W10" s="220"/>
      <c r="X10" s="220"/>
      <c r="Y10" s="220"/>
      <c r="Z10" s="220"/>
    </row>
    <row r="11">
      <c r="A11" s="69">
        <v>6.0</v>
      </c>
      <c r="B11" s="369" t="s">
        <v>1970</v>
      </c>
      <c r="C11" s="446"/>
      <c r="D11" s="369" t="s">
        <v>1971</v>
      </c>
      <c r="E11" s="369" t="s">
        <v>1972</v>
      </c>
      <c r="F11" s="367">
        <v>2021.0</v>
      </c>
      <c r="G11" s="220"/>
      <c r="H11" s="220"/>
      <c r="I11" s="220"/>
      <c r="J11" s="220"/>
      <c r="K11" s="220"/>
      <c r="L11" s="220"/>
      <c r="M11" s="220"/>
      <c r="N11" s="220"/>
      <c r="O11" s="220"/>
      <c r="P11" s="220"/>
      <c r="Q11" s="220"/>
      <c r="R11" s="220"/>
      <c r="S11" s="220"/>
      <c r="T11" s="220"/>
      <c r="U11" s="220"/>
      <c r="V11" s="220"/>
      <c r="W11" s="220"/>
      <c r="X11" s="220"/>
      <c r="Y11" s="220"/>
      <c r="Z11" s="220"/>
    </row>
    <row r="12">
      <c r="A12" s="69">
        <v>7.0</v>
      </c>
      <c r="B12" s="154" t="s">
        <v>1973</v>
      </c>
      <c r="C12" s="157"/>
      <c r="D12" s="154" t="s">
        <v>1974</v>
      </c>
      <c r="E12" s="72" t="s">
        <v>1975</v>
      </c>
      <c r="F12" s="233">
        <v>2021.0</v>
      </c>
      <c r="G12" s="220"/>
      <c r="H12" s="220"/>
      <c r="I12" s="220"/>
      <c r="J12" s="220"/>
      <c r="K12" s="220"/>
      <c r="L12" s="220"/>
      <c r="M12" s="220"/>
      <c r="N12" s="220"/>
      <c r="O12" s="220"/>
      <c r="P12" s="220"/>
      <c r="Q12" s="220"/>
      <c r="R12" s="220"/>
      <c r="S12" s="220"/>
      <c r="T12" s="220"/>
      <c r="U12" s="220"/>
      <c r="V12" s="220"/>
      <c r="W12" s="220"/>
      <c r="X12" s="220"/>
      <c r="Y12" s="220"/>
      <c r="Z12" s="220"/>
    </row>
    <row r="13">
      <c r="A13" s="69">
        <v>8.0</v>
      </c>
      <c r="B13" s="154" t="s">
        <v>1976</v>
      </c>
      <c r="C13" s="157"/>
      <c r="D13" s="232" t="s">
        <v>1977</v>
      </c>
      <c r="E13" s="72" t="s">
        <v>1978</v>
      </c>
      <c r="F13" s="233">
        <v>2021.0</v>
      </c>
      <c r="G13" s="220"/>
      <c r="H13" s="220"/>
      <c r="I13" s="220"/>
      <c r="J13" s="220"/>
      <c r="K13" s="220"/>
      <c r="L13" s="220"/>
      <c r="M13" s="220"/>
      <c r="N13" s="220"/>
      <c r="O13" s="220"/>
      <c r="P13" s="220"/>
      <c r="Q13" s="220"/>
      <c r="R13" s="220"/>
      <c r="S13" s="220"/>
      <c r="T13" s="220"/>
      <c r="U13" s="220"/>
      <c r="V13" s="220"/>
      <c r="W13" s="220"/>
      <c r="X13" s="220"/>
      <c r="Y13" s="220"/>
      <c r="Z13" s="220"/>
    </row>
    <row r="14">
      <c r="A14" s="69">
        <v>9.0</v>
      </c>
      <c r="B14" s="154" t="s">
        <v>1114</v>
      </c>
      <c r="C14" s="154" t="s">
        <v>1979</v>
      </c>
      <c r="D14" s="232" t="s">
        <v>1955</v>
      </c>
      <c r="E14" s="72" t="s">
        <v>1980</v>
      </c>
      <c r="F14" s="233">
        <v>2022.0</v>
      </c>
      <c r="G14" s="220"/>
      <c r="H14" s="220"/>
      <c r="I14" s="220"/>
      <c r="J14" s="220"/>
      <c r="K14" s="220"/>
      <c r="L14" s="220"/>
      <c r="M14" s="220"/>
      <c r="N14" s="220"/>
      <c r="O14" s="220"/>
      <c r="P14" s="220"/>
      <c r="Q14" s="220"/>
      <c r="R14" s="220"/>
      <c r="S14" s="220"/>
      <c r="T14" s="220"/>
      <c r="U14" s="220"/>
      <c r="V14" s="220"/>
      <c r="W14" s="220"/>
      <c r="X14" s="220"/>
      <c r="Y14" s="220"/>
      <c r="Z14" s="220"/>
    </row>
    <row r="15">
      <c r="A15" s="69">
        <v>10.0</v>
      </c>
      <c r="B15" s="154" t="s">
        <v>1114</v>
      </c>
      <c r="C15" s="72" t="s">
        <v>1979</v>
      </c>
      <c r="D15" s="369" t="s">
        <v>1955</v>
      </c>
      <c r="E15" s="72" t="s">
        <v>1981</v>
      </c>
      <c r="F15" s="73">
        <v>2022.0</v>
      </c>
      <c r="G15" s="220"/>
      <c r="H15" s="220"/>
      <c r="I15" s="220"/>
      <c r="J15" s="220"/>
      <c r="K15" s="220"/>
      <c r="L15" s="220"/>
      <c r="M15" s="220"/>
      <c r="N15" s="220"/>
      <c r="O15" s="220"/>
      <c r="P15" s="220"/>
      <c r="Q15" s="220"/>
      <c r="R15" s="220"/>
      <c r="S15" s="220"/>
      <c r="T15" s="220"/>
      <c r="U15" s="220"/>
      <c r="V15" s="220"/>
      <c r="W15" s="220"/>
      <c r="X15" s="220"/>
      <c r="Y15" s="220"/>
      <c r="Z15" s="220"/>
    </row>
    <row r="16">
      <c r="A16" s="69">
        <v>11.0</v>
      </c>
      <c r="B16" s="154" t="s">
        <v>1982</v>
      </c>
      <c r="C16" s="72" t="s">
        <v>1979</v>
      </c>
      <c r="D16" s="369" t="s">
        <v>1983</v>
      </c>
      <c r="E16" s="72" t="s">
        <v>1984</v>
      </c>
      <c r="F16" s="73">
        <v>2022.0</v>
      </c>
      <c r="G16" s="220"/>
      <c r="H16" s="220"/>
      <c r="I16" s="220"/>
      <c r="J16" s="220"/>
      <c r="K16" s="220"/>
      <c r="L16" s="220"/>
      <c r="M16" s="220"/>
      <c r="N16" s="220"/>
      <c r="O16" s="220"/>
      <c r="P16" s="220"/>
      <c r="Q16" s="220"/>
      <c r="R16" s="220"/>
      <c r="S16" s="220"/>
      <c r="T16" s="220"/>
      <c r="U16" s="220"/>
      <c r="V16" s="220"/>
      <c r="W16" s="220"/>
      <c r="X16" s="220"/>
      <c r="Y16" s="220"/>
      <c r="Z16" s="220"/>
    </row>
    <row r="17">
      <c r="A17" s="69">
        <v>12.0</v>
      </c>
      <c r="B17" s="154" t="s">
        <v>789</v>
      </c>
      <c r="C17" s="154" t="s">
        <v>1985</v>
      </c>
      <c r="D17" s="369" t="s">
        <v>1986</v>
      </c>
      <c r="E17" s="72" t="s">
        <v>1132</v>
      </c>
      <c r="F17" s="73">
        <v>2022.0</v>
      </c>
      <c r="G17" s="220"/>
      <c r="H17" s="220"/>
      <c r="I17" s="220"/>
      <c r="J17" s="220"/>
      <c r="K17" s="220"/>
      <c r="L17" s="220"/>
      <c r="M17" s="220"/>
      <c r="N17" s="220"/>
      <c r="O17" s="220"/>
      <c r="P17" s="220"/>
      <c r="Q17" s="220"/>
      <c r="R17" s="220"/>
      <c r="S17" s="220"/>
      <c r="T17" s="220"/>
      <c r="U17" s="220"/>
      <c r="V17" s="220"/>
      <c r="W17" s="220"/>
      <c r="X17" s="220"/>
      <c r="Y17" s="220"/>
      <c r="Z17" s="220"/>
    </row>
    <row r="18">
      <c r="A18" s="69">
        <v>13.0</v>
      </c>
      <c r="B18" s="447" t="s">
        <v>1987</v>
      </c>
      <c r="C18" s="448"/>
      <c r="D18" s="449" t="s">
        <v>1988</v>
      </c>
      <c r="E18" s="447" t="s">
        <v>1989</v>
      </c>
      <c r="F18" s="198">
        <v>2023.0</v>
      </c>
      <c r="G18" s="220"/>
      <c r="H18" s="220"/>
      <c r="I18" s="220"/>
      <c r="J18" s="220"/>
      <c r="K18" s="220"/>
      <c r="L18" s="220"/>
      <c r="M18" s="220"/>
      <c r="N18" s="220"/>
      <c r="O18" s="220"/>
      <c r="P18" s="220"/>
      <c r="Q18" s="220"/>
      <c r="R18" s="220"/>
      <c r="S18" s="220"/>
      <c r="T18" s="220"/>
      <c r="U18" s="220"/>
      <c r="V18" s="220"/>
      <c r="W18" s="220"/>
      <c r="X18" s="220"/>
      <c r="Y18" s="220"/>
      <c r="Z18" s="220"/>
    </row>
    <row r="19">
      <c r="A19" s="69">
        <v>14.0</v>
      </c>
      <c r="B19" s="369" t="s">
        <v>1990</v>
      </c>
      <c r="C19" s="446"/>
      <c r="D19" s="446"/>
      <c r="E19" s="369" t="s">
        <v>1991</v>
      </c>
      <c r="F19" s="367">
        <v>2023.0</v>
      </c>
      <c r="G19" s="220"/>
      <c r="H19" s="220"/>
      <c r="I19" s="220"/>
      <c r="J19" s="220"/>
      <c r="K19" s="220"/>
      <c r="L19" s="220"/>
      <c r="M19" s="220"/>
      <c r="N19" s="220"/>
      <c r="O19" s="220"/>
      <c r="P19" s="220"/>
      <c r="Q19" s="220"/>
      <c r="R19" s="220"/>
      <c r="S19" s="220"/>
      <c r="T19" s="220"/>
      <c r="U19" s="220"/>
      <c r="V19" s="220"/>
      <c r="W19" s="220"/>
      <c r="X19" s="220"/>
      <c r="Y19" s="220"/>
      <c r="Z19" s="220"/>
    </row>
    <row r="20">
      <c r="A20" s="69">
        <v>15.0</v>
      </c>
      <c r="B20" s="369" t="s">
        <v>1992</v>
      </c>
      <c r="C20" s="446"/>
      <c r="D20" s="369" t="s">
        <v>1992</v>
      </c>
      <c r="E20" s="369" t="s">
        <v>1993</v>
      </c>
      <c r="F20" s="367">
        <v>2023.0</v>
      </c>
      <c r="G20" s="220"/>
      <c r="H20" s="220"/>
      <c r="I20" s="220"/>
      <c r="J20" s="220"/>
      <c r="K20" s="220"/>
      <c r="L20" s="220"/>
      <c r="M20" s="220"/>
      <c r="N20" s="220"/>
      <c r="O20" s="220"/>
      <c r="P20" s="220"/>
      <c r="Q20" s="220"/>
      <c r="R20" s="220"/>
      <c r="S20" s="220"/>
      <c r="T20" s="220"/>
      <c r="U20" s="220"/>
      <c r="V20" s="220"/>
      <c r="W20" s="220"/>
      <c r="X20" s="220"/>
      <c r="Y20" s="220"/>
      <c r="Z20" s="220"/>
    </row>
    <row r="21" ht="15.75" customHeight="1">
      <c r="A21" s="69">
        <v>17.0</v>
      </c>
      <c r="B21" s="154" t="s">
        <v>1994</v>
      </c>
      <c r="C21" s="157"/>
      <c r="D21" s="232" t="s">
        <v>1995</v>
      </c>
      <c r="E21" s="72" t="s">
        <v>1996</v>
      </c>
      <c r="F21" s="233">
        <v>2023.0</v>
      </c>
      <c r="G21" s="220"/>
      <c r="H21" s="220"/>
      <c r="I21" s="220"/>
      <c r="J21" s="220"/>
      <c r="K21" s="220"/>
      <c r="L21" s="220"/>
      <c r="M21" s="220"/>
      <c r="N21" s="220"/>
      <c r="O21" s="220"/>
      <c r="P21" s="220"/>
      <c r="Q21" s="220"/>
      <c r="R21" s="220"/>
      <c r="S21" s="220"/>
      <c r="T21" s="220"/>
      <c r="U21" s="220"/>
      <c r="V21" s="220"/>
      <c r="W21" s="220"/>
      <c r="X21" s="220"/>
      <c r="Y21" s="220"/>
      <c r="Z21" s="220"/>
    </row>
    <row r="22" ht="15.75" customHeight="1">
      <c r="A22" s="69">
        <v>18.0</v>
      </c>
      <c r="B22" s="154" t="s">
        <v>1997</v>
      </c>
      <c r="C22" s="157"/>
      <c r="D22" s="232" t="s">
        <v>1998</v>
      </c>
      <c r="E22" s="72" t="s">
        <v>1999</v>
      </c>
      <c r="F22" s="233">
        <v>2023.0</v>
      </c>
      <c r="G22" s="220"/>
      <c r="H22" s="220"/>
      <c r="I22" s="220"/>
      <c r="J22" s="220"/>
      <c r="K22" s="220"/>
      <c r="L22" s="220"/>
      <c r="M22" s="220"/>
      <c r="N22" s="220"/>
      <c r="O22" s="220"/>
      <c r="P22" s="220"/>
      <c r="Q22" s="220"/>
      <c r="R22" s="220"/>
      <c r="S22" s="220"/>
      <c r="T22" s="220"/>
      <c r="U22" s="220"/>
      <c r="V22" s="220"/>
      <c r="W22" s="220"/>
      <c r="X22" s="220"/>
      <c r="Y22" s="220"/>
      <c r="Z22" s="220"/>
    </row>
    <row r="23" ht="15.75" customHeight="1">
      <c r="A23" s="69">
        <v>19.0</v>
      </c>
      <c r="B23" s="154" t="s">
        <v>2000</v>
      </c>
      <c r="C23" s="70"/>
      <c r="D23" s="369" t="s">
        <v>2001</v>
      </c>
      <c r="E23" s="72" t="s">
        <v>2002</v>
      </c>
      <c r="F23" s="73">
        <v>2023.0</v>
      </c>
      <c r="G23" s="220"/>
      <c r="H23" s="220"/>
      <c r="I23" s="220"/>
      <c r="J23" s="220"/>
      <c r="K23" s="220"/>
      <c r="L23" s="220"/>
      <c r="M23" s="220"/>
      <c r="N23" s="220"/>
      <c r="O23" s="220"/>
      <c r="P23" s="220"/>
      <c r="Q23" s="220"/>
      <c r="R23" s="220"/>
      <c r="S23" s="220"/>
      <c r="T23" s="220"/>
      <c r="U23" s="220"/>
      <c r="V23" s="220"/>
      <c r="W23" s="220"/>
      <c r="X23" s="220"/>
      <c r="Y23" s="220"/>
      <c r="Z23" s="220"/>
    </row>
    <row r="24" ht="15.75" customHeight="1">
      <c r="A24" s="69">
        <v>20.0</v>
      </c>
      <c r="B24" s="154" t="s">
        <v>2003</v>
      </c>
      <c r="C24" s="70"/>
      <c r="D24" s="369" t="s">
        <v>2004</v>
      </c>
      <c r="E24" s="72" t="s">
        <v>1209</v>
      </c>
      <c r="F24" s="73">
        <v>2023.0</v>
      </c>
      <c r="G24" s="220"/>
      <c r="H24" s="220"/>
      <c r="I24" s="220"/>
      <c r="J24" s="220"/>
      <c r="K24" s="220"/>
      <c r="L24" s="220"/>
      <c r="M24" s="220"/>
      <c r="N24" s="220"/>
      <c r="O24" s="220"/>
      <c r="P24" s="220"/>
      <c r="Q24" s="220"/>
      <c r="R24" s="220"/>
      <c r="S24" s="220"/>
      <c r="T24" s="220"/>
      <c r="U24" s="220"/>
      <c r="V24" s="220"/>
      <c r="W24" s="220"/>
      <c r="X24" s="220"/>
      <c r="Y24" s="220"/>
      <c r="Z24" s="220"/>
    </row>
    <row r="25" ht="15.75" customHeight="1">
      <c r="A25" s="69">
        <v>21.0</v>
      </c>
      <c r="B25" s="154" t="s">
        <v>2005</v>
      </c>
      <c r="C25" s="157"/>
      <c r="D25" s="369" t="s">
        <v>2006</v>
      </c>
      <c r="E25" s="72" t="s">
        <v>1170</v>
      </c>
      <c r="F25" s="73">
        <v>2023.0</v>
      </c>
      <c r="G25" s="220"/>
      <c r="H25" s="220"/>
      <c r="I25" s="220"/>
      <c r="J25" s="220"/>
      <c r="K25" s="220"/>
      <c r="L25" s="220"/>
      <c r="M25" s="220"/>
      <c r="N25" s="220"/>
      <c r="O25" s="220"/>
      <c r="P25" s="220"/>
      <c r="Q25" s="220"/>
      <c r="R25" s="220"/>
      <c r="S25" s="220"/>
      <c r="T25" s="220"/>
      <c r="U25" s="220"/>
      <c r="V25" s="220"/>
      <c r="W25" s="220"/>
      <c r="X25" s="220"/>
      <c r="Y25" s="220"/>
      <c r="Z25" s="220"/>
    </row>
    <row r="26" ht="15.75" customHeight="1">
      <c r="A26" s="69">
        <v>22.0</v>
      </c>
      <c r="B26" s="447" t="s">
        <v>2007</v>
      </c>
      <c r="C26" s="448"/>
      <c r="D26" s="449" t="s">
        <v>1955</v>
      </c>
      <c r="E26" s="447" t="s">
        <v>1208</v>
      </c>
      <c r="F26" s="198">
        <v>2023.0</v>
      </c>
      <c r="G26" s="220"/>
      <c r="H26" s="220"/>
      <c r="I26" s="220"/>
      <c r="J26" s="220"/>
      <c r="K26" s="220"/>
      <c r="L26" s="220"/>
      <c r="M26" s="220"/>
      <c r="N26" s="220"/>
      <c r="O26" s="220"/>
      <c r="P26" s="220"/>
      <c r="Q26" s="220"/>
      <c r="R26" s="220"/>
      <c r="S26" s="220"/>
      <c r="T26" s="220"/>
      <c r="U26" s="220"/>
      <c r="V26" s="220"/>
      <c r="W26" s="220"/>
      <c r="X26" s="220"/>
      <c r="Y26" s="220"/>
      <c r="Z26" s="220"/>
    </row>
    <row r="27" ht="15.75" customHeight="1">
      <c r="A27" s="69">
        <v>23.0</v>
      </c>
      <c r="B27" s="369" t="s">
        <v>2008</v>
      </c>
      <c r="C27" s="446"/>
      <c r="D27" s="369" t="s">
        <v>2008</v>
      </c>
      <c r="E27" s="369" t="s">
        <v>2009</v>
      </c>
      <c r="F27" s="367">
        <v>2023.0</v>
      </c>
      <c r="G27" s="220"/>
      <c r="H27" s="220"/>
      <c r="I27" s="220"/>
      <c r="J27" s="220"/>
      <c r="K27" s="220"/>
      <c r="L27" s="220"/>
      <c r="M27" s="220"/>
      <c r="N27" s="220"/>
      <c r="O27" s="220"/>
      <c r="P27" s="220"/>
      <c r="Q27" s="220"/>
      <c r="R27" s="220"/>
      <c r="S27" s="220"/>
      <c r="T27" s="220"/>
      <c r="U27" s="220"/>
      <c r="V27" s="220"/>
      <c r="W27" s="220"/>
      <c r="X27" s="220"/>
      <c r="Y27" s="220"/>
      <c r="Z27" s="220"/>
    </row>
    <row r="28" ht="15.75" customHeight="1">
      <c r="A28" s="69">
        <v>25.0</v>
      </c>
      <c r="B28" s="154" t="s">
        <v>2010</v>
      </c>
      <c r="C28" s="157"/>
      <c r="D28" s="154" t="s">
        <v>2011</v>
      </c>
      <c r="E28" s="72" t="s">
        <v>2012</v>
      </c>
      <c r="F28" s="233">
        <v>2023.0</v>
      </c>
      <c r="G28" s="220"/>
      <c r="H28" s="220"/>
      <c r="I28" s="220"/>
      <c r="J28" s="220"/>
      <c r="K28" s="220"/>
      <c r="L28" s="220"/>
      <c r="M28" s="220"/>
      <c r="N28" s="220"/>
      <c r="O28" s="220"/>
      <c r="P28" s="220"/>
      <c r="Q28" s="220"/>
      <c r="R28" s="220"/>
      <c r="S28" s="220"/>
      <c r="T28" s="220"/>
      <c r="U28" s="220"/>
      <c r="V28" s="220"/>
      <c r="W28" s="220"/>
      <c r="X28" s="220"/>
      <c r="Y28" s="220"/>
      <c r="Z28" s="220"/>
    </row>
    <row r="29" ht="15.75" customHeight="1">
      <c r="A29" s="69">
        <v>27.0</v>
      </c>
      <c r="B29" s="154" t="s">
        <v>2013</v>
      </c>
      <c r="C29" s="157"/>
      <c r="D29" s="232" t="s">
        <v>2014</v>
      </c>
      <c r="E29" s="72" t="s">
        <v>2015</v>
      </c>
      <c r="F29" s="233">
        <v>2023.0</v>
      </c>
      <c r="G29" s="220"/>
      <c r="H29" s="220"/>
      <c r="I29" s="220"/>
      <c r="J29" s="220"/>
      <c r="K29" s="220"/>
      <c r="L29" s="220"/>
      <c r="M29" s="220"/>
      <c r="N29" s="220"/>
      <c r="O29" s="220"/>
      <c r="P29" s="220"/>
      <c r="Q29" s="220"/>
      <c r="R29" s="220"/>
      <c r="S29" s="220"/>
      <c r="T29" s="220"/>
      <c r="U29" s="220"/>
      <c r="V29" s="220"/>
      <c r="W29" s="220"/>
      <c r="X29" s="220"/>
      <c r="Y29" s="220"/>
      <c r="Z29" s="220"/>
    </row>
    <row r="30" ht="15.75" customHeight="1">
      <c r="A30" s="69">
        <v>28.0</v>
      </c>
      <c r="B30" s="154" t="s">
        <v>2016</v>
      </c>
      <c r="C30" s="70"/>
      <c r="D30" s="369" t="s">
        <v>2017</v>
      </c>
      <c r="E30" s="72" t="s">
        <v>2018</v>
      </c>
      <c r="F30" s="73">
        <v>2023.0</v>
      </c>
      <c r="G30" s="220"/>
      <c r="H30" s="220"/>
      <c r="I30" s="220"/>
      <c r="J30" s="220"/>
      <c r="K30" s="220"/>
      <c r="L30" s="220"/>
      <c r="M30" s="220"/>
      <c r="N30" s="220"/>
      <c r="O30" s="220"/>
      <c r="P30" s="220"/>
      <c r="Q30" s="220"/>
      <c r="R30" s="220"/>
      <c r="S30" s="220"/>
      <c r="T30" s="220"/>
      <c r="U30" s="220"/>
      <c r="V30" s="220"/>
      <c r="W30" s="220"/>
      <c r="X30" s="220"/>
      <c r="Y30" s="220"/>
      <c r="Z30" s="220"/>
    </row>
    <row r="31" ht="15.75" customHeight="1">
      <c r="A31" s="69">
        <v>29.0</v>
      </c>
      <c r="B31" s="154" t="s">
        <v>2019</v>
      </c>
      <c r="C31" s="70"/>
      <c r="D31" s="369" t="s">
        <v>2020</v>
      </c>
      <c r="E31" s="72" t="s">
        <v>2021</v>
      </c>
      <c r="F31" s="73">
        <v>2023.0</v>
      </c>
      <c r="G31" s="220"/>
      <c r="H31" s="220"/>
      <c r="I31" s="220"/>
      <c r="J31" s="220"/>
      <c r="K31" s="220"/>
      <c r="L31" s="220"/>
      <c r="M31" s="220"/>
      <c r="N31" s="220"/>
      <c r="O31" s="220"/>
      <c r="P31" s="220"/>
      <c r="Q31" s="220"/>
      <c r="R31" s="220"/>
      <c r="S31" s="220"/>
      <c r="T31" s="220"/>
      <c r="U31" s="220"/>
      <c r="V31" s="220"/>
      <c r="W31" s="220"/>
      <c r="X31" s="220"/>
      <c r="Y31" s="220"/>
      <c r="Z31" s="220"/>
    </row>
    <row r="32" ht="15.75" customHeight="1">
      <c r="A32" s="69">
        <v>30.0</v>
      </c>
      <c r="B32" s="154" t="s">
        <v>2022</v>
      </c>
      <c r="C32" s="157"/>
      <c r="D32" s="369" t="s">
        <v>2023</v>
      </c>
      <c r="E32" s="72" t="s">
        <v>2024</v>
      </c>
      <c r="F32" s="73">
        <v>2023.0</v>
      </c>
      <c r="G32" s="220"/>
      <c r="H32" s="220"/>
      <c r="I32" s="220"/>
      <c r="J32" s="220"/>
      <c r="K32" s="220"/>
      <c r="L32" s="220"/>
      <c r="M32" s="220"/>
      <c r="N32" s="220"/>
      <c r="O32" s="220"/>
      <c r="P32" s="220"/>
      <c r="Q32" s="220"/>
      <c r="R32" s="220"/>
      <c r="S32" s="220"/>
      <c r="T32" s="220"/>
      <c r="U32" s="220"/>
      <c r="V32" s="220"/>
      <c r="W32" s="220"/>
      <c r="X32" s="220"/>
      <c r="Y32" s="220"/>
      <c r="Z32" s="220"/>
    </row>
    <row r="33" ht="15.75" customHeight="1">
      <c r="A33" s="69">
        <v>31.0</v>
      </c>
      <c r="B33" s="447" t="s">
        <v>2025</v>
      </c>
      <c r="C33" s="448"/>
      <c r="D33" s="449" t="s">
        <v>2026</v>
      </c>
      <c r="E33" s="447" t="s">
        <v>2027</v>
      </c>
      <c r="F33" s="198">
        <v>2023.0</v>
      </c>
      <c r="G33" s="220"/>
      <c r="H33" s="220"/>
      <c r="I33" s="220"/>
      <c r="J33" s="220"/>
      <c r="K33" s="220"/>
      <c r="L33" s="220"/>
      <c r="M33" s="220"/>
      <c r="N33" s="220"/>
      <c r="O33" s="220"/>
      <c r="P33" s="220"/>
      <c r="Q33" s="220"/>
      <c r="R33" s="220"/>
      <c r="S33" s="220"/>
      <c r="T33" s="220"/>
      <c r="U33" s="220"/>
      <c r="V33" s="220"/>
      <c r="W33" s="220"/>
      <c r="X33" s="220"/>
      <c r="Y33" s="220"/>
      <c r="Z33" s="220"/>
    </row>
    <row r="34" ht="15.75" customHeight="1">
      <c r="A34" s="69">
        <v>32.0</v>
      </c>
      <c r="B34" s="369" t="s">
        <v>2028</v>
      </c>
      <c r="C34" s="446"/>
      <c r="D34" s="369" t="s">
        <v>2029</v>
      </c>
      <c r="E34" s="369" t="s">
        <v>2030</v>
      </c>
      <c r="F34" s="367">
        <v>2023.0</v>
      </c>
      <c r="G34" s="220"/>
      <c r="H34" s="220"/>
      <c r="I34" s="220"/>
      <c r="J34" s="220"/>
      <c r="K34" s="220"/>
      <c r="L34" s="220"/>
      <c r="M34" s="220"/>
      <c r="N34" s="220"/>
      <c r="O34" s="220"/>
      <c r="P34" s="220"/>
      <c r="Q34" s="220"/>
      <c r="R34" s="220"/>
      <c r="S34" s="220"/>
      <c r="T34" s="220"/>
      <c r="U34" s="220"/>
      <c r="V34" s="220"/>
      <c r="W34" s="220"/>
      <c r="X34" s="220"/>
      <c r="Y34" s="220"/>
      <c r="Z34" s="220"/>
    </row>
    <row r="35" ht="15.75" customHeight="1">
      <c r="A35" s="69">
        <v>33.0</v>
      </c>
      <c r="B35" s="369" t="s">
        <v>2031</v>
      </c>
      <c r="C35" s="446"/>
      <c r="D35" s="369" t="s">
        <v>2032</v>
      </c>
      <c r="E35" s="369" t="s">
        <v>1198</v>
      </c>
      <c r="F35" s="367">
        <v>2023.0</v>
      </c>
      <c r="G35" s="220"/>
      <c r="H35" s="220"/>
      <c r="I35" s="220"/>
      <c r="J35" s="220"/>
      <c r="K35" s="220"/>
      <c r="L35" s="220"/>
      <c r="M35" s="220"/>
      <c r="N35" s="220"/>
      <c r="O35" s="220"/>
      <c r="P35" s="220"/>
      <c r="Q35" s="220"/>
      <c r="R35" s="220"/>
      <c r="S35" s="220"/>
      <c r="T35" s="220"/>
      <c r="U35" s="220"/>
      <c r="V35" s="220"/>
      <c r="W35" s="220"/>
      <c r="X35" s="220"/>
      <c r="Y35" s="220"/>
      <c r="Z35" s="220"/>
    </row>
    <row r="36" ht="15.75" customHeight="1">
      <c r="A36" s="69">
        <v>34.0</v>
      </c>
      <c r="B36" s="154" t="s">
        <v>2033</v>
      </c>
      <c r="C36" s="157"/>
      <c r="D36" s="154" t="s">
        <v>2034</v>
      </c>
      <c r="E36" s="72" t="s">
        <v>2035</v>
      </c>
      <c r="F36" s="233">
        <v>2023.0</v>
      </c>
      <c r="G36" s="220"/>
      <c r="H36" s="220"/>
      <c r="I36" s="220"/>
      <c r="J36" s="220"/>
      <c r="K36" s="220"/>
      <c r="L36" s="220"/>
      <c r="M36" s="220"/>
      <c r="N36" s="220"/>
      <c r="O36" s="220"/>
      <c r="P36" s="220"/>
      <c r="Q36" s="220"/>
      <c r="R36" s="220"/>
      <c r="S36" s="220"/>
      <c r="T36" s="220"/>
      <c r="U36" s="220"/>
      <c r="V36" s="220"/>
      <c r="W36" s="220"/>
      <c r="X36" s="220"/>
      <c r="Y36" s="220"/>
      <c r="Z36" s="220"/>
    </row>
    <row r="37" ht="15.75" customHeight="1">
      <c r="A37" s="69">
        <v>35.0</v>
      </c>
      <c r="B37" s="154" t="s">
        <v>2036</v>
      </c>
      <c r="C37" s="157"/>
      <c r="D37" s="232" t="s">
        <v>2037</v>
      </c>
      <c r="E37" s="72" t="s">
        <v>2038</v>
      </c>
      <c r="F37" s="233">
        <v>2023.0</v>
      </c>
      <c r="G37" s="220"/>
      <c r="H37" s="220"/>
      <c r="I37" s="220"/>
      <c r="J37" s="220"/>
      <c r="K37" s="220"/>
      <c r="L37" s="220"/>
      <c r="M37" s="220"/>
      <c r="N37" s="220"/>
      <c r="O37" s="220"/>
      <c r="P37" s="220"/>
      <c r="Q37" s="220"/>
      <c r="R37" s="220"/>
      <c r="S37" s="220"/>
      <c r="T37" s="220"/>
      <c r="U37" s="220"/>
      <c r="V37" s="220"/>
      <c r="W37" s="220"/>
      <c r="X37" s="220"/>
      <c r="Y37" s="220"/>
      <c r="Z37" s="220"/>
    </row>
    <row r="38" ht="15.75" customHeight="1">
      <c r="A38" s="69">
        <v>36.0</v>
      </c>
      <c r="B38" s="154" t="s">
        <v>2039</v>
      </c>
      <c r="C38" s="157"/>
      <c r="D38" s="232" t="s">
        <v>2040</v>
      </c>
      <c r="E38" s="72" t="s">
        <v>2041</v>
      </c>
      <c r="F38" s="233">
        <v>2023.0</v>
      </c>
      <c r="G38" s="220"/>
      <c r="H38" s="220"/>
      <c r="I38" s="220"/>
      <c r="J38" s="220"/>
      <c r="K38" s="220"/>
      <c r="L38" s="220"/>
      <c r="M38" s="220"/>
      <c r="N38" s="220"/>
      <c r="O38" s="220"/>
      <c r="P38" s="220"/>
      <c r="Q38" s="220"/>
      <c r="R38" s="220"/>
      <c r="S38" s="220"/>
      <c r="T38" s="220"/>
      <c r="U38" s="220"/>
      <c r="V38" s="220"/>
      <c r="W38" s="220"/>
      <c r="X38" s="220"/>
      <c r="Y38" s="220"/>
      <c r="Z38" s="220"/>
    </row>
    <row r="39" ht="15.75" customHeight="1">
      <c r="A39" s="69">
        <v>37.0</v>
      </c>
      <c r="B39" s="154" t="s">
        <v>768</v>
      </c>
      <c r="C39" s="70"/>
      <c r="D39" s="369" t="s">
        <v>2042</v>
      </c>
      <c r="E39" s="72" t="s">
        <v>2043</v>
      </c>
      <c r="F39" s="73">
        <v>2023.0</v>
      </c>
      <c r="G39" s="220"/>
      <c r="H39" s="220"/>
      <c r="I39" s="220"/>
      <c r="J39" s="220"/>
      <c r="K39" s="220"/>
      <c r="L39" s="220"/>
      <c r="M39" s="220"/>
      <c r="N39" s="220"/>
      <c r="O39" s="220"/>
      <c r="P39" s="220"/>
      <c r="Q39" s="220"/>
      <c r="R39" s="220"/>
      <c r="S39" s="220"/>
      <c r="T39" s="220"/>
      <c r="U39" s="220"/>
      <c r="V39" s="220"/>
      <c r="W39" s="220"/>
      <c r="X39" s="220"/>
      <c r="Y39" s="220"/>
      <c r="Z39" s="220"/>
    </row>
    <row r="40" ht="15.75" customHeight="1">
      <c r="A40" s="69">
        <v>38.0</v>
      </c>
      <c r="B40" s="154" t="s">
        <v>768</v>
      </c>
      <c r="C40" s="70"/>
      <c r="D40" s="369" t="s">
        <v>2044</v>
      </c>
      <c r="E40" s="72" t="s">
        <v>2043</v>
      </c>
      <c r="F40" s="73">
        <v>2023.0</v>
      </c>
      <c r="G40" s="220"/>
      <c r="H40" s="220"/>
      <c r="I40" s="220"/>
      <c r="J40" s="220"/>
      <c r="K40" s="220"/>
      <c r="L40" s="220"/>
      <c r="M40" s="220"/>
      <c r="N40" s="220"/>
      <c r="O40" s="220"/>
      <c r="P40" s="220"/>
      <c r="Q40" s="220"/>
      <c r="R40" s="220"/>
      <c r="S40" s="220"/>
      <c r="T40" s="220"/>
      <c r="U40" s="220"/>
      <c r="V40" s="220"/>
      <c r="W40" s="220"/>
      <c r="X40" s="220"/>
      <c r="Y40" s="220"/>
      <c r="Z40" s="220"/>
    </row>
    <row r="41" ht="15.75" customHeight="1">
      <c r="A41" s="69">
        <v>39.0</v>
      </c>
      <c r="B41" s="154" t="s">
        <v>1966</v>
      </c>
      <c r="C41" s="154" t="s">
        <v>1967</v>
      </c>
      <c r="D41" s="369" t="s">
        <v>2045</v>
      </c>
      <c r="E41" s="72" t="s">
        <v>1913</v>
      </c>
      <c r="F41" s="73">
        <v>2023.0</v>
      </c>
      <c r="G41" s="220"/>
      <c r="H41" s="220"/>
      <c r="I41" s="220"/>
      <c r="J41" s="220"/>
      <c r="K41" s="220"/>
      <c r="L41" s="220"/>
      <c r="M41" s="220"/>
      <c r="N41" s="220"/>
      <c r="O41" s="220"/>
      <c r="P41" s="220"/>
      <c r="Q41" s="220"/>
      <c r="R41" s="220"/>
      <c r="S41" s="220"/>
      <c r="T41" s="220"/>
      <c r="U41" s="220"/>
      <c r="V41" s="220"/>
      <c r="W41" s="220"/>
      <c r="X41" s="220"/>
      <c r="Y41" s="220"/>
      <c r="Z41" s="220"/>
    </row>
    <row r="42" ht="15.75" customHeight="1">
      <c r="A42" s="69">
        <v>40.0</v>
      </c>
      <c r="B42" s="447" t="s">
        <v>2046</v>
      </c>
      <c r="C42" s="448"/>
      <c r="D42" s="449" t="s">
        <v>2047</v>
      </c>
      <c r="E42" s="447" t="s">
        <v>1173</v>
      </c>
      <c r="F42" s="198">
        <v>2024.0</v>
      </c>
      <c r="G42" s="220"/>
      <c r="H42" s="220"/>
      <c r="I42" s="220"/>
      <c r="J42" s="220"/>
      <c r="K42" s="220"/>
      <c r="L42" s="220"/>
      <c r="M42" s="220"/>
      <c r="N42" s="220"/>
      <c r="O42" s="220"/>
      <c r="P42" s="220"/>
      <c r="Q42" s="220"/>
      <c r="R42" s="220"/>
      <c r="S42" s="220"/>
      <c r="T42" s="220"/>
      <c r="U42" s="220"/>
      <c r="V42" s="220"/>
      <c r="W42" s="220"/>
      <c r="X42" s="220"/>
      <c r="Y42" s="220"/>
      <c r="Z42" s="220"/>
    </row>
    <row r="43" ht="15.75" customHeight="1">
      <c r="A43" s="69">
        <v>41.0</v>
      </c>
      <c r="B43" s="369" t="s">
        <v>2048</v>
      </c>
      <c r="C43" s="446"/>
      <c r="D43" s="369" t="s">
        <v>2049</v>
      </c>
      <c r="E43" s="369" t="s">
        <v>2050</v>
      </c>
      <c r="F43" s="367">
        <v>2024.0</v>
      </c>
      <c r="G43" s="220"/>
      <c r="H43" s="220"/>
      <c r="I43" s="220"/>
      <c r="J43" s="220"/>
      <c r="K43" s="220"/>
      <c r="L43" s="220"/>
      <c r="M43" s="220"/>
      <c r="N43" s="220"/>
      <c r="O43" s="220"/>
      <c r="P43" s="220"/>
      <c r="Q43" s="220"/>
      <c r="R43" s="220"/>
      <c r="S43" s="220"/>
      <c r="T43" s="220"/>
      <c r="U43" s="220"/>
      <c r="V43" s="220"/>
      <c r="W43" s="220"/>
      <c r="X43" s="220"/>
      <c r="Y43" s="220"/>
      <c r="Z43" s="220"/>
    </row>
    <row r="44" ht="15.75" customHeight="1">
      <c r="A44" s="69">
        <v>42.0</v>
      </c>
      <c r="B44" s="369" t="s">
        <v>2051</v>
      </c>
      <c r="C44" s="446"/>
      <c r="D44" s="369" t="s">
        <v>2052</v>
      </c>
      <c r="E44" s="369" t="s">
        <v>2053</v>
      </c>
      <c r="F44" s="367">
        <v>2024.0</v>
      </c>
      <c r="G44" s="220"/>
      <c r="H44" s="220"/>
      <c r="I44" s="220"/>
      <c r="J44" s="220"/>
      <c r="K44" s="220"/>
      <c r="L44" s="220"/>
      <c r="M44" s="220"/>
      <c r="N44" s="220"/>
      <c r="O44" s="220"/>
      <c r="P44" s="220"/>
      <c r="Q44" s="220"/>
      <c r="R44" s="220"/>
      <c r="S44" s="220"/>
      <c r="T44" s="220"/>
      <c r="U44" s="220"/>
      <c r="V44" s="220"/>
      <c r="W44" s="220"/>
      <c r="X44" s="220"/>
      <c r="Y44" s="220"/>
      <c r="Z44" s="220"/>
    </row>
    <row r="45" ht="15.75" customHeight="1">
      <c r="A45" s="69">
        <v>43.0</v>
      </c>
      <c r="B45" s="154" t="s">
        <v>2054</v>
      </c>
      <c r="C45" s="157"/>
      <c r="D45" s="154" t="s">
        <v>2055</v>
      </c>
      <c r="E45" s="72" t="s">
        <v>2056</v>
      </c>
      <c r="F45" s="233">
        <v>2024.0</v>
      </c>
      <c r="G45" s="220"/>
      <c r="H45" s="220"/>
      <c r="I45" s="220"/>
      <c r="J45" s="220"/>
      <c r="K45" s="220"/>
      <c r="L45" s="220"/>
      <c r="M45" s="220"/>
      <c r="N45" s="220"/>
      <c r="O45" s="220"/>
      <c r="P45" s="220"/>
      <c r="Q45" s="220"/>
      <c r="R45" s="220"/>
      <c r="S45" s="220"/>
      <c r="T45" s="220"/>
      <c r="U45" s="220"/>
      <c r="V45" s="220"/>
      <c r="W45" s="220"/>
      <c r="X45" s="220"/>
      <c r="Y45" s="220"/>
      <c r="Z45" s="220"/>
    </row>
    <row r="46" ht="15.75" customHeight="1">
      <c r="A46" s="69">
        <v>44.0</v>
      </c>
      <c r="B46" s="154" t="s">
        <v>2057</v>
      </c>
      <c r="C46" s="157"/>
      <c r="D46" s="232" t="s">
        <v>2058</v>
      </c>
      <c r="E46" s="72" t="s">
        <v>2059</v>
      </c>
      <c r="F46" s="233">
        <v>2024.0</v>
      </c>
      <c r="G46" s="220"/>
      <c r="H46" s="220"/>
      <c r="I46" s="220"/>
      <c r="J46" s="220"/>
      <c r="K46" s="220"/>
      <c r="L46" s="220"/>
      <c r="M46" s="220"/>
      <c r="N46" s="220"/>
      <c r="O46" s="220"/>
      <c r="P46" s="220"/>
      <c r="Q46" s="220"/>
      <c r="R46" s="220"/>
      <c r="S46" s="220"/>
      <c r="T46" s="220"/>
      <c r="U46" s="220"/>
      <c r="V46" s="220"/>
      <c r="W46" s="220"/>
      <c r="X46" s="220"/>
      <c r="Y46" s="220"/>
      <c r="Z46" s="220"/>
    </row>
    <row r="47" ht="15.75" customHeight="1">
      <c r="A47" s="69">
        <v>45.0</v>
      </c>
      <c r="B47" s="154" t="s">
        <v>2060</v>
      </c>
      <c r="C47" s="157"/>
      <c r="D47" s="232" t="s">
        <v>2042</v>
      </c>
      <c r="E47" s="72" t="s">
        <v>2061</v>
      </c>
      <c r="F47" s="233">
        <v>2024.0</v>
      </c>
      <c r="G47" s="220"/>
      <c r="H47" s="220"/>
      <c r="I47" s="220"/>
      <c r="J47" s="220"/>
      <c r="K47" s="220"/>
      <c r="L47" s="220"/>
      <c r="M47" s="220"/>
      <c r="N47" s="220"/>
      <c r="O47" s="220"/>
      <c r="P47" s="220"/>
      <c r="Q47" s="220"/>
      <c r="R47" s="220"/>
      <c r="S47" s="220"/>
      <c r="T47" s="220"/>
      <c r="U47" s="220"/>
      <c r="V47" s="220"/>
      <c r="W47" s="220"/>
      <c r="X47" s="220"/>
      <c r="Y47" s="220"/>
      <c r="Z47" s="220"/>
    </row>
    <row r="48" ht="15.75" customHeight="1">
      <c r="A48" s="69">
        <v>46.0</v>
      </c>
      <c r="B48" s="154" t="s">
        <v>2062</v>
      </c>
      <c r="C48" s="70"/>
      <c r="D48" s="369" t="s">
        <v>2063</v>
      </c>
      <c r="E48" s="72" t="s">
        <v>2064</v>
      </c>
      <c r="F48" s="73">
        <v>2024.0</v>
      </c>
      <c r="G48" s="220"/>
      <c r="H48" s="220"/>
      <c r="I48" s="220"/>
      <c r="J48" s="220"/>
      <c r="K48" s="220"/>
      <c r="L48" s="220"/>
      <c r="M48" s="220"/>
      <c r="N48" s="220"/>
      <c r="O48" s="220"/>
      <c r="P48" s="220"/>
      <c r="Q48" s="220"/>
      <c r="R48" s="220"/>
      <c r="S48" s="220"/>
      <c r="T48" s="220"/>
      <c r="U48" s="220"/>
      <c r="V48" s="220"/>
      <c r="W48" s="220"/>
      <c r="X48" s="220"/>
      <c r="Y48" s="220"/>
      <c r="Z48" s="220"/>
    </row>
    <row r="49" ht="15.75" customHeight="1">
      <c r="A49" s="69">
        <v>47.0</v>
      </c>
      <c r="B49" s="154" t="s">
        <v>2065</v>
      </c>
      <c r="C49" s="70"/>
      <c r="D49" s="369" t="s">
        <v>2066</v>
      </c>
      <c r="E49" s="72" t="s">
        <v>2067</v>
      </c>
      <c r="F49" s="73">
        <v>2024.0</v>
      </c>
      <c r="G49" s="220"/>
      <c r="H49" s="220"/>
      <c r="I49" s="220"/>
      <c r="J49" s="220"/>
      <c r="K49" s="220"/>
      <c r="L49" s="220"/>
      <c r="M49" s="220"/>
      <c r="N49" s="220"/>
      <c r="O49" s="220"/>
      <c r="P49" s="220"/>
      <c r="Q49" s="220"/>
      <c r="R49" s="220"/>
      <c r="S49" s="220"/>
      <c r="T49" s="220"/>
      <c r="U49" s="220"/>
      <c r="V49" s="220"/>
      <c r="W49" s="220"/>
      <c r="X49" s="220"/>
      <c r="Y49" s="220"/>
      <c r="Z49" s="220"/>
    </row>
    <row r="50" ht="15.75" customHeight="1">
      <c r="A50" s="69">
        <v>48.0</v>
      </c>
      <c r="B50" s="154" t="s">
        <v>2068</v>
      </c>
      <c r="C50" s="157"/>
      <c r="D50" s="369" t="s">
        <v>2069</v>
      </c>
      <c r="E50" s="72" t="s">
        <v>1206</v>
      </c>
      <c r="F50" s="73">
        <v>2024.0</v>
      </c>
      <c r="G50" s="220"/>
      <c r="H50" s="220"/>
      <c r="I50" s="220"/>
      <c r="J50" s="220"/>
      <c r="K50" s="220"/>
      <c r="L50" s="220"/>
      <c r="M50" s="220"/>
      <c r="N50" s="220"/>
      <c r="O50" s="220"/>
      <c r="P50" s="220"/>
      <c r="Q50" s="220"/>
      <c r="R50" s="220"/>
      <c r="S50" s="220"/>
      <c r="T50" s="220"/>
      <c r="U50" s="220"/>
      <c r="V50" s="220"/>
      <c r="W50" s="220"/>
      <c r="X50" s="220"/>
      <c r="Y50" s="220"/>
      <c r="Z50" s="220"/>
    </row>
    <row r="51" ht="15.75" customHeight="1">
      <c r="A51" s="69">
        <v>49.0</v>
      </c>
      <c r="B51" s="447" t="s">
        <v>2070</v>
      </c>
      <c r="C51" s="448"/>
      <c r="D51" s="449" t="s">
        <v>2070</v>
      </c>
      <c r="E51" s="447" t="s">
        <v>2071</v>
      </c>
      <c r="F51" s="198">
        <v>2024.0</v>
      </c>
      <c r="G51" s="220"/>
      <c r="H51" s="220"/>
      <c r="I51" s="220"/>
      <c r="J51" s="220"/>
      <c r="K51" s="220"/>
      <c r="L51" s="220"/>
      <c r="M51" s="220"/>
      <c r="N51" s="220"/>
      <c r="O51" s="220"/>
      <c r="P51" s="220"/>
      <c r="Q51" s="220"/>
      <c r="R51" s="220"/>
      <c r="S51" s="220"/>
      <c r="T51" s="220"/>
      <c r="U51" s="220"/>
      <c r="V51" s="220"/>
      <c r="W51" s="220"/>
      <c r="X51" s="220"/>
      <c r="Y51" s="220"/>
      <c r="Z51" s="220"/>
    </row>
    <row r="52" ht="15.75" customHeight="1">
      <c r="A52" s="69">
        <v>50.0</v>
      </c>
      <c r="B52" s="369" t="s">
        <v>2072</v>
      </c>
      <c r="C52" s="446"/>
      <c r="D52" s="369" t="s">
        <v>2072</v>
      </c>
      <c r="E52" s="369" t="s">
        <v>2073</v>
      </c>
      <c r="F52" s="367">
        <v>2024.0</v>
      </c>
      <c r="G52" s="220"/>
      <c r="H52" s="220"/>
      <c r="I52" s="220"/>
      <c r="J52" s="220"/>
      <c r="K52" s="220"/>
      <c r="L52" s="220"/>
      <c r="M52" s="220"/>
      <c r="N52" s="220"/>
      <c r="O52" s="220"/>
      <c r="P52" s="220"/>
      <c r="Q52" s="220"/>
      <c r="R52" s="220"/>
      <c r="S52" s="220"/>
      <c r="T52" s="220"/>
      <c r="U52" s="220"/>
      <c r="V52" s="220"/>
      <c r="W52" s="220"/>
      <c r="X52" s="220"/>
      <c r="Y52" s="220"/>
      <c r="Z52" s="220"/>
    </row>
    <row r="53" ht="15.75" customHeight="1">
      <c r="A53" s="69">
        <v>51.0</v>
      </c>
      <c r="B53" s="369" t="s">
        <v>2074</v>
      </c>
      <c r="C53" s="446"/>
      <c r="D53" s="369" t="s">
        <v>2074</v>
      </c>
      <c r="E53" s="369" t="s">
        <v>2075</v>
      </c>
      <c r="F53" s="367">
        <v>2024.0</v>
      </c>
      <c r="G53" s="220"/>
      <c r="H53" s="220"/>
      <c r="I53" s="220"/>
      <c r="J53" s="220"/>
      <c r="K53" s="220"/>
      <c r="L53" s="220"/>
      <c r="M53" s="220"/>
      <c r="N53" s="220"/>
      <c r="O53" s="220"/>
      <c r="P53" s="220"/>
      <c r="Q53" s="220"/>
      <c r="R53" s="220"/>
      <c r="S53" s="220"/>
      <c r="T53" s="220"/>
      <c r="U53" s="220"/>
      <c r="V53" s="220"/>
      <c r="W53" s="220"/>
      <c r="X53" s="220"/>
      <c r="Y53" s="220"/>
      <c r="Z53" s="220"/>
    </row>
    <row r="54" ht="15.75" customHeight="1">
      <c r="A54" s="69">
        <v>52.0</v>
      </c>
      <c r="B54" s="154" t="s">
        <v>2076</v>
      </c>
      <c r="C54" s="157"/>
      <c r="D54" s="154" t="s">
        <v>2076</v>
      </c>
      <c r="E54" s="72" t="s">
        <v>2077</v>
      </c>
      <c r="F54" s="233">
        <v>2024.0</v>
      </c>
      <c r="G54" s="220"/>
      <c r="H54" s="220"/>
      <c r="I54" s="220"/>
      <c r="J54" s="220"/>
      <c r="K54" s="220"/>
      <c r="L54" s="220"/>
      <c r="M54" s="220"/>
      <c r="N54" s="220"/>
      <c r="O54" s="220"/>
      <c r="P54" s="220"/>
      <c r="Q54" s="220"/>
      <c r="R54" s="220"/>
      <c r="S54" s="220"/>
      <c r="T54" s="220"/>
      <c r="U54" s="220"/>
      <c r="V54" s="220"/>
      <c r="W54" s="220"/>
      <c r="X54" s="220"/>
      <c r="Y54" s="220"/>
      <c r="Z54" s="220"/>
    </row>
    <row r="55" ht="15.75" customHeight="1">
      <c r="A55" s="69">
        <v>53.0</v>
      </c>
      <c r="B55" s="154" t="s">
        <v>2078</v>
      </c>
      <c r="C55" s="157"/>
      <c r="D55" s="232" t="s">
        <v>2078</v>
      </c>
      <c r="E55" s="72" t="s">
        <v>2079</v>
      </c>
      <c r="F55" s="233">
        <v>2024.0</v>
      </c>
      <c r="G55" s="220"/>
      <c r="H55" s="220"/>
      <c r="I55" s="220"/>
      <c r="J55" s="220"/>
      <c r="K55" s="220"/>
      <c r="L55" s="220"/>
      <c r="M55" s="220"/>
      <c r="N55" s="220"/>
      <c r="O55" s="220"/>
      <c r="P55" s="220"/>
      <c r="Q55" s="220"/>
      <c r="R55" s="220"/>
      <c r="S55" s="220"/>
      <c r="T55" s="220"/>
      <c r="U55" s="220"/>
      <c r="V55" s="220"/>
      <c r="W55" s="220"/>
      <c r="X55" s="220"/>
      <c r="Y55" s="220"/>
      <c r="Z55" s="220"/>
    </row>
    <row r="56" ht="15.75" customHeight="1">
      <c r="A56" s="69">
        <v>54.0</v>
      </c>
      <c r="B56" s="154" t="s">
        <v>2080</v>
      </c>
      <c r="C56" s="157"/>
      <c r="D56" s="232" t="s">
        <v>2080</v>
      </c>
      <c r="E56" s="72" t="s">
        <v>2081</v>
      </c>
      <c r="F56" s="233">
        <v>2024.0</v>
      </c>
      <c r="G56" s="220"/>
      <c r="H56" s="220"/>
      <c r="I56" s="220"/>
      <c r="J56" s="220"/>
      <c r="K56" s="220"/>
      <c r="L56" s="220"/>
      <c r="M56" s="220"/>
      <c r="N56" s="220"/>
      <c r="O56" s="220"/>
      <c r="P56" s="220"/>
      <c r="Q56" s="220"/>
      <c r="R56" s="220"/>
      <c r="S56" s="220"/>
      <c r="T56" s="220"/>
      <c r="U56" s="220"/>
      <c r="V56" s="220"/>
      <c r="W56" s="220"/>
      <c r="X56" s="220"/>
      <c r="Y56" s="220"/>
      <c r="Z56" s="220"/>
    </row>
    <row r="57" ht="15.75" customHeight="1">
      <c r="A57" s="69">
        <v>55.0</v>
      </c>
      <c r="B57" s="154" t="s">
        <v>2082</v>
      </c>
      <c r="C57" s="70"/>
      <c r="D57" s="369" t="s">
        <v>2082</v>
      </c>
      <c r="E57" s="72" t="s">
        <v>2083</v>
      </c>
      <c r="F57" s="73">
        <v>2024.0</v>
      </c>
      <c r="G57" s="220"/>
      <c r="H57" s="220"/>
      <c r="I57" s="220"/>
      <c r="J57" s="220"/>
      <c r="K57" s="220"/>
      <c r="L57" s="220"/>
      <c r="M57" s="220"/>
      <c r="N57" s="220"/>
      <c r="O57" s="220"/>
      <c r="P57" s="220"/>
      <c r="Q57" s="220"/>
      <c r="R57" s="220"/>
      <c r="S57" s="220"/>
      <c r="T57" s="220"/>
      <c r="U57" s="220"/>
      <c r="V57" s="220"/>
      <c r="W57" s="220"/>
      <c r="X57" s="220"/>
      <c r="Y57" s="220"/>
      <c r="Z57" s="220"/>
    </row>
    <row r="58" ht="15.75" customHeight="1">
      <c r="A58" s="69">
        <v>56.0</v>
      </c>
      <c r="B58" s="154" t="s">
        <v>1114</v>
      </c>
      <c r="C58" s="70"/>
      <c r="D58" s="369" t="s">
        <v>1955</v>
      </c>
      <c r="E58" s="72" t="s">
        <v>2084</v>
      </c>
      <c r="F58" s="73" t="s">
        <v>417</v>
      </c>
      <c r="G58" s="220"/>
      <c r="H58" s="220"/>
      <c r="I58" s="220"/>
      <c r="J58" s="220"/>
      <c r="K58" s="220"/>
      <c r="L58" s="220"/>
      <c r="M58" s="220"/>
      <c r="N58" s="220"/>
      <c r="O58" s="220"/>
      <c r="P58" s="220"/>
      <c r="Q58" s="220"/>
      <c r="R58" s="220"/>
      <c r="S58" s="220"/>
      <c r="T58" s="220"/>
      <c r="U58" s="220"/>
      <c r="V58" s="220"/>
      <c r="W58" s="220"/>
      <c r="X58" s="220"/>
      <c r="Y58" s="220"/>
      <c r="Z58" s="220"/>
    </row>
    <row r="59" ht="15.75" customHeight="1">
      <c r="A59" s="69">
        <v>57.0</v>
      </c>
      <c r="B59" s="154" t="s">
        <v>812</v>
      </c>
      <c r="C59" s="157"/>
      <c r="D59" s="369" t="s">
        <v>2085</v>
      </c>
      <c r="E59" s="72" t="s">
        <v>2086</v>
      </c>
      <c r="F59" s="73" t="s">
        <v>2087</v>
      </c>
      <c r="G59" s="220"/>
      <c r="H59" s="220"/>
      <c r="I59" s="220"/>
      <c r="J59" s="220"/>
      <c r="K59" s="220"/>
      <c r="L59" s="220"/>
      <c r="M59" s="220"/>
      <c r="N59" s="220"/>
      <c r="O59" s="220"/>
      <c r="P59" s="220"/>
      <c r="Q59" s="220"/>
      <c r="R59" s="220"/>
      <c r="S59" s="220"/>
      <c r="T59" s="220"/>
      <c r="U59" s="220"/>
      <c r="V59" s="220"/>
      <c r="W59" s="220"/>
      <c r="X59" s="220"/>
      <c r="Y59" s="220"/>
      <c r="Z59" s="220"/>
    </row>
    <row r="60" ht="15.75" customHeight="1">
      <c r="A60" s="69">
        <v>58.0</v>
      </c>
      <c r="B60" s="447" t="s">
        <v>2088</v>
      </c>
      <c r="C60" s="448"/>
      <c r="D60" s="449" t="s">
        <v>2089</v>
      </c>
      <c r="E60" s="447" t="s">
        <v>2090</v>
      </c>
      <c r="F60" s="198" t="s">
        <v>2087</v>
      </c>
      <c r="G60" s="220"/>
      <c r="H60" s="220"/>
      <c r="I60" s="220"/>
      <c r="J60" s="220"/>
      <c r="K60" s="220"/>
      <c r="L60" s="220"/>
      <c r="M60" s="220"/>
      <c r="N60" s="220"/>
      <c r="O60" s="220"/>
      <c r="P60" s="220"/>
      <c r="Q60" s="220"/>
      <c r="R60" s="220"/>
      <c r="S60" s="220"/>
      <c r="T60" s="220"/>
      <c r="U60" s="220"/>
      <c r="V60" s="220"/>
      <c r="W60" s="220"/>
      <c r="X60" s="220"/>
      <c r="Y60" s="220"/>
      <c r="Z60" s="220"/>
    </row>
    <row r="61" ht="15.75" customHeight="1">
      <c r="A61" s="69">
        <v>59.0</v>
      </c>
      <c r="B61" s="369" t="s">
        <v>861</v>
      </c>
      <c r="C61" s="446"/>
      <c r="D61" s="369" t="s">
        <v>2091</v>
      </c>
      <c r="E61" s="369" t="s">
        <v>2092</v>
      </c>
      <c r="F61" s="367" t="s">
        <v>2087</v>
      </c>
      <c r="G61" s="220"/>
      <c r="H61" s="220"/>
      <c r="I61" s="220"/>
      <c r="J61" s="220"/>
      <c r="K61" s="220"/>
      <c r="L61" s="220"/>
      <c r="M61" s="220"/>
      <c r="N61" s="220"/>
      <c r="O61" s="220"/>
      <c r="P61" s="220"/>
      <c r="Q61" s="220"/>
      <c r="R61" s="220"/>
      <c r="S61" s="220"/>
      <c r="T61" s="220"/>
      <c r="U61" s="220"/>
      <c r="V61" s="220"/>
      <c r="W61" s="220"/>
      <c r="X61" s="220"/>
      <c r="Y61" s="220"/>
      <c r="Z61" s="220"/>
    </row>
    <row r="62" ht="15.75" customHeight="1">
      <c r="A62" s="69">
        <v>60.0</v>
      </c>
      <c r="B62" s="369" t="s">
        <v>2093</v>
      </c>
      <c r="C62" s="446"/>
      <c r="D62" s="369" t="s">
        <v>2094</v>
      </c>
      <c r="E62" s="369" t="s">
        <v>2095</v>
      </c>
      <c r="F62" s="367" t="s">
        <v>2087</v>
      </c>
      <c r="G62" s="220"/>
      <c r="H62" s="220"/>
      <c r="I62" s="220"/>
      <c r="J62" s="220"/>
      <c r="K62" s="220"/>
      <c r="L62" s="220"/>
      <c r="M62" s="220"/>
      <c r="N62" s="220"/>
      <c r="O62" s="220"/>
      <c r="P62" s="220"/>
      <c r="Q62" s="220"/>
      <c r="R62" s="220"/>
      <c r="S62" s="220"/>
      <c r="T62" s="220"/>
      <c r="U62" s="220"/>
      <c r="V62" s="220"/>
      <c r="W62" s="220"/>
      <c r="X62" s="220"/>
      <c r="Y62" s="220"/>
      <c r="Z62" s="220"/>
    </row>
    <row r="63" ht="15.75" customHeight="1">
      <c r="A63" s="69">
        <v>62.0</v>
      </c>
      <c r="B63" s="154" t="s">
        <v>789</v>
      </c>
      <c r="C63" s="157"/>
      <c r="D63" s="232" t="s">
        <v>2096</v>
      </c>
      <c r="E63" s="72" t="s">
        <v>2097</v>
      </c>
      <c r="F63" s="233" t="s">
        <v>2098</v>
      </c>
      <c r="G63" s="220"/>
      <c r="H63" s="220"/>
      <c r="I63" s="220"/>
      <c r="J63" s="220"/>
      <c r="K63" s="220"/>
      <c r="L63" s="220"/>
      <c r="M63" s="220"/>
      <c r="N63" s="220"/>
      <c r="O63" s="220"/>
      <c r="P63" s="220"/>
      <c r="Q63" s="220"/>
      <c r="R63" s="220"/>
      <c r="S63" s="220"/>
      <c r="T63" s="220"/>
      <c r="U63" s="220"/>
      <c r="V63" s="220"/>
      <c r="W63" s="220"/>
      <c r="X63" s="220"/>
      <c r="Y63" s="220"/>
      <c r="Z63" s="220"/>
    </row>
    <row r="64" ht="15.75" customHeight="1">
      <c r="A64" s="69">
        <v>63.0</v>
      </c>
      <c r="B64" s="154" t="s">
        <v>2046</v>
      </c>
      <c r="C64" s="157"/>
      <c r="D64" s="232" t="s">
        <v>2047</v>
      </c>
      <c r="E64" s="72" t="s">
        <v>1173</v>
      </c>
      <c r="F64" s="233">
        <v>2024.0</v>
      </c>
      <c r="G64" s="220"/>
      <c r="H64" s="220"/>
      <c r="I64" s="220"/>
      <c r="J64" s="220"/>
      <c r="K64" s="220"/>
      <c r="L64" s="220"/>
      <c r="M64" s="220"/>
      <c r="N64" s="220"/>
      <c r="O64" s="220"/>
      <c r="P64" s="220"/>
      <c r="Q64" s="220"/>
      <c r="R64" s="220"/>
      <c r="S64" s="220"/>
      <c r="T64" s="220"/>
      <c r="U64" s="220"/>
      <c r="V64" s="220"/>
      <c r="W64" s="220"/>
      <c r="X64" s="220"/>
      <c r="Y64" s="220"/>
      <c r="Z64" s="220"/>
    </row>
    <row r="65" ht="15.75" customHeight="1">
      <c r="A65" s="69">
        <v>64.0</v>
      </c>
      <c r="B65" s="154" t="s">
        <v>2048</v>
      </c>
      <c r="C65" s="70"/>
      <c r="D65" s="369" t="s">
        <v>2049</v>
      </c>
      <c r="E65" s="72" t="s">
        <v>2050</v>
      </c>
      <c r="F65" s="73">
        <v>2024.0</v>
      </c>
      <c r="G65" s="220"/>
      <c r="H65" s="220"/>
      <c r="I65" s="220"/>
      <c r="J65" s="220"/>
      <c r="K65" s="220"/>
      <c r="L65" s="220"/>
      <c r="M65" s="220"/>
      <c r="N65" s="220"/>
      <c r="O65" s="220"/>
      <c r="P65" s="220"/>
      <c r="Q65" s="220"/>
      <c r="R65" s="220"/>
      <c r="S65" s="220"/>
      <c r="T65" s="220"/>
      <c r="U65" s="220"/>
      <c r="V65" s="220"/>
      <c r="W65" s="220"/>
      <c r="X65" s="220"/>
      <c r="Y65" s="220"/>
      <c r="Z65" s="220"/>
    </row>
    <row r="66" ht="15.75" customHeight="1">
      <c r="A66" s="69">
        <v>65.0</v>
      </c>
      <c r="B66" s="154" t="s">
        <v>2051</v>
      </c>
      <c r="C66" s="70"/>
      <c r="D66" s="369" t="s">
        <v>2052</v>
      </c>
      <c r="E66" s="72" t="s">
        <v>2053</v>
      </c>
      <c r="F66" s="73">
        <v>2024.0</v>
      </c>
      <c r="G66" s="220"/>
      <c r="H66" s="220"/>
      <c r="I66" s="220"/>
      <c r="J66" s="220"/>
      <c r="K66" s="220"/>
      <c r="L66" s="220"/>
      <c r="M66" s="220"/>
      <c r="N66" s="220"/>
      <c r="O66" s="220"/>
      <c r="P66" s="220"/>
      <c r="Q66" s="220"/>
      <c r="R66" s="220"/>
      <c r="S66" s="220"/>
      <c r="T66" s="220"/>
      <c r="U66" s="220"/>
      <c r="V66" s="220"/>
      <c r="W66" s="220"/>
      <c r="X66" s="220"/>
      <c r="Y66" s="220"/>
      <c r="Z66" s="220"/>
    </row>
    <row r="67" ht="15.75" customHeight="1">
      <c r="A67" s="69">
        <v>66.0</v>
      </c>
      <c r="B67" s="154" t="s">
        <v>2099</v>
      </c>
      <c r="C67" s="154" t="s">
        <v>1967</v>
      </c>
      <c r="D67" s="369" t="s">
        <v>2100</v>
      </c>
      <c r="E67" s="72" t="s">
        <v>2101</v>
      </c>
      <c r="F67" s="73">
        <v>2024.0</v>
      </c>
      <c r="G67" s="220"/>
      <c r="H67" s="220"/>
      <c r="I67" s="220"/>
      <c r="J67" s="220"/>
      <c r="K67" s="220"/>
      <c r="L67" s="220"/>
      <c r="M67" s="220"/>
      <c r="N67" s="220"/>
      <c r="O67" s="220"/>
      <c r="P67" s="220"/>
      <c r="Q67" s="220"/>
      <c r="R67" s="220"/>
      <c r="S67" s="220"/>
      <c r="T67" s="220"/>
      <c r="U67" s="220"/>
      <c r="V67" s="220"/>
      <c r="W67" s="220"/>
      <c r="X67" s="220"/>
      <c r="Y67" s="220"/>
      <c r="Z67" s="220"/>
    </row>
    <row r="68" ht="15.75" customHeight="1">
      <c r="A68" s="69">
        <v>67.0</v>
      </c>
      <c r="B68" s="447" t="s">
        <v>2099</v>
      </c>
      <c r="C68" s="449" t="s">
        <v>1967</v>
      </c>
      <c r="D68" s="449" t="s">
        <v>2102</v>
      </c>
      <c r="E68" s="447" t="s">
        <v>2103</v>
      </c>
      <c r="F68" s="198">
        <v>2024.0</v>
      </c>
      <c r="G68" s="220"/>
      <c r="H68" s="220"/>
      <c r="I68" s="220"/>
      <c r="J68" s="220"/>
      <c r="K68" s="220"/>
      <c r="L68" s="220"/>
      <c r="M68" s="220"/>
      <c r="N68" s="220"/>
      <c r="O68" s="220"/>
      <c r="P68" s="220"/>
      <c r="Q68" s="220"/>
      <c r="R68" s="220"/>
      <c r="S68" s="220"/>
      <c r="T68" s="220"/>
      <c r="U68" s="220"/>
      <c r="V68" s="220"/>
      <c r="W68" s="220"/>
      <c r="X68" s="220"/>
      <c r="Y68" s="220"/>
      <c r="Z68" s="220"/>
    </row>
    <row r="69" ht="15.75" customHeight="1">
      <c r="A69" s="69">
        <v>68.0</v>
      </c>
      <c r="B69" s="369" t="s">
        <v>2104</v>
      </c>
      <c r="C69" s="369" t="s">
        <v>1967</v>
      </c>
      <c r="D69" s="369" t="s">
        <v>2105</v>
      </c>
      <c r="E69" s="369" t="s">
        <v>2106</v>
      </c>
      <c r="F69" s="367">
        <v>2024.0</v>
      </c>
      <c r="G69" s="220"/>
      <c r="H69" s="220"/>
      <c r="I69" s="220"/>
      <c r="J69" s="220"/>
      <c r="K69" s="220"/>
      <c r="L69" s="220"/>
      <c r="M69" s="220"/>
      <c r="N69" s="220"/>
      <c r="O69" s="220"/>
      <c r="P69" s="220"/>
      <c r="Q69" s="220"/>
      <c r="R69" s="220"/>
      <c r="S69" s="220"/>
      <c r="T69" s="220"/>
      <c r="U69" s="220"/>
      <c r="V69" s="220"/>
      <c r="W69" s="220"/>
      <c r="X69" s="220"/>
      <c r="Y69" s="220"/>
      <c r="Z69" s="220"/>
    </row>
    <row r="70" ht="15.75" customHeight="1">
      <c r="A70" s="69">
        <v>69.0</v>
      </c>
      <c r="B70" s="369" t="s">
        <v>2107</v>
      </c>
      <c r="C70" s="369" t="s">
        <v>1967</v>
      </c>
      <c r="D70" s="446"/>
      <c r="E70" s="446"/>
      <c r="F70" s="371"/>
      <c r="G70" s="220"/>
      <c r="H70" s="220"/>
      <c r="I70" s="220"/>
      <c r="J70" s="220"/>
      <c r="K70" s="220"/>
      <c r="L70" s="220"/>
      <c r="M70" s="220"/>
      <c r="N70" s="220"/>
      <c r="O70" s="220"/>
      <c r="P70" s="220"/>
      <c r="Q70" s="220"/>
      <c r="R70" s="220"/>
      <c r="S70" s="220"/>
      <c r="T70" s="220"/>
      <c r="U70" s="220"/>
      <c r="V70" s="220"/>
      <c r="W70" s="220"/>
      <c r="X70" s="220"/>
      <c r="Y70" s="220"/>
      <c r="Z70" s="220"/>
    </row>
    <row r="71" ht="15.75" customHeight="1">
      <c r="A71" s="69">
        <v>70.0</v>
      </c>
      <c r="B71" s="154" t="s">
        <v>2108</v>
      </c>
      <c r="C71" s="157"/>
      <c r="D71" s="154" t="s">
        <v>2109</v>
      </c>
      <c r="E71" s="72" t="s">
        <v>2110</v>
      </c>
      <c r="F71" s="233">
        <v>2023.0</v>
      </c>
      <c r="G71" s="220"/>
      <c r="H71" s="220"/>
      <c r="I71" s="220"/>
      <c r="J71" s="220"/>
      <c r="K71" s="220"/>
      <c r="L71" s="220"/>
      <c r="M71" s="220"/>
      <c r="N71" s="220"/>
      <c r="O71" s="220"/>
      <c r="P71" s="220"/>
      <c r="Q71" s="220"/>
      <c r="R71" s="220"/>
      <c r="S71" s="220"/>
      <c r="T71" s="220"/>
      <c r="U71" s="220"/>
      <c r="V71" s="220"/>
      <c r="W71" s="220"/>
      <c r="X71" s="220"/>
      <c r="Y71" s="220"/>
      <c r="Z71" s="220"/>
    </row>
    <row r="72" ht="15.75" customHeight="1">
      <c r="A72" s="69">
        <v>71.0</v>
      </c>
      <c r="B72" s="154" t="s">
        <v>2111</v>
      </c>
      <c r="C72" s="154" t="s">
        <v>1967</v>
      </c>
      <c r="D72" s="232" t="s">
        <v>2112</v>
      </c>
      <c r="E72" s="72" t="s">
        <v>2113</v>
      </c>
      <c r="F72" s="233">
        <v>2023.0</v>
      </c>
      <c r="G72" s="220"/>
      <c r="H72" s="220"/>
      <c r="I72" s="220"/>
      <c r="J72" s="220"/>
      <c r="K72" s="220"/>
      <c r="L72" s="220"/>
      <c r="M72" s="220"/>
      <c r="N72" s="220"/>
      <c r="O72" s="220"/>
      <c r="P72" s="220"/>
      <c r="Q72" s="220"/>
      <c r="R72" s="220"/>
      <c r="S72" s="220"/>
      <c r="T72" s="220"/>
      <c r="U72" s="220"/>
      <c r="V72" s="220"/>
      <c r="W72" s="220"/>
      <c r="X72" s="220"/>
      <c r="Y72" s="220"/>
      <c r="Z72" s="220"/>
    </row>
    <row r="73" ht="15.75" customHeight="1">
      <c r="A73" s="69">
        <v>72.0</v>
      </c>
      <c r="B73" s="154" t="s">
        <v>2114</v>
      </c>
      <c r="C73" s="154" t="s">
        <v>1967</v>
      </c>
      <c r="D73" s="232" t="s">
        <v>2115</v>
      </c>
      <c r="E73" s="72" t="s">
        <v>2116</v>
      </c>
      <c r="F73" s="233">
        <v>2021.0</v>
      </c>
      <c r="G73" s="220"/>
      <c r="H73" s="220"/>
      <c r="I73" s="220"/>
      <c r="J73" s="220"/>
      <c r="K73" s="220"/>
      <c r="L73" s="220"/>
      <c r="M73" s="220"/>
      <c r="N73" s="220"/>
      <c r="O73" s="220"/>
      <c r="P73" s="220"/>
      <c r="Q73" s="220"/>
      <c r="R73" s="220"/>
      <c r="S73" s="220"/>
      <c r="T73" s="220"/>
      <c r="U73" s="220"/>
      <c r="V73" s="220"/>
      <c r="W73" s="220"/>
      <c r="X73" s="220"/>
      <c r="Y73" s="220"/>
      <c r="Z73" s="220"/>
    </row>
    <row r="74" ht="15.75" customHeight="1">
      <c r="A74" s="69">
        <v>73.0</v>
      </c>
      <c r="B74" s="154" t="s">
        <v>2117</v>
      </c>
      <c r="C74" s="72" t="s">
        <v>1967</v>
      </c>
      <c r="D74" s="369" t="s">
        <v>2118</v>
      </c>
      <c r="E74" s="72" t="s">
        <v>2119</v>
      </c>
      <c r="F74" s="73">
        <v>2021.0</v>
      </c>
      <c r="G74" s="220"/>
      <c r="H74" s="220"/>
      <c r="I74" s="220"/>
      <c r="J74" s="220"/>
      <c r="K74" s="220"/>
      <c r="L74" s="220"/>
      <c r="M74" s="220"/>
      <c r="N74" s="220"/>
      <c r="O74" s="220"/>
      <c r="P74" s="220"/>
      <c r="Q74" s="220"/>
      <c r="R74" s="220"/>
      <c r="S74" s="220"/>
      <c r="T74" s="220"/>
      <c r="U74" s="220"/>
      <c r="V74" s="220"/>
      <c r="W74" s="220"/>
      <c r="X74" s="220"/>
      <c r="Y74" s="220"/>
      <c r="Z74" s="220"/>
    </row>
    <row r="75" ht="15.75" customHeight="1">
      <c r="A75" s="69">
        <v>74.0</v>
      </c>
      <c r="B75" s="154" t="s">
        <v>2120</v>
      </c>
      <c r="C75" s="72" t="s">
        <v>1038</v>
      </c>
      <c r="D75" s="369" t="s">
        <v>2121</v>
      </c>
      <c r="E75" s="72" t="s">
        <v>2122</v>
      </c>
      <c r="F75" s="73">
        <v>2024.0</v>
      </c>
      <c r="G75" s="220"/>
      <c r="H75" s="220"/>
      <c r="I75" s="220"/>
      <c r="J75" s="220"/>
      <c r="K75" s="220"/>
      <c r="L75" s="220"/>
      <c r="M75" s="220"/>
      <c r="N75" s="220"/>
      <c r="O75" s="220"/>
      <c r="P75" s="220"/>
      <c r="Q75" s="220"/>
      <c r="R75" s="220"/>
      <c r="S75" s="220"/>
      <c r="T75" s="220"/>
      <c r="U75" s="220"/>
      <c r="V75" s="220"/>
      <c r="W75" s="220"/>
      <c r="X75" s="220"/>
      <c r="Y75" s="220"/>
      <c r="Z75" s="220"/>
    </row>
    <row r="76" ht="15.75" customHeight="1">
      <c r="A76" s="69">
        <v>75.0</v>
      </c>
      <c r="B76" s="157"/>
      <c r="C76" s="157"/>
      <c r="D76" s="446"/>
      <c r="E76" s="70"/>
      <c r="F76" s="91"/>
      <c r="G76" s="4"/>
      <c r="H76" s="4"/>
      <c r="I76" s="4"/>
      <c r="J76" s="4"/>
      <c r="K76" s="4"/>
      <c r="L76" s="4"/>
      <c r="M76" s="4"/>
      <c r="N76" s="4"/>
      <c r="O76" s="4"/>
      <c r="P76" s="4"/>
      <c r="Q76" s="4"/>
      <c r="R76" s="4"/>
      <c r="S76" s="4"/>
      <c r="T76" s="4"/>
      <c r="U76" s="4"/>
      <c r="V76" s="4"/>
      <c r="W76" s="4"/>
      <c r="X76" s="4"/>
      <c r="Y76" s="4"/>
      <c r="Z76" s="4"/>
    </row>
    <row r="77" ht="15.75" customHeight="1">
      <c r="A77" s="69">
        <v>76.0</v>
      </c>
      <c r="B77" s="450"/>
      <c r="C77" s="448"/>
      <c r="D77" s="448"/>
      <c r="E77" s="451"/>
      <c r="F77" s="452"/>
      <c r="G77" s="4"/>
      <c r="H77" s="4"/>
      <c r="I77" s="4"/>
      <c r="J77" s="4"/>
      <c r="K77" s="4"/>
      <c r="L77" s="4"/>
      <c r="M77" s="4"/>
      <c r="N77" s="4"/>
      <c r="O77" s="4"/>
      <c r="P77" s="4"/>
      <c r="Q77" s="4"/>
      <c r="R77" s="4"/>
      <c r="S77" s="4"/>
      <c r="T77" s="4"/>
      <c r="U77" s="4"/>
      <c r="V77" s="4"/>
      <c r="W77" s="4"/>
      <c r="X77" s="4"/>
      <c r="Y77" s="4"/>
      <c r="Z77" s="4"/>
    </row>
    <row r="78" ht="15.75" customHeight="1">
      <c r="A78" s="69">
        <v>77.0</v>
      </c>
      <c r="B78" s="453"/>
      <c r="C78" s="453"/>
      <c r="D78" s="453"/>
      <c r="E78" s="453"/>
      <c r="F78" s="454"/>
      <c r="G78" s="4"/>
      <c r="H78" s="4"/>
      <c r="I78" s="4"/>
      <c r="J78" s="4"/>
      <c r="K78" s="4"/>
      <c r="L78" s="4"/>
      <c r="M78" s="4"/>
      <c r="N78" s="4"/>
      <c r="O78" s="4"/>
      <c r="P78" s="4"/>
      <c r="Q78" s="4"/>
      <c r="R78" s="4"/>
      <c r="S78" s="4"/>
      <c r="T78" s="4"/>
      <c r="U78" s="4"/>
      <c r="V78" s="4"/>
      <c r="W78" s="4"/>
      <c r="X78" s="4"/>
      <c r="Y78" s="4"/>
      <c r="Z78" s="4"/>
    </row>
    <row r="79" ht="15.75" customHeight="1">
      <c r="A79" s="69">
        <v>78.0</v>
      </c>
      <c r="B79" s="453"/>
      <c r="C79" s="453"/>
      <c r="D79" s="453"/>
      <c r="E79" s="453"/>
      <c r="F79" s="454"/>
      <c r="G79" s="4"/>
      <c r="H79" s="4"/>
      <c r="I79" s="4"/>
      <c r="J79" s="4"/>
      <c r="K79" s="4"/>
      <c r="L79" s="4"/>
      <c r="M79" s="4"/>
      <c r="N79" s="4"/>
      <c r="O79" s="4"/>
      <c r="P79" s="4"/>
      <c r="Q79" s="4"/>
      <c r="R79" s="4"/>
      <c r="S79" s="4"/>
      <c r="T79" s="4"/>
      <c r="U79" s="4"/>
      <c r="V79" s="4"/>
      <c r="W79" s="4"/>
      <c r="X79" s="4"/>
      <c r="Y79" s="4"/>
      <c r="Z79" s="4"/>
    </row>
    <row r="80" ht="15.75" customHeight="1">
      <c r="A80" s="69">
        <v>79.0</v>
      </c>
      <c r="B80" s="130"/>
      <c r="C80" s="130"/>
      <c r="D80" s="130"/>
      <c r="E80" s="455"/>
      <c r="F80" s="384"/>
      <c r="G80" s="4"/>
      <c r="H80" s="4"/>
      <c r="I80" s="4"/>
      <c r="J80" s="4"/>
      <c r="K80" s="4"/>
      <c r="L80" s="4"/>
      <c r="M80" s="4"/>
      <c r="N80" s="4"/>
      <c r="O80" s="4"/>
      <c r="P80" s="4"/>
      <c r="Q80" s="4"/>
      <c r="R80" s="4"/>
      <c r="S80" s="4"/>
      <c r="T80" s="4"/>
      <c r="U80" s="4"/>
      <c r="V80" s="4"/>
      <c r="W80" s="4"/>
      <c r="X80" s="4"/>
      <c r="Y80" s="4"/>
      <c r="Z80" s="4"/>
    </row>
    <row r="81" ht="15.75" customHeight="1">
      <c r="A81" s="69">
        <v>80.0</v>
      </c>
      <c r="B81" s="130"/>
      <c r="C81" s="130"/>
      <c r="D81" s="103"/>
      <c r="E81" s="455"/>
      <c r="F81" s="384"/>
      <c r="G81" s="4"/>
      <c r="H81" s="4"/>
      <c r="I81" s="4"/>
      <c r="J81" s="4"/>
      <c r="K81" s="4"/>
      <c r="L81" s="4"/>
      <c r="M81" s="4"/>
      <c r="N81" s="4"/>
      <c r="O81" s="4"/>
      <c r="P81" s="4"/>
      <c r="Q81" s="4"/>
      <c r="R81" s="4"/>
      <c r="S81" s="4"/>
      <c r="T81" s="4"/>
      <c r="U81" s="4"/>
      <c r="V81" s="4"/>
      <c r="W81" s="4"/>
      <c r="X81" s="4"/>
      <c r="Y81" s="4"/>
      <c r="Z81" s="4"/>
    </row>
    <row r="82" ht="15.75" customHeight="1">
      <c r="A82" s="69">
        <v>81.0</v>
      </c>
      <c r="B82" s="130"/>
      <c r="C82" s="130"/>
      <c r="D82" s="103"/>
      <c r="E82" s="455"/>
      <c r="F82" s="384"/>
      <c r="G82" s="4"/>
      <c r="H82" s="4"/>
      <c r="I82" s="4"/>
      <c r="J82" s="4"/>
      <c r="K82" s="4"/>
      <c r="L82" s="4"/>
      <c r="M82" s="4"/>
      <c r="N82" s="4"/>
      <c r="O82" s="4"/>
      <c r="P82" s="4"/>
      <c r="Q82" s="4"/>
      <c r="R82" s="4"/>
      <c r="S82" s="4"/>
      <c r="T82" s="4"/>
      <c r="U82" s="4"/>
      <c r="V82" s="4"/>
      <c r="W82" s="4"/>
      <c r="X82" s="4"/>
      <c r="Y82" s="4"/>
      <c r="Z82" s="4"/>
    </row>
    <row r="83" ht="15.75" customHeight="1">
      <c r="A83" s="69">
        <v>82.0</v>
      </c>
      <c r="B83" s="157"/>
      <c r="C83" s="70"/>
      <c r="D83" s="446"/>
      <c r="E83" s="70"/>
      <c r="F83" s="91"/>
      <c r="G83" s="4"/>
      <c r="H83" s="4"/>
      <c r="I83" s="4"/>
      <c r="J83" s="4"/>
      <c r="K83" s="4"/>
      <c r="L83" s="4"/>
      <c r="M83" s="4"/>
      <c r="N83" s="4"/>
      <c r="O83" s="4"/>
      <c r="P83" s="4"/>
      <c r="Q83" s="4"/>
      <c r="R83" s="4"/>
      <c r="S83" s="4"/>
      <c r="T83" s="4"/>
      <c r="U83" s="4"/>
      <c r="V83" s="4"/>
      <c r="W83" s="4"/>
      <c r="X83" s="4"/>
      <c r="Y83" s="4"/>
      <c r="Z83" s="4"/>
    </row>
    <row r="84" ht="15.75" customHeight="1">
      <c r="A84" s="69">
        <v>83.0</v>
      </c>
      <c r="B84" s="157"/>
      <c r="C84" s="70"/>
      <c r="D84" s="446"/>
      <c r="E84" s="70"/>
      <c r="F84" s="91"/>
      <c r="G84" s="4"/>
      <c r="H84" s="4"/>
      <c r="I84" s="4"/>
      <c r="J84" s="4"/>
      <c r="K84" s="4"/>
      <c r="L84" s="4"/>
      <c r="M84" s="4"/>
      <c r="N84" s="4"/>
      <c r="O84" s="4"/>
      <c r="P84" s="4"/>
      <c r="Q84" s="4"/>
      <c r="R84" s="4"/>
      <c r="S84" s="4"/>
      <c r="T84" s="4"/>
      <c r="U84" s="4"/>
      <c r="V84" s="4"/>
      <c r="W84" s="4"/>
      <c r="X84" s="4"/>
      <c r="Y84" s="4"/>
      <c r="Z84" s="4"/>
    </row>
    <row r="85" ht="15.75" customHeight="1">
      <c r="A85" s="69">
        <v>84.0</v>
      </c>
      <c r="B85" s="157"/>
      <c r="C85" s="157"/>
      <c r="D85" s="446"/>
      <c r="E85" s="70"/>
      <c r="F85" s="91"/>
      <c r="G85" s="4"/>
      <c r="H85" s="4"/>
      <c r="I85" s="4"/>
      <c r="J85" s="4"/>
      <c r="K85" s="4"/>
      <c r="L85" s="4"/>
      <c r="M85" s="4"/>
      <c r="N85" s="4"/>
      <c r="O85" s="4"/>
      <c r="P85" s="4"/>
      <c r="Q85" s="4"/>
      <c r="R85" s="4"/>
      <c r="S85" s="4"/>
      <c r="T85" s="4"/>
      <c r="U85" s="4"/>
      <c r="V85" s="4"/>
      <c r="W85" s="4"/>
      <c r="X85" s="4"/>
      <c r="Y85" s="4"/>
      <c r="Z85" s="4"/>
    </row>
    <row r="86" ht="14.25" customHeight="1">
      <c r="A86" s="69">
        <v>85.0</v>
      </c>
      <c r="B86" s="450"/>
      <c r="C86" s="448"/>
      <c r="D86" s="448"/>
      <c r="E86" s="451"/>
      <c r="F86" s="452"/>
      <c r="G86" s="4"/>
      <c r="H86" s="4"/>
      <c r="I86" s="4"/>
      <c r="J86" s="4"/>
      <c r="K86" s="4"/>
      <c r="L86" s="4"/>
      <c r="M86" s="4"/>
      <c r="N86" s="4"/>
      <c r="O86" s="4"/>
      <c r="P86" s="4"/>
      <c r="Q86" s="4"/>
      <c r="R86" s="4"/>
      <c r="S86" s="4"/>
      <c r="T86" s="4"/>
      <c r="U86" s="4"/>
      <c r="V86" s="4"/>
      <c r="W86" s="4"/>
      <c r="X86" s="4"/>
      <c r="Y86" s="4"/>
      <c r="Z86" s="4"/>
    </row>
    <row r="87" ht="14.25" customHeight="1">
      <c r="A87" s="69">
        <v>86.0</v>
      </c>
      <c r="B87" s="453"/>
      <c r="C87" s="453"/>
      <c r="D87" s="453"/>
      <c r="E87" s="453"/>
      <c r="F87" s="454"/>
      <c r="G87" s="4"/>
      <c r="H87" s="4"/>
      <c r="I87" s="4"/>
      <c r="J87" s="4"/>
      <c r="K87" s="4"/>
      <c r="L87" s="4"/>
      <c r="M87" s="4"/>
      <c r="N87" s="4"/>
      <c r="O87" s="4"/>
      <c r="P87" s="4"/>
      <c r="Q87" s="4"/>
      <c r="R87" s="4"/>
      <c r="S87" s="4"/>
      <c r="T87" s="4"/>
      <c r="U87" s="4"/>
      <c r="V87" s="4"/>
      <c r="W87" s="4"/>
      <c r="X87" s="4"/>
      <c r="Y87" s="4"/>
      <c r="Z87" s="4"/>
    </row>
    <row r="88" ht="14.25" customHeight="1">
      <c r="A88" s="69">
        <v>87.0</v>
      </c>
      <c r="B88" s="453"/>
      <c r="C88" s="453"/>
      <c r="D88" s="453"/>
      <c r="E88" s="453"/>
      <c r="F88" s="454"/>
      <c r="G88" s="4"/>
      <c r="H88" s="4"/>
      <c r="I88" s="4"/>
      <c r="J88" s="4"/>
      <c r="K88" s="4"/>
      <c r="L88" s="4"/>
      <c r="M88" s="4"/>
      <c r="N88" s="4"/>
      <c r="O88" s="4"/>
      <c r="P88" s="4"/>
      <c r="Q88" s="4"/>
      <c r="R88" s="4"/>
      <c r="S88" s="4"/>
      <c r="T88" s="4"/>
      <c r="U88" s="4"/>
      <c r="V88" s="4"/>
      <c r="W88" s="4"/>
      <c r="X88" s="4"/>
      <c r="Y88" s="4"/>
      <c r="Z88" s="4"/>
    </row>
    <row r="89" ht="14.25" customHeight="1">
      <c r="A89" s="69">
        <v>88.0</v>
      </c>
      <c r="B89" s="130"/>
      <c r="C89" s="130"/>
      <c r="D89" s="130"/>
      <c r="E89" s="455"/>
      <c r="F89" s="384"/>
      <c r="G89" s="4"/>
      <c r="H89" s="4"/>
      <c r="I89" s="4"/>
      <c r="J89" s="4"/>
      <c r="K89" s="4"/>
      <c r="L89" s="4"/>
      <c r="M89" s="4"/>
      <c r="N89" s="4"/>
      <c r="O89" s="4"/>
      <c r="P89" s="4"/>
      <c r="Q89" s="4"/>
      <c r="R89" s="4"/>
      <c r="S89" s="4"/>
      <c r="T89" s="4"/>
      <c r="U89" s="4"/>
      <c r="V89" s="4"/>
      <c r="W89" s="4"/>
      <c r="X89" s="4"/>
      <c r="Y89" s="4"/>
      <c r="Z89" s="4"/>
    </row>
    <row r="90" ht="14.25" customHeight="1">
      <c r="A90" s="69">
        <v>89.0</v>
      </c>
      <c r="B90" s="130"/>
      <c r="C90" s="130"/>
      <c r="D90" s="103"/>
      <c r="E90" s="455"/>
      <c r="F90" s="384"/>
      <c r="G90" s="4"/>
      <c r="H90" s="4"/>
      <c r="I90" s="4"/>
      <c r="J90" s="4"/>
      <c r="K90" s="4"/>
      <c r="L90" s="4"/>
      <c r="M90" s="4"/>
      <c r="N90" s="4"/>
      <c r="O90" s="4"/>
      <c r="P90" s="4"/>
      <c r="Q90" s="4"/>
      <c r="R90" s="4"/>
      <c r="S90" s="4"/>
      <c r="T90" s="4"/>
      <c r="U90" s="4"/>
      <c r="V90" s="4"/>
      <c r="W90" s="4"/>
      <c r="X90" s="4"/>
      <c r="Y90" s="4"/>
      <c r="Z90" s="4"/>
    </row>
    <row r="91" ht="14.25" customHeight="1">
      <c r="A91" s="69">
        <v>90.0</v>
      </c>
      <c r="B91" s="130"/>
      <c r="C91" s="130"/>
      <c r="D91" s="103"/>
      <c r="E91" s="455"/>
      <c r="F91" s="384"/>
      <c r="G91" s="4"/>
      <c r="H91" s="4"/>
      <c r="I91" s="4"/>
      <c r="J91" s="4"/>
      <c r="K91" s="4"/>
      <c r="L91" s="4"/>
      <c r="M91" s="4"/>
      <c r="N91" s="4"/>
      <c r="O91" s="4"/>
      <c r="P91" s="4"/>
      <c r="Q91" s="4"/>
      <c r="R91" s="4"/>
      <c r="S91" s="4"/>
      <c r="T91" s="4"/>
      <c r="U91" s="4"/>
      <c r="V91" s="4"/>
      <c r="W91" s="4"/>
      <c r="X91" s="4"/>
      <c r="Y91" s="4"/>
      <c r="Z91" s="4"/>
    </row>
    <row r="92" ht="14.25" customHeight="1">
      <c r="A92" s="69">
        <v>91.0</v>
      </c>
      <c r="B92" s="157"/>
      <c r="C92" s="70"/>
      <c r="D92" s="446"/>
      <c r="E92" s="70"/>
      <c r="F92" s="91"/>
      <c r="G92" s="4"/>
      <c r="H92" s="4"/>
      <c r="I92" s="4"/>
      <c r="J92" s="4"/>
      <c r="K92" s="4"/>
      <c r="L92" s="4"/>
      <c r="M92" s="4"/>
      <c r="N92" s="4"/>
      <c r="O92" s="4"/>
      <c r="P92" s="4"/>
      <c r="Q92" s="4"/>
      <c r="R92" s="4"/>
      <c r="S92" s="4"/>
      <c r="T92" s="4"/>
      <c r="U92" s="4"/>
      <c r="V92" s="4"/>
      <c r="W92" s="4"/>
      <c r="X92" s="4"/>
      <c r="Y92" s="4"/>
      <c r="Z92" s="4"/>
    </row>
    <row r="93" ht="14.25" customHeight="1">
      <c r="A93" s="69">
        <v>92.0</v>
      </c>
      <c r="B93" s="157"/>
      <c r="C93" s="70"/>
      <c r="D93" s="446"/>
      <c r="E93" s="70"/>
      <c r="F93" s="91"/>
      <c r="G93" s="4"/>
      <c r="H93" s="4"/>
      <c r="I93" s="4"/>
      <c r="J93" s="4"/>
      <c r="K93" s="4"/>
      <c r="L93" s="4"/>
      <c r="M93" s="4"/>
      <c r="N93" s="4"/>
      <c r="O93" s="4"/>
      <c r="P93" s="4"/>
      <c r="Q93" s="4"/>
      <c r="R93" s="4"/>
      <c r="S93" s="4"/>
      <c r="T93" s="4"/>
      <c r="U93" s="4"/>
      <c r="V93" s="4"/>
      <c r="W93" s="4"/>
      <c r="X93" s="4"/>
      <c r="Y93" s="4"/>
      <c r="Z93" s="4"/>
    </row>
    <row r="94" ht="14.25" customHeight="1">
      <c r="A94" s="69">
        <v>93.0</v>
      </c>
      <c r="B94" s="157"/>
      <c r="C94" s="157"/>
      <c r="D94" s="446"/>
      <c r="E94" s="70"/>
      <c r="F94" s="91"/>
      <c r="G94" s="4"/>
      <c r="H94" s="4"/>
      <c r="I94" s="4"/>
      <c r="J94" s="4"/>
      <c r="K94" s="4"/>
      <c r="L94" s="4"/>
      <c r="M94" s="4"/>
      <c r="N94" s="4"/>
      <c r="O94" s="4"/>
      <c r="P94" s="4"/>
      <c r="Q94" s="4"/>
      <c r="R94" s="4"/>
      <c r="S94" s="4"/>
      <c r="T94" s="4"/>
      <c r="U94" s="4"/>
      <c r="V94" s="4"/>
      <c r="W94" s="4"/>
      <c r="X94" s="4"/>
      <c r="Y94" s="4"/>
      <c r="Z94" s="4"/>
    </row>
    <row r="95" ht="14.25" customHeight="1">
      <c r="A95" s="69">
        <v>94.0</v>
      </c>
      <c r="B95" s="450"/>
      <c r="C95" s="448"/>
      <c r="D95" s="448"/>
      <c r="E95" s="451"/>
      <c r="F95" s="452"/>
      <c r="G95" s="4"/>
      <c r="H95" s="4"/>
      <c r="I95" s="4"/>
      <c r="J95" s="4"/>
      <c r="K95" s="4"/>
      <c r="L95" s="4"/>
      <c r="M95" s="4"/>
      <c r="N95" s="4"/>
      <c r="O95" s="4"/>
      <c r="P95" s="4"/>
      <c r="Q95" s="4"/>
      <c r="R95" s="4"/>
      <c r="S95" s="4"/>
      <c r="T95" s="4"/>
      <c r="U95" s="4"/>
      <c r="V95" s="4"/>
      <c r="W95" s="4"/>
      <c r="X95" s="4"/>
      <c r="Y95" s="4"/>
      <c r="Z95" s="4"/>
    </row>
    <row r="96" ht="14.25" customHeight="1">
      <c r="A96" s="69">
        <v>95.0</v>
      </c>
      <c r="B96" s="453"/>
      <c r="C96" s="453"/>
      <c r="D96" s="453"/>
      <c r="E96" s="453"/>
      <c r="F96" s="454"/>
      <c r="G96" s="4"/>
      <c r="H96" s="4"/>
      <c r="I96" s="4"/>
      <c r="J96" s="4"/>
      <c r="K96" s="4"/>
      <c r="L96" s="4"/>
      <c r="M96" s="4"/>
      <c r="N96" s="4"/>
      <c r="O96" s="4"/>
      <c r="P96" s="4"/>
      <c r="Q96" s="4"/>
      <c r="R96" s="4"/>
      <c r="S96" s="4"/>
      <c r="T96" s="4"/>
      <c r="U96" s="4"/>
      <c r="V96" s="4"/>
      <c r="W96" s="4"/>
      <c r="X96" s="4"/>
      <c r="Y96" s="4"/>
      <c r="Z96" s="4"/>
    </row>
    <row r="97" ht="14.25" customHeight="1">
      <c r="A97" s="69">
        <v>96.0</v>
      </c>
      <c r="B97" s="453"/>
      <c r="C97" s="453"/>
      <c r="D97" s="453"/>
      <c r="E97" s="453"/>
      <c r="F97" s="454"/>
      <c r="G97" s="4"/>
      <c r="H97" s="4"/>
      <c r="I97" s="4"/>
      <c r="J97" s="4"/>
      <c r="K97" s="4"/>
      <c r="L97" s="4"/>
      <c r="M97" s="4"/>
      <c r="N97" s="4"/>
      <c r="O97" s="4"/>
      <c r="P97" s="4"/>
      <c r="Q97" s="4"/>
      <c r="R97" s="4"/>
      <c r="S97" s="4"/>
      <c r="T97" s="4"/>
      <c r="U97" s="4"/>
      <c r="V97" s="4"/>
      <c r="W97" s="4"/>
      <c r="X97" s="4"/>
      <c r="Y97" s="4"/>
      <c r="Z97" s="4"/>
    </row>
    <row r="98" ht="14.25" customHeight="1">
      <c r="A98" s="69">
        <v>97.0</v>
      </c>
      <c r="B98" s="130"/>
      <c r="C98" s="130"/>
      <c r="D98" s="130"/>
      <c r="E98" s="455"/>
      <c r="F98" s="384"/>
      <c r="G98" s="4"/>
      <c r="H98" s="4"/>
      <c r="I98" s="4"/>
      <c r="J98" s="4"/>
      <c r="K98" s="4"/>
      <c r="L98" s="4"/>
      <c r="M98" s="4"/>
      <c r="N98" s="4"/>
      <c r="O98" s="4"/>
      <c r="P98" s="4"/>
      <c r="Q98" s="4"/>
      <c r="R98" s="4"/>
      <c r="S98" s="4"/>
      <c r="T98" s="4"/>
      <c r="U98" s="4"/>
      <c r="V98" s="4"/>
      <c r="W98" s="4"/>
      <c r="X98" s="4"/>
      <c r="Y98" s="4"/>
      <c r="Z98" s="4"/>
    </row>
    <row r="99" ht="14.25" customHeight="1">
      <c r="A99" s="69">
        <v>98.0</v>
      </c>
      <c r="B99" s="130"/>
      <c r="C99" s="130"/>
      <c r="D99" s="103"/>
      <c r="E99" s="455"/>
      <c r="F99" s="384"/>
      <c r="G99" s="4"/>
      <c r="H99" s="4"/>
      <c r="I99" s="4"/>
      <c r="J99" s="4"/>
      <c r="K99" s="4"/>
      <c r="L99" s="4"/>
      <c r="M99" s="4"/>
      <c r="N99" s="4"/>
      <c r="O99" s="4"/>
      <c r="P99" s="4"/>
      <c r="Q99" s="4"/>
      <c r="R99" s="4"/>
      <c r="S99" s="4"/>
      <c r="T99" s="4"/>
      <c r="U99" s="4"/>
      <c r="V99" s="4"/>
      <c r="W99" s="4"/>
      <c r="X99" s="4"/>
      <c r="Y99" s="4"/>
      <c r="Z99" s="4"/>
    </row>
    <row r="100" ht="14.25" customHeight="1">
      <c r="A100" s="69">
        <v>99.0</v>
      </c>
      <c r="B100" s="130"/>
      <c r="C100" s="130"/>
      <c r="D100" s="103"/>
      <c r="E100" s="455"/>
      <c r="F100" s="384"/>
      <c r="G100" s="4"/>
      <c r="H100" s="4"/>
      <c r="I100" s="4"/>
      <c r="J100" s="4"/>
      <c r="K100" s="4"/>
      <c r="L100" s="4"/>
      <c r="M100" s="4"/>
      <c r="N100" s="4"/>
      <c r="O100" s="4"/>
      <c r="P100" s="4"/>
      <c r="Q100" s="4"/>
      <c r="R100" s="4"/>
      <c r="S100" s="4"/>
      <c r="T100" s="4"/>
      <c r="U100" s="4"/>
      <c r="V100" s="4"/>
      <c r="W100" s="4"/>
      <c r="X100" s="4"/>
      <c r="Y100" s="4"/>
      <c r="Z100" s="4"/>
    </row>
    <row r="101" ht="14.25" customHeight="1">
      <c r="A101" s="456">
        <v>100.0</v>
      </c>
      <c r="B101" s="457"/>
      <c r="C101" s="448"/>
      <c r="D101" s="458"/>
      <c r="E101" s="70"/>
      <c r="F101" s="91"/>
      <c r="G101" s="4"/>
      <c r="H101" s="4"/>
      <c r="I101" s="4"/>
      <c r="J101" s="4"/>
      <c r="K101" s="4"/>
      <c r="L101" s="4"/>
      <c r="M101" s="4"/>
      <c r="N101" s="4"/>
      <c r="O101" s="4"/>
      <c r="P101" s="4"/>
      <c r="Q101" s="4"/>
      <c r="R101" s="4"/>
      <c r="S101" s="4"/>
      <c r="T101" s="4"/>
      <c r="U101" s="4"/>
      <c r="V101" s="4"/>
      <c r="W101" s="4"/>
      <c r="X101" s="4"/>
      <c r="Y101" s="4"/>
      <c r="Z101" s="4"/>
    </row>
    <row r="102" ht="14.25" customHeight="1">
      <c r="A102" s="142" t="s">
        <v>694</v>
      </c>
      <c r="B102" s="64"/>
      <c r="C102" s="64"/>
      <c r="D102" s="65"/>
      <c r="E102" s="459">
        <f>COUNTA(E6:E101)</f>
        <v>69</v>
      </c>
      <c r="F102" s="439"/>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
    <mergeCell ref="A102:D102"/>
  </mergeCells>
  <hyperlinks>
    <hyperlink display="&lt;&lt;&lt; Daftar Tabel" location="'Daftar Tabel'!A1" ref="G1"/>
  </hyperlinks>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75"/>
    <col customWidth="1" min="2" max="2" width="14.38"/>
    <col customWidth="1" min="3" max="3" width="12.38"/>
    <col customWidth="1" min="4" max="4" width="18.88"/>
    <col customWidth="1" min="5" max="5" width="41.63"/>
    <col customWidth="1" min="6" max="6" width="11.25"/>
    <col customWidth="1" min="7" max="7" width="12.75"/>
    <col customWidth="1" min="8" max="26" width="7.75"/>
  </cols>
  <sheetData>
    <row r="1" ht="14.25" customHeight="1">
      <c r="A1" s="108" t="s">
        <v>164</v>
      </c>
      <c r="B1" s="4"/>
      <c r="C1" s="4"/>
      <c r="D1" s="4"/>
      <c r="E1" s="4"/>
      <c r="F1" s="4"/>
      <c r="G1" s="61" t="s">
        <v>205</v>
      </c>
      <c r="H1" s="4"/>
      <c r="I1" s="4"/>
      <c r="J1" s="4"/>
      <c r="K1" s="4"/>
      <c r="L1" s="4"/>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14.25" customHeight="1">
      <c r="A3" s="248" t="s">
        <v>2123</v>
      </c>
      <c r="B3" s="4"/>
      <c r="C3" s="4"/>
      <c r="D3" s="4"/>
      <c r="E3" s="4"/>
      <c r="F3" s="4"/>
      <c r="G3" s="4"/>
      <c r="H3" s="4"/>
      <c r="I3" s="4"/>
      <c r="J3" s="4"/>
      <c r="K3" s="4"/>
      <c r="L3" s="4"/>
      <c r="M3" s="4"/>
      <c r="N3" s="4"/>
      <c r="O3" s="4"/>
      <c r="P3" s="4"/>
      <c r="Q3" s="4"/>
      <c r="R3" s="4"/>
      <c r="S3" s="4"/>
      <c r="T3" s="4"/>
      <c r="U3" s="4"/>
      <c r="V3" s="4"/>
      <c r="W3" s="4"/>
      <c r="X3" s="4"/>
      <c r="Y3" s="4"/>
      <c r="Z3" s="4"/>
    </row>
    <row r="4" ht="44.25" customHeight="1">
      <c r="A4" s="67" t="s">
        <v>230</v>
      </c>
      <c r="B4" s="302" t="s">
        <v>719</v>
      </c>
      <c r="C4" s="67" t="s">
        <v>1950</v>
      </c>
      <c r="D4" s="67" t="s">
        <v>1951</v>
      </c>
      <c r="E4" s="67" t="s">
        <v>2124</v>
      </c>
      <c r="F4" s="67" t="s">
        <v>1953</v>
      </c>
      <c r="G4" s="4"/>
      <c r="H4" s="4"/>
      <c r="I4" s="4"/>
      <c r="J4" s="4"/>
      <c r="K4" s="4"/>
      <c r="L4" s="4"/>
      <c r="M4" s="4"/>
      <c r="N4" s="4"/>
      <c r="O4" s="4"/>
      <c r="P4" s="4"/>
      <c r="Q4" s="4"/>
      <c r="R4" s="4"/>
      <c r="S4" s="4"/>
      <c r="T4" s="4"/>
      <c r="U4" s="4"/>
      <c r="V4" s="4"/>
      <c r="W4" s="4"/>
      <c r="X4" s="4"/>
      <c r="Y4" s="4"/>
      <c r="Z4" s="4"/>
    </row>
    <row r="5" ht="14.25" customHeight="1">
      <c r="A5" s="86">
        <v>1.0</v>
      </c>
      <c r="B5" s="86">
        <v>2.0</v>
      </c>
      <c r="C5" s="86">
        <v>3.0</v>
      </c>
      <c r="D5" s="86">
        <v>4.0</v>
      </c>
      <c r="E5" s="86">
        <v>5.0</v>
      </c>
      <c r="F5" s="86">
        <v>6.0</v>
      </c>
      <c r="G5" s="53" t="s">
        <v>533</v>
      </c>
      <c r="H5" s="4"/>
      <c r="I5" s="4"/>
      <c r="J5" s="4"/>
      <c r="K5" s="4"/>
      <c r="L5" s="4"/>
      <c r="M5" s="4"/>
      <c r="N5" s="4"/>
      <c r="O5" s="4"/>
      <c r="P5" s="4"/>
      <c r="Q5" s="4"/>
      <c r="R5" s="4"/>
      <c r="S5" s="4"/>
      <c r="T5" s="4"/>
      <c r="U5" s="4"/>
      <c r="V5" s="4"/>
      <c r="W5" s="4"/>
      <c r="X5" s="4"/>
      <c r="Y5" s="4"/>
      <c r="Z5" s="4"/>
    </row>
    <row r="6">
      <c r="A6" s="69">
        <v>1.0</v>
      </c>
      <c r="B6" s="154" t="s">
        <v>775</v>
      </c>
      <c r="C6" s="91"/>
      <c r="D6" s="72" t="s">
        <v>2125</v>
      </c>
      <c r="E6" s="73" t="s">
        <v>2126</v>
      </c>
      <c r="F6" s="73">
        <v>2022.0</v>
      </c>
      <c r="G6" s="4"/>
      <c r="H6" s="4"/>
      <c r="I6" s="4"/>
      <c r="J6" s="460"/>
      <c r="K6" s="4"/>
      <c r="L6" s="4"/>
      <c r="M6" s="4"/>
      <c r="N6" s="4"/>
      <c r="O6" s="4"/>
      <c r="P6" s="4"/>
      <c r="Q6" s="4"/>
      <c r="R6" s="4"/>
      <c r="S6" s="4"/>
      <c r="T6" s="4"/>
      <c r="U6" s="4"/>
      <c r="V6" s="4"/>
      <c r="W6" s="4"/>
      <c r="X6" s="4"/>
      <c r="Y6" s="4"/>
      <c r="Z6" s="4"/>
    </row>
    <row r="7">
      <c r="A7" s="69">
        <v>2.0</v>
      </c>
      <c r="B7" s="154" t="s">
        <v>923</v>
      </c>
      <c r="C7" s="91"/>
      <c r="D7" s="72" t="s">
        <v>2127</v>
      </c>
      <c r="E7" s="73" t="s">
        <v>2128</v>
      </c>
      <c r="F7" s="73">
        <v>2022.0</v>
      </c>
      <c r="G7" s="4"/>
      <c r="H7" s="4"/>
      <c r="I7" s="4"/>
      <c r="J7" s="461"/>
      <c r="K7" s="4"/>
      <c r="L7" s="4"/>
      <c r="M7" s="4"/>
      <c r="N7" s="4"/>
      <c r="O7" s="4"/>
      <c r="P7" s="4"/>
      <c r="Q7" s="4"/>
      <c r="R7" s="4"/>
      <c r="S7" s="4"/>
      <c r="T7" s="4"/>
      <c r="U7" s="4"/>
      <c r="V7" s="4"/>
      <c r="W7" s="4"/>
      <c r="X7" s="4"/>
      <c r="Y7" s="4"/>
      <c r="Z7" s="4"/>
    </row>
    <row r="8">
      <c r="A8" s="69">
        <v>3.0</v>
      </c>
      <c r="B8" s="154" t="s">
        <v>923</v>
      </c>
      <c r="C8" s="91"/>
      <c r="D8" s="72" t="s">
        <v>2129</v>
      </c>
      <c r="E8" s="73" t="s">
        <v>2130</v>
      </c>
      <c r="F8" s="73">
        <v>2022.0</v>
      </c>
      <c r="G8" s="4"/>
      <c r="H8" s="4"/>
      <c r="I8" s="4"/>
      <c r="J8" s="461"/>
      <c r="K8" s="4"/>
      <c r="L8" s="4"/>
      <c r="M8" s="4"/>
      <c r="N8" s="4"/>
      <c r="O8" s="4"/>
      <c r="P8" s="4"/>
      <c r="Q8" s="4"/>
      <c r="R8" s="4"/>
      <c r="S8" s="4"/>
      <c r="T8" s="4"/>
      <c r="U8" s="4"/>
      <c r="V8" s="4"/>
      <c r="W8" s="4"/>
      <c r="X8" s="4"/>
      <c r="Y8" s="4"/>
      <c r="Z8" s="4"/>
    </row>
    <row r="9">
      <c r="A9" s="69">
        <v>4.0</v>
      </c>
      <c r="B9" s="154" t="s">
        <v>982</v>
      </c>
      <c r="C9" s="91"/>
      <c r="D9" s="72" t="s">
        <v>2131</v>
      </c>
      <c r="E9" s="73" t="s">
        <v>2132</v>
      </c>
      <c r="F9" s="73">
        <v>2022.0</v>
      </c>
      <c r="G9" s="4"/>
      <c r="H9" s="4"/>
      <c r="I9" s="4"/>
      <c r="J9" s="461"/>
      <c r="K9" s="4"/>
      <c r="L9" s="4"/>
      <c r="M9" s="4"/>
      <c r="N9" s="4"/>
      <c r="O9" s="4"/>
      <c r="P9" s="4"/>
      <c r="Q9" s="4"/>
      <c r="R9" s="4"/>
      <c r="S9" s="4"/>
      <c r="T9" s="4"/>
      <c r="U9" s="4"/>
      <c r="V9" s="4"/>
      <c r="W9" s="4"/>
      <c r="X9" s="4"/>
      <c r="Y9" s="4"/>
      <c r="Z9" s="4"/>
    </row>
    <row r="10">
      <c r="A10" s="69">
        <v>5.0</v>
      </c>
      <c r="B10" s="154" t="s">
        <v>789</v>
      </c>
      <c r="C10" s="91"/>
      <c r="D10" s="72" t="s">
        <v>2133</v>
      </c>
      <c r="E10" s="73" t="s">
        <v>2134</v>
      </c>
      <c r="F10" s="73">
        <v>2022.0</v>
      </c>
      <c r="G10" s="4"/>
      <c r="H10" s="4"/>
      <c r="I10" s="4"/>
      <c r="J10" s="4"/>
      <c r="K10" s="4"/>
      <c r="L10" s="4"/>
      <c r="M10" s="4"/>
      <c r="N10" s="4"/>
      <c r="O10" s="4"/>
      <c r="P10" s="4"/>
      <c r="Q10" s="4"/>
      <c r="R10" s="4"/>
      <c r="S10" s="4"/>
      <c r="T10" s="4"/>
      <c r="U10" s="4"/>
      <c r="V10" s="4"/>
      <c r="W10" s="4"/>
      <c r="X10" s="4"/>
      <c r="Y10" s="4"/>
      <c r="Z10" s="4"/>
    </row>
    <row r="11">
      <c r="A11" s="69">
        <v>6.0</v>
      </c>
      <c r="B11" s="154" t="s">
        <v>955</v>
      </c>
      <c r="C11" s="91"/>
      <c r="D11" s="72" t="s">
        <v>2135</v>
      </c>
      <c r="E11" s="73" t="s">
        <v>2136</v>
      </c>
      <c r="F11" s="73">
        <v>2022.0</v>
      </c>
      <c r="G11" s="4"/>
      <c r="H11" s="4"/>
      <c r="I11" s="4"/>
      <c r="J11" s="4"/>
      <c r="K11" s="4"/>
      <c r="L11" s="4"/>
      <c r="M11" s="4"/>
      <c r="N11" s="4"/>
      <c r="O11" s="4"/>
      <c r="P11" s="4"/>
      <c r="Q11" s="4"/>
      <c r="R11" s="4"/>
      <c r="S11" s="4"/>
      <c r="T11" s="4"/>
      <c r="U11" s="4"/>
      <c r="V11" s="4"/>
      <c r="W11" s="4"/>
      <c r="X11" s="4"/>
      <c r="Y11" s="4"/>
      <c r="Z11" s="4"/>
    </row>
    <row r="12">
      <c r="A12" s="69">
        <v>7.0</v>
      </c>
      <c r="B12" s="154" t="s">
        <v>768</v>
      </c>
      <c r="C12" s="91"/>
      <c r="D12" s="72" t="s">
        <v>2137</v>
      </c>
      <c r="E12" s="73" t="s">
        <v>2138</v>
      </c>
      <c r="F12" s="73">
        <v>2022.0</v>
      </c>
      <c r="G12" s="4"/>
      <c r="H12" s="4"/>
      <c r="I12" s="4"/>
      <c r="J12" s="4"/>
      <c r="K12" s="4"/>
      <c r="L12" s="4"/>
      <c r="M12" s="4"/>
      <c r="N12" s="4"/>
      <c r="O12" s="4"/>
      <c r="P12" s="4"/>
      <c r="Q12" s="4"/>
      <c r="R12" s="4"/>
      <c r="S12" s="4"/>
      <c r="T12" s="4"/>
      <c r="U12" s="4"/>
      <c r="V12" s="4"/>
      <c r="W12" s="4"/>
      <c r="X12" s="4"/>
      <c r="Y12" s="4"/>
      <c r="Z12" s="4"/>
    </row>
    <row r="13">
      <c r="A13" s="69">
        <v>8.0</v>
      </c>
      <c r="B13" s="154" t="s">
        <v>2139</v>
      </c>
      <c r="C13" s="91"/>
      <c r="D13" s="72" t="s">
        <v>2140</v>
      </c>
      <c r="E13" s="73" t="s">
        <v>2141</v>
      </c>
      <c r="F13" s="73">
        <v>2023.0</v>
      </c>
      <c r="G13" s="4"/>
      <c r="H13" s="4"/>
      <c r="I13" s="4"/>
      <c r="J13" s="4"/>
      <c r="K13" s="4"/>
      <c r="L13" s="4"/>
      <c r="M13" s="4"/>
      <c r="N13" s="4"/>
      <c r="O13" s="4"/>
      <c r="P13" s="4"/>
      <c r="Q13" s="4"/>
      <c r="R13" s="4"/>
      <c r="S13" s="4"/>
      <c r="T13" s="4"/>
      <c r="U13" s="4"/>
      <c r="V13" s="4"/>
      <c r="W13" s="4"/>
      <c r="X13" s="4"/>
      <c r="Y13" s="4"/>
      <c r="Z13" s="4"/>
    </row>
    <row r="14">
      <c r="A14" s="69">
        <v>9.0</v>
      </c>
      <c r="B14" s="154" t="s">
        <v>2142</v>
      </c>
      <c r="C14" s="91"/>
      <c r="D14" s="72" t="s">
        <v>2143</v>
      </c>
      <c r="E14" s="73" t="s">
        <v>2144</v>
      </c>
      <c r="F14" s="73">
        <v>2023.0</v>
      </c>
      <c r="G14" s="4"/>
      <c r="H14" s="4"/>
      <c r="I14" s="4"/>
      <c r="J14" s="4"/>
      <c r="K14" s="4"/>
      <c r="L14" s="4"/>
      <c r="M14" s="4"/>
      <c r="N14" s="4"/>
      <c r="O14" s="4"/>
      <c r="P14" s="4"/>
      <c r="Q14" s="4"/>
      <c r="R14" s="4"/>
      <c r="S14" s="4"/>
      <c r="T14" s="4"/>
      <c r="U14" s="4"/>
      <c r="V14" s="4"/>
      <c r="W14" s="4"/>
      <c r="X14" s="4"/>
      <c r="Y14" s="4"/>
      <c r="Z14" s="4"/>
    </row>
    <row r="15">
      <c r="A15" s="69">
        <v>10.0</v>
      </c>
      <c r="B15" s="154" t="s">
        <v>2145</v>
      </c>
      <c r="C15" s="91"/>
      <c r="D15" s="72" t="s">
        <v>2146</v>
      </c>
      <c r="E15" s="73" t="s">
        <v>2147</v>
      </c>
      <c r="F15" s="73">
        <v>2023.0</v>
      </c>
      <c r="G15" s="4"/>
      <c r="H15" s="4"/>
      <c r="I15" s="4"/>
      <c r="J15" s="4"/>
      <c r="K15" s="4"/>
      <c r="L15" s="4"/>
      <c r="M15" s="4"/>
      <c r="N15" s="4"/>
      <c r="O15" s="4"/>
      <c r="P15" s="4"/>
      <c r="Q15" s="4"/>
      <c r="R15" s="4"/>
      <c r="S15" s="4"/>
      <c r="T15" s="4"/>
      <c r="U15" s="4"/>
      <c r="V15" s="4"/>
      <c r="W15" s="4"/>
      <c r="X15" s="4"/>
      <c r="Y15" s="4"/>
      <c r="Z15" s="4"/>
    </row>
    <row r="16">
      <c r="A16" s="69">
        <v>11.0</v>
      </c>
      <c r="B16" s="154" t="s">
        <v>2148</v>
      </c>
      <c r="C16" s="91"/>
      <c r="D16" s="72" t="s">
        <v>2149</v>
      </c>
      <c r="E16" s="73" t="s">
        <v>2150</v>
      </c>
      <c r="F16" s="73">
        <v>2023.0</v>
      </c>
      <c r="G16" s="4"/>
      <c r="H16" s="4"/>
      <c r="I16" s="4"/>
      <c r="J16" s="4"/>
      <c r="K16" s="4"/>
      <c r="L16" s="4"/>
      <c r="M16" s="4"/>
      <c r="N16" s="4"/>
      <c r="O16" s="4"/>
      <c r="P16" s="4"/>
      <c r="Q16" s="4"/>
      <c r="R16" s="4"/>
      <c r="S16" s="4"/>
      <c r="T16" s="4"/>
      <c r="U16" s="4"/>
      <c r="V16" s="4"/>
      <c r="W16" s="4"/>
      <c r="X16" s="4"/>
      <c r="Y16" s="4"/>
      <c r="Z16" s="4"/>
    </row>
    <row r="17">
      <c r="A17" s="69">
        <v>12.0</v>
      </c>
      <c r="B17" s="154" t="s">
        <v>2151</v>
      </c>
      <c r="C17" s="91"/>
      <c r="D17" s="72" t="s">
        <v>1955</v>
      </c>
      <c r="E17" s="73" t="s">
        <v>2152</v>
      </c>
      <c r="F17" s="73">
        <v>2023.0</v>
      </c>
      <c r="G17" s="4"/>
      <c r="H17" s="4"/>
      <c r="I17" s="4"/>
      <c r="J17" s="4"/>
      <c r="K17" s="4"/>
      <c r="L17" s="4"/>
      <c r="M17" s="4"/>
      <c r="N17" s="4"/>
      <c r="O17" s="4"/>
      <c r="P17" s="4"/>
      <c r="Q17" s="4"/>
      <c r="R17" s="4"/>
      <c r="S17" s="4"/>
      <c r="T17" s="4"/>
      <c r="U17" s="4"/>
      <c r="V17" s="4"/>
      <c r="W17" s="4"/>
      <c r="X17" s="4"/>
      <c r="Y17" s="4"/>
      <c r="Z17" s="4"/>
    </row>
    <row r="18">
      <c r="A18" s="69">
        <v>13.0</v>
      </c>
      <c r="B18" s="154" t="s">
        <v>2153</v>
      </c>
      <c r="C18" s="91"/>
      <c r="D18" s="72" t="s">
        <v>1983</v>
      </c>
      <c r="E18" s="73" t="s">
        <v>2154</v>
      </c>
      <c r="F18" s="73">
        <v>2023.0</v>
      </c>
      <c r="G18" s="4"/>
      <c r="H18" s="4"/>
      <c r="I18" s="4"/>
      <c r="J18" s="4"/>
      <c r="K18" s="4"/>
      <c r="L18" s="4"/>
      <c r="M18" s="4"/>
      <c r="N18" s="4"/>
      <c r="O18" s="4"/>
      <c r="P18" s="4"/>
      <c r="Q18" s="4"/>
      <c r="R18" s="4"/>
      <c r="S18" s="4"/>
      <c r="T18" s="4"/>
      <c r="U18" s="4"/>
      <c r="V18" s="4"/>
      <c r="W18" s="4"/>
      <c r="X18" s="4"/>
      <c r="Y18" s="4"/>
      <c r="Z18" s="4"/>
    </row>
    <row r="19">
      <c r="A19" s="69">
        <v>14.0</v>
      </c>
      <c r="B19" s="154" t="s">
        <v>2155</v>
      </c>
      <c r="C19" s="91"/>
      <c r="D19" s="72" t="s">
        <v>2017</v>
      </c>
      <c r="E19" s="73" t="s">
        <v>2156</v>
      </c>
      <c r="F19" s="73">
        <v>2023.0</v>
      </c>
      <c r="G19" s="4"/>
      <c r="H19" s="4"/>
      <c r="I19" s="4"/>
      <c r="J19" s="4"/>
      <c r="K19" s="4"/>
      <c r="L19" s="4"/>
      <c r="M19" s="4"/>
      <c r="N19" s="4"/>
      <c r="O19" s="4"/>
      <c r="P19" s="4"/>
      <c r="Q19" s="4"/>
      <c r="R19" s="4"/>
      <c r="S19" s="4"/>
      <c r="T19" s="4"/>
      <c r="U19" s="4"/>
      <c r="V19" s="4"/>
      <c r="W19" s="4"/>
      <c r="X19" s="4"/>
      <c r="Y19" s="4"/>
      <c r="Z19" s="4"/>
    </row>
    <row r="20">
      <c r="A20" s="69">
        <v>15.0</v>
      </c>
      <c r="B20" s="154" t="s">
        <v>2157</v>
      </c>
      <c r="C20" s="91"/>
      <c r="D20" s="72" t="s">
        <v>2158</v>
      </c>
      <c r="E20" s="73" t="s">
        <v>2159</v>
      </c>
      <c r="F20" s="73">
        <v>2023.0</v>
      </c>
      <c r="G20" s="4"/>
      <c r="H20" s="4"/>
      <c r="I20" s="4"/>
      <c r="J20" s="4"/>
      <c r="K20" s="4"/>
      <c r="L20" s="4"/>
      <c r="M20" s="4"/>
      <c r="N20" s="4"/>
      <c r="O20" s="4"/>
      <c r="P20" s="4"/>
      <c r="Q20" s="4"/>
      <c r="R20" s="4"/>
      <c r="S20" s="4"/>
      <c r="T20" s="4"/>
      <c r="U20" s="4"/>
      <c r="V20" s="4"/>
      <c r="W20" s="4"/>
      <c r="X20" s="4"/>
      <c r="Y20" s="4"/>
      <c r="Z20" s="4"/>
    </row>
    <row r="21" ht="15.75" customHeight="1">
      <c r="A21" s="69">
        <v>16.0</v>
      </c>
      <c r="B21" s="154" t="s">
        <v>2160</v>
      </c>
      <c r="C21" s="91"/>
      <c r="D21" s="72" t="s">
        <v>2161</v>
      </c>
      <c r="E21" s="73" t="s">
        <v>2162</v>
      </c>
      <c r="F21" s="73">
        <v>2023.0</v>
      </c>
      <c r="G21" s="4"/>
      <c r="H21" s="4"/>
      <c r="I21" s="4"/>
      <c r="J21" s="4"/>
      <c r="K21" s="4"/>
      <c r="L21" s="4"/>
      <c r="M21" s="4"/>
      <c r="N21" s="4"/>
      <c r="O21" s="4"/>
      <c r="P21" s="4"/>
      <c r="Q21" s="4"/>
      <c r="R21" s="4"/>
      <c r="S21" s="4"/>
      <c r="T21" s="4"/>
      <c r="U21" s="4"/>
      <c r="V21" s="4"/>
      <c r="W21" s="4"/>
      <c r="X21" s="4"/>
      <c r="Y21" s="4"/>
      <c r="Z21" s="4"/>
    </row>
    <row r="22" ht="15.75" customHeight="1">
      <c r="A22" s="69">
        <v>17.0</v>
      </c>
      <c r="B22" s="154" t="s">
        <v>2163</v>
      </c>
      <c r="C22" s="91"/>
      <c r="D22" s="72" t="s">
        <v>2164</v>
      </c>
      <c r="E22" s="73" t="s">
        <v>2165</v>
      </c>
      <c r="F22" s="73">
        <v>2023.0</v>
      </c>
      <c r="G22" s="4"/>
      <c r="H22" s="4"/>
      <c r="I22" s="4"/>
      <c r="J22" s="4"/>
      <c r="K22" s="4"/>
      <c r="L22" s="4"/>
      <c r="M22" s="4"/>
      <c r="N22" s="4"/>
      <c r="O22" s="4"/>
      <c r="P22" s="4"/>
      <c r="Q22" s="4"/>
      <c r="R22" s="4"/>
      <c r="S22" s="4"/>
      <c r="T22" s="4"/>
      <c r="U22" s="4"/>
      <c r="V22" s="4"/>
      <c r="W22" s="4"/>
      <c r="X22" s="4"/>
      <c r="Y22" s="4"/>
      <c r="Z22" s="4"/>
    </row>
    <row r="23" ht="15.75" customHeight="1">
      <c r="A23" s="69">
        <v>18.0</v>
      </c>
      <c r="B23" s="154" t="s">
        <v>2166</v>
      </c>
      <c r="C23" s="91"/>
      <c r="D23" s="72" t="s">
        <v>2167</v>
      </c>
      <c r="E23" s="73" t="s">
        <v>2168</v>
      </c>
      <c r="F23" s="73">
        <v>2023.0</v>
      </c>
      <c r="G23" s="4"/>
      <c r="H23" s="4"/>
      <c r="I23" s="4"/>
      <c r="J23" s="4"/>
      <c r="K23" s="4"/>
      <c r="L23" s="4"/>
      <c r="M23" s="4"/>
      <c r="N23" s="4"/>
      <c r="O23" s="4"/>
      <c r="P23" s="4"/>
      <c r="Q23" s="4"/>
      <c r="R23" s="4"/>
      <c r="S23" s="4"/>
      <c r="T23" s="4"/>
      <c r="U23" s="4"/>
      <c r="V23" s="4"/>
      <c r="W23" s="4"/>
      <c r="X23" s="4"/>
      <c r="Y23" s="4"/>
      <c r="Z23" s="4"/>
    </row>
    <row r="24" ht="15.75" customHeight="1">
      <c r="A24" s="69">
        <v>19.0</v>
      </c>
      <c r="B24" s="154" t="s">
        <v>2169</v>
      </c>
      <c r="C24" s="91"/>
      <c r="D24" s="72" t="s">
        <v>2170</v>
      </c>
      <c r="E24" s="73" t="s">
        <v>2171</v>
      </c>
      <c r="F24" s="73">
        <v>2023.0</v>
      </c>
      <c r="G24" s="4"/>
      <c r="H24" s="4"/>
      <c r="I24" s="4"/>
      <c r="J24" s="4"/>
      <c r="K24" s="4"/>
      <c r="L24" s="4"/>
      <c r="M24" s="4"/>
      <c r="N24" s="4"/>
      <c r="O24" s="4"/>
      <c r="P24" s="4"/>
      <c r="Q24" s="4"/>
      <c r="R24" s="4"/>
      <c r="S24" s="4"/>
      <c r="T24" s="4"/>
      <c r="U24" s="4"/>
      <c r="V24" s="4"/>
      <c r="W24" s="4"/>
      <c r="X24" s="4"/>
      <c r="Y24" s="4"/>
      <c r="Z24" s="4"/>
    </row>
    <row r="25" ht="15.75" customHeight="1">
      <c r="A25" s="69">
        <v>20.0</v>
      </c>
      <c r="B25" s="154" t="s">
        <v>2172</v>
      </c>
      <c r="C25" s="91"/>
      <c r="D25" s="72" t="s">
        <v>2173</v>
      </c>
      <c r="E25" s="73" t="s">
        <v>2174</v>
      </c>
      <c r="F25" s="73">
        <v>2023.0</v>
      </c>
      <c r="G25" s="4"/>
      <c r="H25" s="4"/>
      <c r="I25" s="4"/>
      <c r="J25" s="4"/>
      <c r="K25" s="4"/>
      <c r="L25" s="4"/>
      <c r="M25" s="4"/>
      <c r="N25" s="4"/>
      <c r="O25" s="4"/>
      <c r="P25" s="4"/>
      <c r="Q25" s="4"/>
      <c r="R25" s="4"/>
      <c r="S25" s="4"/>
      <c r="T25" s="4"/>
      <c r="U25" s="4"/>
      <c r="V25" s="4"/>
      <c r="W25" s="4"/>
      <c r="X25" s="4"/>
      <c r="Y25" s="4"/>
      <c r="Z25" s="4"/>
    </row>
    <row r="26" ht="15.75" customHeight="1">
      <c r="A26" s="69">
        <v>21.0</v>
      </c>
      <c r="B26" s="154" t="s">
        <v>2175</v>
      </c>
      <c r="C26" s="91"/>
      <c r="D26" s="72" t="s">
        <v>2176</v>
      </c>
      <c r="E26" s="73" t="s">
        <v>2177</v>
      </c>
      <c r="F26" s="73">
        <v>2023.0</v>
      </c>
      <c r="G26" s="4"/>
      <c r="H26" s="4"/>
      <c r="I26" s="4"/>
      <c r="J26" s="4"/>
      <c r="K26" s="4"/>
      <c r="L26" s="4"/>
      <c r="M26" s="4"/>
      <c r="N26" s="4"/>
      <c r="O26" s="4"/>
      <c r="P26" s="4"/>
      <c r="Q26" s="4"/>
      <c r="R26" s="4"/>
      <c r="S26" s="4"/>
      <c r="T26" s="4"/>
      <c r="U26" s="4"/>
      <c r="V26" s="4"/>
      <c r="W26" s="4"/>
      <c r="X26" s="4"/>
      <c r="Y26" s="4"/>
      <c r="Z26" s="4"/>
    </row>
    <row r="27" ht="15.75" customHeight="1">
      <c r="A27" s="69">
        <v>22.0</v>
      </c>
      <c r="B27" s="154" t="s">
        <v>2178</v>
      </c>
      <c r="C27" s="91"/>
      <c r="D27" s="72" t="s">
        <v>2179</v>
      </c>
      <c r="E27" s="73" t="s">
        <v>2180</v>
      </c>
      <c r="F27" s="73">
        <v>2023.0</v>
      </c>
      <c r="G27" s="4"/>
      <c r="H27" s="4"/>
      <c r="I27" s="4"/>
      <c r="J27" s="4"/>
      <c r="K27" s="4"/>
      <c r="L27" s="4"/>
      <c r="M27" s="4"/>
      <c r="N27" s="4"/>
      <c r="O27" s="4"/>
      <c r="P27" s="4"/>
      <c r="Q27" s="4"/>
      <c r="R27" s="4"/>
      <c r="S27" s="4"/>
      <c r="T27" s="4"/>
      <c r="U27" s="4"/>
      <c r="V27" s="4"/>
      <c r="W27" s="4"/>
      <c r="X27" s="4"/>
      <c r="Y27" s="4"/>
      <c r="Z27" s="4"/>
    </row>
    <row r="28" ht="15.75" customHeight="1">
      <c r="A28" s="69">
        <v>23.0</v>
      </c>
      <c r="B28" s="154" t="s">
        <v>2181</v>
      </c>
      <c r="C28" s="91"/>
      <c r="D28" s="72" t="s">
        <v>2109</v>
      </c>
      <c r="E28" s="73" t="s">
        <v>2182</v>
      </c>
      <c r="F28" s="73">
        <v>2023.0</v>
      </c>
      <c r="G28" s="4"/>
      <c r="H28" s="4"/>
      <c r="I28" s="4"/>
      <c r="J28" s="4"/>
      <c r="K28" s="4"/>
      <c r="L28" s="4"/>
      <c r="M28" s="4"/>
      <c r="N28" s="4"/>
      <c r="O28" s="4"/>
      <c r="P28" s="4"/>
      <c r="Q28" s="4"/>
      <c r="R28" s="4"/>
      <c r="S28" s="4"/>
      <c r="T28" s="4"/>
      <c r="U28" s="4"/>
      <c r="V28" s="4"/>
      <c r="W28" s="4"/>
      <c r="X28" s="4"/>
      <c r="Y28" s="4"/>
      <c r="Z28" s="4"/>
    </row>
    <row r="29" ht="14.25" customHeight="1">
      <c r="A29" s="69">
        <v>24.0</v>
      </c>
      <c r="B29" s="154" t="s">
        <v>2183</v>
      </c>
      <c r="C29" s="91"/>
      <c r="D29" s="72" t="s">
        <v>2184</v>
      </c>
      <c r="E29" s="73" t="s">
        <v>2185</v>
      </c>
      <c r="F29" s="73">
        <v>2023.0</v>
      </c>
      <c r="G29" s="4"/>
      <c r="H29" s="4"/>
      <c r="I29" s="4"/>
      <c r="J29" s="4"/>
      <c r="K29" s="4"/>
      <c r="L29" s="4"/>
      <c r="M29" s="4"/>
      <c r="N29" s="4"/>
      <c r="O29" s="4"/>
      <c r="P29" s="4"/>
      <c r="Q29" s="4"/>
      <c r="R29" s="4"/>
      <c r="S29" s="4"/>
      <c r="T29" s="4"/>
      <c r="U29" s="4"/>
      <c r="V29" s="4"/>
      <c r="W29" s="4"/>
      <c r="X29" s="4"/>
      <c r="Y29" s="4"/>
      <c r="Z29" s="4"/>
    </row>
    <row r="30" ht="14.25" customHeight="1">
      <c r="A30" s="69">
        <v>25.0</v>
      </c>
      <c r="B30" s="154" t="s">
        <v>2186</v>
      </c>
      <c r="C30" s="91"/>
      <c r="D30" s="72" t="s">
        <v>2187</v>
      </c>
      <c r="E30" s="73" t="s">
        <v>2188</v>
      </c>
      <c r="F30" s="73">
        <v>2023.0</v>
      </c>
      <c r="G30" s="4"/>
      <c r="H30" s="4"/>
      <c r="I30" s="4"/>
      <c r="J30" s="4"/>
      <c r="K30" s="4"/>
      <c r="L30" s="4"/>
      <c r="M30" s="4"/>
      <c r="N30" s="4"/>
      <c r="O30" s="4"/>
      <c r="P30" s="4"/>
      <c r="Q30" s="4"/>
      <c r="R30" s="4"/>
      <c r="S30" s="4"/>
      <c r="T30" s="4"/>
      <c r="U30" s="4"/>
      <c r="V30" s="4"/>
      <c r="W30" s="4"/>
      <c r="X30" s="4"/>
      <c r="Y30" s="4"/>
      <c r="Z30" s="4"/>
    </row>
    <row r="31" ht="14.25" customHeight="1">
      <c r="A31" s="69">
        <v>26.0</v>
      </c>
      <c r="B31" s="154" t="s">
        <v>2189</v>
      </c>
      <c r="C31" s="91"/>
      <c r="D31" s="72" t="s">
        <v>2001</v>
      </c>
      <c r="E31" s="73" t="s">
        <v>2190</v>
      </c>
      <c r="F31" s="73">
        <v>2024.0</v>
      </c>
      <c r="G31" s="4"/>
      <c r="H31" s="4"/>
      <c r="I31" s="4"/>
      <c r="J31" s="4"/>
      <c r="K31" s="4"/>
      <c r="L31" s="4"/>
      <c r="M31" s="4"/>
      <c r="N31" s="4"/>
      <c r="O31" s="4"/>
      <c r="P31" s="4"/>
      <c r="Q31" s="4"/>
      <c r="R31" s="4"/>
      <c r="S31" s="4"/>
      <c r="T31" s="4"/>
      <c r="U31" s="4"/>
      <c r="V31" s="4"/>
      <c r="W31" s="4"/>
      <c r="X31" s="4"/>
      <c r="Y31" s="4"/>
      <c r="Z31" s="4"/>
    </row>
    <row r="32" ht="14.25" customHeight="1">
      <c r="A32" s="69">
        <v>27.0</v>
      </c>
      <c r="B32" s="154" t="s">
        <v>2191</v>
      </c>
      <c r="C32" s="157"/>
      <c r="D32" s="154" t="s">
        <v>2192</v>
      </c>
      <c r="E32" s="154" t="s">
        <v>2193</v>
      </c>
      <c r="F32" s="154">
        <v>2024.0</v>
      </c>
      <c r="G32" s="4"/>
      <c r="H32" s="4"/>
      <c r="I32" s="4"/>
      <c r="J32" s="4"/>
      <c r="K32" s="4"/>
      <c r="L32" s="4"/>
      <c r="M32" s="4"/>
      <c r="N32" s="4"/>
      <c r="O32" s="4"/>
      <c r="P32" s="4"/>
      <c r="Q32" s="4"/>
      <c r="R32" s="4"/>
      <c r="S32" s="4"/>
      <c r="T32" s="4"/>
      <c r="U32" s="4"/>
      <c r="V32" s="4"/>
      <c r="W32" s="4"/>
      <c r="X32" s="4"/>
      <c r="Y32" s="4"/>
      <c r="Z32" s="4"/>
    </row>
    <row r="33" ht="14.25" customHeight="1">
      <c r="A33" s="69">
        <v>28.0</v>
      </c>
      <c r="B33" s="154" t="s">
        <v>2194</v>
      </c>
      <c r="C33" s="91"/>
      <c r="D33" s="72" t="s">
        <v>2195</v>
      </c>
      <c r="E33" s="73" t="s">
        <v>2196</v>
      </c>
      <c r="F33" s="73">
        <v>2024.0</v>
      </c>
      <c r="G33" s="4"/>
      <c r="H33" s="4"/>
      <c r="I33" s="4"/>
      <c r="J33" s="4"/>
      <c r="K33" s="4"/>
      <c r="L33" s="4"/>
      <c r="M33" s="4"/>
      <c r="N33" s="4"/>
      <c r="O33" s="4"/>
      <c r="P33" s="4"/>
      <c r="Q33" s="4"/>
      <c r="R33" s="4"/>
      <c r="S33" s="4"/>
      <c r="T33" s="4"/>
      <c r="U33" s="4"/>
      <c r="V33" s="4"/>
      <c r="W33" s="4"/>
      <c r="X33" s="4"/>
      <c r="Y33" s="4"/>
      <c r="Z33" s="4"/>
    </row>
    <row r="34" ht="14.25" customHeight="1">
      <c r="A34" s="69">
        <v>29.0</v>
      </c>
      <c r="B34" s="154" t="s">
        <v>2197</v>
      </c>
      <c r="C34" s="91"/>
      <c r="D34" s="72" t="s">
        <v>2198</v>
      </c>
      <c r="E34" s="73" t="s">
        <v>2199</v>
      </c>
      <c r="F34" s="73">
        <v>2024.0</v>
      </c>
      <c r="G34" s="4"/>
      <c r="H34" s="4"/>
      <c r="I34" s="4"/>
      <c r="J34" s="4"/>
      <c r="K34" s="4"/>
      <c r="L34" s="4"/>
      <c r="M34" s="4"/>
      <c r="N34" s="4"/>
      <c r="O34" s="4"/>
      <c r="P34" s="4"/>
      <c r="Q34" s="4"/>
      <c r="R34" s="4"/>
      <c r="S34" s="4"/>
      <c r="T34" s="4"/>
      <c r="U34" s="4"/>
      <c r="V34" s="4"/>
      <c r="W34" s="4"/>
      <c r="X34" s="4"/>
      <c r="Y34" s="4"/>
      <c r="Z34" s="4"/>
    </row>
    <row r="35" ht="14.25" customHeight="1">
      <c r="A35" s="69">
        <v>30.0</v>
      </c>
      <c r="B35" s="154" t="s">
        <v>2148</v>
      </c>
      <c r="C35" s="91"/>
      <c r="D35" s="72" t="s">
        <v>2200</v>
      </c>
      <c r="E35" s="73" t="s">
        <v>2201</v>
      </c>
      <c r="F35" s="73">
        <v>2024.0</v>
      </c>
      <c r="G35" s="4"/>
      <c r="H35" s="4"/>
      <c r="I35" s="4"/>
      <c r="J35" s="4"/>
      <c r="K35" s="4"/>
      <c r="L35" s="4"/>
      <c r="M35" s="4"/>
      <c r="N35" s="4"/>
      <c r="O35" s="4"/>
      <c r="P35" s="4"/>
      <c r="Q35" s="4"/>
      <c r="R35" s="4"/>
      <c r="S35" s="4"/>
      <c r="T35" s="4"/>
      <c r="U35" s="4"/>
      <c r="V35" s="4"/>
      <c r="W35" s="4"/>
      <c r="X35" s="4"/>
      <c r="Y35" s="4"/>
      <c r="Z35" s="4"/>
    </row>
    <row r="36" ht="14.25" customHeight="1">
      <c r="A36" s="69">
        <v>31.0</v>
      </c>
      <c r="B36" s="154" t="s">
        <v>2202</v>
      </c>
      <c r="C36" s="91"/>
      <c r="D36" s="72" t="s">
        <v>2203</v>
      </c>
      <c r="E36" s="73" t="s">
        <v>2204</v>
      </c>
      <c r="F36" s="73">
        <v>2024.0</v>
      </c>
      <c r="G36" s="4"/>
      <c r="H36" s="4"/>
      <c r="I36" s="4"/>
      <c r="J36" s="4"/>
      <c r="K36" s="4"/>
      <c r="L36" s="4"/>
      <c r="M36" s="4"/>
      <c r="N36" s="4"/>
      <c r="O36" s="4"/>
      <c r="P36" s="4"/>
      <c r="Q36" s="4"/>
      <c r="R36" s="4"/>
      <c r="S36" s="4"/>
      <c r="T36" s="4"/>
      <c r="U36" s="4"/>
      <c r="V36" s="4"/>
      <c r="W36" s="4"/>
      <c r="X36" s="4"/>
      <c r="Y36" s="4"/>
      <c r="Z36" s="4"/>
    </row>
    <row r="37" ht="14.25" customHeight="1">
      <c r="A37" s="69">
        <v>32.0</v>
      </c>
      <c r="B37" s="154" t="s">
        <v>2163</v>
      </c>
      <c r="C37" s="91"/>
      <c r="D37" s="72" t="s">
        <v>2102</v>
      </c>
      <c r="E37" s="73" t="s">
        <v>2205</v>
      </c>
      <c r="F37" s="73">
        <v>2024.0</v>
      </c>
      <c r="G37" s="4"/>
      <c r="H37" s="4"/>
      <c r="I37" s="4"/>
      <c r="J37" s="4"/>
      <c r="K37" s="4"/>
      <c r="L37" s="4"/>
      <c r="M37" s="4"/>
      <c r="N37" s="4"/>
      <c r="O37" s="4"/>
      <c r="P37" s="4"/>
      <c r="Q37" s="4"/>
      <c r="R37" s="4"/>
      <c r="S37" s="4"/>
      <c r="T37" s="4"/>
      <c r="U37" s="4"/>
      <c r="V37" s="4"/>
      <c r="W37" s="4"/>
      <c r="X37" s="4"/>
      <c r="Y37" s="4"/>
      <c r="Z37" s="4"/>
    </row>
    <row r="38" ht="14.25" customHeight="1">
      <c r="A38" s="69">
        <v>33.0</v>
      </c>
      <c r="B38" s="154" t="s">
        <v>2206</v>
      </c>
      <c r="C38" s="91"/>
      <c r="D38" s="72" t="s">
        <v>2207</v>
      </c>
      <c r="E38" s="73" t="s">
        <v>2208</v>
      </c>
      <c r="F38" s="73">
        <v>2024.0</v>
      </c>
      <c r="G38" s="4"/>
      <c r="H38" s="4"/>
      <c r="I38" s="4"/>
      <c r="J38" s="4"/>
      <c r="K38" s="4"/>
      <c r="L38" s="4"/>
      <c r="M38" s="4"/>
      <c r="N38" s="4"/>
      <c r="O38" s="4"/>
      <c r="P38" s="4"/>
      <c r="Q38" s="4"/>
      <c r="R38" s="4"/>
      <c r="S38" s="4"/>
      <c r="T38" s="4"/>
      <c r="U38" s="4"/>
      <c r="V38" s="4"/>
      <c r="W38" s="4"/>
      <c r="X38" s="4"/>
      <c r="Y38" s="4"/>
      <c r="Z38" s="4"/>
    </row>
    <row r="39" ht="14.25" customHeight="1">
      <c r="A39" s="69">
        <v>34.0</v>
      </c>
      <c r="B39" s="154" t="s">
        <v>2209</v>
      </c>
      <c r="C39" s="91"/>
      <c r="D39" s="72" t="s">
        <v>2210</v>
      </c>
      <c r="E39" s="73" t="s">
        <v>2211</v>
      </c>
      <c r="F39" s="73">
        <v>2024.0</v>
      </c>
      <c r="G39" s="4"/>
      <c r="H39" s="4"/>
      <c r="I39" s="4"/>
      <c r="J39" s="4"/>
      <c r="K39" s="4"/>
      <c r="L39" s="4"/>
      <c r="M39" s="4"/>
      <c r="N39" s="4"/>
      <c r="O39" s="4"/>
      <c r="P39" s="4"/>
      <c r="Q39" s="4"/>
      <c r="R39" s="4"/>
      <c r="S39" s="4"/>
      <c r="T39" s="4"/>
      <c r="U39" s="4"/>
      <c r="V39" s="4"/>
      <c r="W39" s="4"/>
      <c r="X39" s="4"/>
      <c r="Y39" s="4"/>
      <c r="Z39" s="4"/>
    </row>
    <row r="40" ht="14.25" customHeight="1">
      <c r="A40" s="69">
        <v>35.0</v>
      </c>
      <c r="B40" s="154" t="s">
        <v>2206</v>
      </c>
      <c r="C40" s="91"/>
      <c r="D40" s="72" t="s">
        <v>2058</v>
      </c>
      <c r="E40" s="73" t="s">
        <v>2212</v>
      </c>
      <c r="F40" s="73">
        <v>2024.0</v>
      </c>
      <c r="G40" s="4"/>
      <c r="H40" s="4"/>
      <c r="I40" s="4"/>
      <c r="J40" s="4"/>
      <c r="K40" s="4"/>
      <c r="L40" s="4"/>
      <c r="M40" s="4"/>
      <c r="N40" s="4"/>
      <c r="O40" s="4"/>
      <c r="P40" s="4"/>
      <c r="Q40" s="4"/>
      <c r="R40" s="4"/>
      <c r="S40" s="4"/>
      <c r="T40" s="4"/>
      <c r="U40" s="4"/>
      <c r="V40" s="4"/>
      <c r="W40" s="4"/>
      <c r="X40" s="4"/>
      <c r="Y40" s="4"/>
      <c r="Z40" s="4"/>
    </row>
    <row r="41" ht="14.25" customHeight="1">
      <c r="A41" s="69">
        <v>36.0</v>
      </c>
      <c r="B41" s="154" t="s">
        <v>2213</v>
      </c>
      <c r="C41" s="91"/>
      <c r="D41" s="72" t="s">
        <v>2214</v>
      </c>
      <c r="E41" s="73" t="s">
        <v>2215</v>
      </c>
      <c r="F41" s="73">
        <v>2024.0</v>
      </c>
      <c r="G41" s="4"/>
      <c r="H41" s="4"/>
      <c r="I41" s="4"/>
      <c r="J41" s="4"/>
      <c r="K41" s="4"/>
      <c r="L41" s="4"/>
      <c r="M41" s="4"/>
      <c r="N41" s="4"/>
      <c r="O41" s="4"/>
      <c r="P41" s="4"/>
      <c r="Q41" s="4"/>
      <c r="R41" s="4"/>
      <c r="S41" s="4"/>
      <c r="T41" s="4"/>
      <c r="U41" s="4"/>
      <c r="V41" s="4"/>
      <c r="W41" s="4"/>
      <c r="X41" s="4"/>
      <c r="Y41" s="4"/>
      <c r="Z41" s="4"/>
    </row>
    <row r="42" ht="14.25" customHeight="1">
      <c r="A42" s="69">
        <v>37.0</v>
      </c>
      <c r="B42" s="154" t="s">
        <v>2216</v>
      </c>
      <c r="C42" s="91"/>
      <c r="D42" s="72" t="s">
        <v>2217</v>
      </c>
      <c r="E42" s="73" t="s">
        <v>2218</v>
      </c>
      <c r="F42" s="73">
        <v>2024.0</v>
      </c>
      <c r="G42" s="4"/>
      <c r="H42" s="4"/>
      <c r="I42" s="4"/>
      <c r="J42" s="4"/>
      <c r="K42" s="4"/>
      <c r="L42" s="4"/>
      <c r="M42" s="4"/>
      <c r="N42" s="4"/>
      <c r="O42" s="4"/>
      <c r="P42" s="4"/>
      <c r="Q42" s="4"/>
      <c r="R42" s="4"/>
      <c r="S42" s="4"/>
      <c r="T42" s="4"/>
      <c r="U42" s="4"/>
      <c r="V42" s="4"/>
      <c r="W42" s="4"/>
      <c r="X42" s="4"/>
      <c r="Y42" s="4"/>
      <c r="Z42" s="4"/>
    </row>
    <row r="43" ht="14.25" customHeight="1">
      <c r="A43" s="69">
        <v>38.0</v>
      </c>
      <c r="B43" s="154" t="s">
        <v>2219</v>
      </c>
      <c r="C43" s="91"/>
      <c r="D43" s="72" t="s">
        <v>2220</v>
      </c>
      <c r="E43" s="73" t="s">
        <v>2221</v>
      </c>
      <c r="F43" s="73">
        <v>2024.0</v>
      </c>
      <c r="G43" s="4"/>
      <c r="H43" s="4"/>
      <c r="I43" s="4"/>
      <c r="J43" s="4"/>
      <c r="K43" s="4"/>
      <c r="L43" s="4"/>
      <c r="M43" s="4"/>
      <c r="N43" s="4"/>
      <c r="O43" s="4"/>
      <c r="P43" s="4"/>
      <c r="Q43" s="4"/>
      <c r="R43" s="4"/>
      <c r="S43" s="4"/>
      <c r="T43" s="4"/>
      <c r="U43" s="4"/>
      <c r="V43" s="4"/>
      <c r="W43" s="4"/>
      <c r="X43" s="4"/>
      <c r="Y43" s="4"/>
      <c r="Z43" s="4"/>
    </row>
    <row r="44" ht="14.25" customHeight="1">
      <c r="A44" s="69">
        <v>39.0</v>
      </c>
      <c r="B44" s="154" t="s">
        <v>2142</v>
      </c>
      <c r="C44" s="91"/>
      <c r="D44" s="72" t="s">
        <v>2222</v>
      </c>
      <c r="E44" s="73" t="s">
        <v>2223</v>
      </c>
      <c r="F44" s="73">
        <v>2024.0</v>
      </c>
      <c r="G44" s="4"/>
      <c r="H44" s="4"/>
      <c r="I44" s="4"/>
      <c r="J44" s="4"/>
      <c r="K44" s="4"/>
      <c r="L44" s="4"/>
      <c r="M44" s="4"/>
      <c r="N44" s="4"/>
      <c r="O44" s="4"/>
      <c r="P44" s="4"/>
      <c r="Q44" s="4"/>
      <c r="R44" s="4"/>
      <c r="S44" s="4"/>
      <c r="T44" s="4"/>
      <c r="U44" s="4"/>
      <c r="V44" s="4"/>
      <c r="W44" s="4"/>
      <c r="X44" s="4"/>
      <c r="Y44" s="4"/>
      <c r="Z44" s="4"/>
    </row>
    <row r="45" ht="14.25" customHeight="1">
      <c r="A45" s="69">
        <v>40.0</v>
      </c>
      <c r="B45" s="154" t="s">
        <v>2224</v>
      </c>
      <c r="C45" s="157"/>
      <c r="D45" s="154" t="s">
        <v>2225</v>
      </c>
      <c r="E45" s="154" t="s">
        <v>2226</v>
      </c>
      <c r="F45" s="154">
        <v>2024.0</v>
      </c>
      <c r="G45" s="4"/>
      <c r="H45" s="4"/>
      <c r="I45" s="4"/>
      <c r="J45" s="4"/>
      <c r="K45" s="4"/>
      <c r="L45" s="4"/>
      <c r="M45" s="4"/>
      <c r="N45" s="4"/>
      <c r="O45" s="4"/>
      <c r="P45" s="4"/>
      <c r="Q45" s="4"/>
      <c r="R45" s="4"/>
      <c r="S45" s="4"/>
      <c r="T45" s="4"/>
      <c r="U45" s="4"/>
      <c r="V45" s="4"/>
      <c r="W45" s="4"/>
      <c r="X45" s="4"/>
      <c r="Y45" s="4"/>
      <c r="Z45" s="4"/>
    </row>
    <row r="46" ht="14.25" customHeight="1">
      <c r="A46" s="69">
        <v>41.0</v>
      </c>
      <c r="B46" s="154" t="s">
        <v>2155</v>
      </c>
      <c r="C46" s="91"/>
      <c r="D46" s="72" t="s">
        <v>2227</v>
      </c>
      <c r="E46" s="73" t="s">
        <v>2228</v>
      </c>
      <c r="F46" s="73">
        <v>2024.0</v>
      </c>
      <c r="G46" s="4"/>
      <c r="H46" s="4"/>
      <c r="I46" s="4"/>
      <c r="J46" s="4"/>
      <c r="K46" s="4"/>
      <c r="L46" s="4"/>
      <c r="M46" s="4"/>
      <c r="N46" s="4"/>
      <c r="O46" s="4"/>
      <c r="P46" s="4"/>
      <c r="Q46" s="4"/>
      <c r="R46" s="4"/>
      <c r="S46" s="4"/>
      <c r="T46" s="4"/>
      <c r="U46" s="4"/>
      <c r="V46" s="4"/>
      <c r="W46" s="4"/>
      <c r="X46" s="4"/>
      <c r="Y46" s="4"/>
      <c r="Z46" s="4"/>
    </row>
    <row r="47" ht="14.25" customHeight="1">
      <c r="A47" s="69">
        <v>42.0</v>
      </c>
      <c r="B47" s="154" t="s">
        <v>2229</v>
      </c>
      <c r="C47" s="91"/>
      <c r="D47" s="72" t="s">
        <v>2042</v>
      </c>
      <c r="E47" s="73" t="s">
        <v>2230</v>
      </c>
      <c r="F47" s="73">
        <v>2024.0</v>
      </c>
      <c r="G47" s="4"/>
      <c r="H47" s="4"/>
      <c r="I47" s="4"/>
      <c r="J47" s="4"/>
      <c r="K47" s="4"/>
      <c r="L47" s="4"/>
      <c r="M47" s="4"/>
      <c r="N47" s="4"/>
      <c r="O47" s="4"/>
      <c r="P47" s="4"/>
      <c r="Q47" s="4"/>
      <c r="R47" s="4"/>
      <c r="S47" s="4"/>
      <c r="T47" s="4"/>
      <c r="U47" s="4"/>
      <c r="V47" s="4"/>
      <c r="W47" s="4"/>
      <c r="X47" s="4"/>
      <c r="Y47" s="4"/>
      <c r="Z47" s="4"/>
    </row>
    <row r="48" ht="14.25" customHeight="1">
      <c r="A48" s="69">
        <v>43.0</v>
      </c>
      <c r="B48" s="154" t="s">
        <v>2155</v>
      </c>
      <c r="C48" s="91"/>
      <c r="D48" s="72" t="s">
        <v>2231</v>
      </c>
      <c r="E48" s="73" t="s">
        <v>2232</v>
      </c>
      <c r="F48" s="73">
        <v>2024.0</v>
      </c>
      <c r="G48" s="4"/>
      <c r="H48" s="4"/>
      <c r="I48" s="4"/>
      <c r="J48" s="4"/>
      <c r="K48" s="4"/>
      <c r="L48" s="4"/>
      <c r="M48" s="4"/>
      <c r="N48" s="4"/>
      <c r="O48" s="4"/>
      <c r="P48" s="4"/>
      <c r="Q48" s="4"/>
      <c r="R48" s="4"/>
      <c r="S48" s="4"/>
      <c r="T48" s="4"/>
      <c r="U48" s="4"/>
      <c r="V48" s="4"/>
      <c r="W48" s="4"/>
      <c r="X48" s="4"/>
      <c r="Y48" s="4"/>
      <c r="Z48" s="4"/>
    </row>
    <row r="49" ht="14.25" customHeight="1">
      <c r="A49" s="69">
        <v>44.0</v>
      </c>
      <c r="B49" s="154" t="s">
        <v>2233</v>
      </c>
      <c r="C49" s="91"/>
      <c r="D49" s="72" t="s">
        <v>2234</v>
      </c>
      <c r="E49" s="73" t="s">
        <v>2235</v>
      </c>
      <c r="F49" s="73">
        <v>2024.0</v>
      </c>
      <c r="G49" s="4"/>
      <c r="H49" s="4"/>
      <c r="I49" s="4"/>
      <c r="J49" s="4"/>
      <c r="K49" s="4"/>
      <c r="L49" s="4"/>
      <c r="M49" s="4"/>
      <c r="N49" s="4"/>
      <c r="O49" s="4"/>
      <c r="P49" s="4"/>
      <c r="Q49" s="4"/>
      <c r="R49" s="4"/>
      <c r="S49" s="4"/>
      <c r="T49" s="4"/>
      <c r="U49" s="4"/>
      <c r="V49" s="4"/>
      <c r="W49" s="4"/>
      <c r="X49" s="4"/>
      <c r="Y49" s="4"/>
      <c r="Z49" s="4"/>
    </row>
    <row r="50" ht="14.25" customHeight="1">
      <c r="A50" s="69">
        <v>45.0</v>
      </c>
      <c r="B50" s="154" t="s">
        <v>2236</v>
      </c>
      <c r="C50" s="91"/>
      <c r="D50" s="72" t="s">
        <v>2237</v>
      </c>
      <c r="E50" s="73" t="s">
        <v>2238</v>
      </c>
      <c r="F50" s="73">
        <v>2024.0</v>
      </c>
      <c r="G50" s="4"/>
      <c r="H50" s="4"/>
      <c r="I50" s="4"/>
      <c r="J50" s="4"/>
      <c r="K50" s="4"/>
      <c r="L50" s="4"/>
      <c r="M50" s="4"/>
      <c r="N50" s="4"/>
      <c r="O50" s="4"/>
      <c r="P50" s="4"/>
      <c r="Q50" s="4"/>
      <c r="R50" s="4"/>
      <c r="S50" s="4"/>
      <c r="T50" s="4"/>
      <c r="U50" s="4"/>
      <c r="V50" s="4"/>
      <c r="W50" s="4"/>
      <c r="X50" s="4"/>
      <c r="Y50" s="4"/>
      <c r="Z50" s="4"/>
    </row>
    <row r="51" ht="14.25" customHeight="1">
      <c r="A51" s="69">
        <v>46.0</v>
      </c>
      <c r="B51" s="154" t="s">
        <v>2239</v>
      </c>
      <c r="C51" s="91"/>
      <c r="D51" s="72" t="s">
        <v>2240</v>
      </c>
      <c r="E51" s="73" t="s">
        <v>2241</v>
      </c>
      <c r="F51" s="73">
        <v>2024.0</v>
      </c>
      <c r="G51" s="4"/>
      <c r="H51" s="4"/>
      <c r="I51" s="4"/>
      <c r="J51" s="4"/>
      <c r="K51" s="4"/>
      <c r="L51" s="4"/>
      <c r="M51" s="4"/>
      <c r="N51" s="4"/>
      <c r="O51" s="4"/>
      <c r="P51" s="4"/>
      <c r="Q51" s="4"/>
      <c r="R51" s="4"/>
      <c r="S51" s="4"/>
      <c r="T51" s="4"/>
      <c r="U51" s="4"/>
      <c r="V51" s="4"/>
      <c r="W51" s="4"/>
      <c r="X51" s="4"/>
      <c r="Y51" s="4"/>
      <c r="Z51" s="4"/>
    </row>
    <row r="52" ht="14.25" customHeight="1">
      <c r="A52" s="69">
        <v>47.0</v>
      </c>
      <c r="B52" s="154" t="s">
        <v>2242</v>
      </c>
      <c r="C52" s="91"/>
      <c r="D52" s="72" t="s">
        <v>2243</v>
      </c>
      <c r="E52" s="73" t="s">
        <v>2244</v>
      </c>
      <c r="F52" s="73">
        <v>2024.0</v>
      </c>
      <c r="G52" s="4"/>
      <c r="H52" s="4"/>
      <c r="I52" s="4"/>
      <c r="J52" s="4"/>
      <c r="K52" s="4"/>
      <c r="L52" s="4"/>
      <c r="M52" s="4"/>
      <c r="N52" s="4"/>
      <c r="O52" s="4"/>
      <c r="P52" s="4"/>
      <c r="Q52" s="4"/>
      <c r="R52" s="4"/>
      <c r="S52" s="4"/>
      <c r="T52" s="4"/>
      <c r="U52" s="4"/>
      <c r="V52" s="4"/>
      <c r="W52" s="4"/>
      <c r="X52" s="4"/>
      <c r="Y52" s="4"/>
      <c r="Z52" s="4"/>
    </row>
    <row r="53" ht="14.25" customHeight="1">
      <c r="A53" s="69">
        <v>48.0</v>
      </c>
      <c r="B53" s="154" t="s">
        <v>2245</v>
      </c>
      <c r="C53" s="91"/>
      <c r="D53" s="72" t="s">
        <v>2246</v>
      </c>
      <c r="E53" s="73" t="s">
        <v>2247</v>
      </c>
      <c r="F53" s="73">
        <v>2024.0</v>
      </c>
      <c r="G53" s="4"/>
      <c r="H53" s="4"/>
      <c r="I53" s="4"/>
      <c r="J53" s="4"/>
      <c r="K53" s="4"/>
      <c r="L53" s="4"/>
      <c r="M53" s="4"/>
      <c r="N53" s="4"/>
      <c r="O53" s="4"/>
      <c r="P53" s="4"/>
      <c r="Q53" s="4"/>
      <c r="R53" s="4"/>
      <c r="S53" s="4"/>
      <c r="T53" s="4"/>
      <c r="U53" s="4"/>
      <c r="V53" s="4"/>
      <c r="W53" s="4"/>
      <c r="X53" s="4"/>
      <c r="Y53" s="4"/>
      <c r="Z53" s="4"/>
    </row>
    <row r="54" ht="14.25" customHeight="1">
      <c r="A54" s="69">
        <v>49.0</v>
      </c>
      <c r="B54" s="157"/>
      <c r="C54" s="91"/>
      <c r="D54" s="70"/>
      <c r="E54" s="91"/>
      <c r="F54" s="91"/>
      <c r="G54" s="4"/>
      <c r="H54" s="4"/>
      <c r="I54" s="4"/>
      <c r="J54" s="4"/>
      <c r="K54" s="4"/>
      <c r="L54" s="4"/>
      <c r="M54" s="4"/>
      <c r="N54" s="4"/>
      <c r="O54" s="4"/>
      <c r="P54" s="4"/>
      <c r="Q54" s="4"/>
      <c r="R54" s="4"/>
      <c r="S54" s="4"/>
      <c r="T54" s="4"/>
      <c r="U54" s="4"/>
      <c r="V54" s="4"/>
      <c r="W54" s="4"/>
      <c r="X54" s="4"/>
      <c r="Y54" s="4"/>
      <c r="Z54" s="4"/>
    </row>
    <row r="55" ht="14.25" customHeight="1">
      <c r="A55" s="69">
        <v>50.0</v>
      </c>
      <c r="B55" s="157"/>
      <c r="C55" s="91"/>
      <c r="D55" s="70"/>
      <c r="E55" s="91"/>
      <c r="F55" s="91"/>
      <c r="G55" s="4"/>
      <c r="H55" s="4"/>
      <c r="I55" s="4"/>
      <c r="J55" s="4"/>
      <c r="K55" s="4"/>
      <c r="L55" s="4"/>
      <c r="M55" s="4"/>
      <c r="N55" s="4"/>
      <c r="O55" s="4"/>
      <c r="P55" s="4"/>
      <c r="Q55" s="4"/>
      <c r="R55" s="4"/>
      <c r="S55" s="4"/>
      <c r="T55" s="4"/>
      <c r="U55" s="4"/>
      <c r="V55" s="4"/>
      <c r="W55" s="4"/>
      <c r="X55" s="4"/>
      <c r="Y55" s="4"/>
      <c r="Z55" s="4"/>
    </row>
    <row r="56" ht="14.25" customHeight="1">
      <c r="A56" s="69">
        <v>51.0</v>
      </c>
      <c r="B56" s="157"/>
      <c r="C56" s="91"/>
      <c r="D56" s="70"/>
      <c r="E56" s="91"/>
      <c r="F56" s="91"/>
      <c r="G56" s="4"/>
      <c r="H56" s="4"/>
      <c r="I56" s="4"/>
      <c r="J56" s="4"/>
      <c r="K56" s="4"/>
      <c r="L56" s="4"/>
      <c r="M56" s="4"/>
      <c r="N56" s="4"/>
      <c r="O56" s="4"/>
      <c r="P56" s="4"/>
      <c r="Q56" s="4"/>
      <c r="R56" s="4"/>
      <c r="S56" s="4"/>
      <c r="T56" s="4"/>
      <c r="U56" s="4"/>
      <c r="V56" s="4"/>
      <c r="W56" s="4"/>
      <c r="X56" s="4"/>
      <c r="Y56" s="4"/>
      <c r="Z56" s="4"/>
    </row>
    <row r="57" ht="14.25" customHeight="1">
      <c r="A57" s="69">
        <v>52.0</v>
      </c>
      <c r="B57" s="157"/>
      <c r="C57" s="91"/>
      <c r="D57" s="70"/>
      <c r="E57" s="91"/>
      <c r="F57" s="91"/>
      <c r="G57" s="4"/>
      <c r="H57" s="4"/>
      <c r="I57" s="4"/>
      <c r="J57" s="4"/>
      <c r="K57" s="4"/>
      <c r="L57" s="4"/>
      <c r="M57" s="4"/>
      <c r="N57" s="4"/>
      <c r="O57" s="4"/>
      <c r="P57" s="4"/>
      <c r="Q57" s="4"/>
      <c r="R57" s="4"/>
      <c r="S57" s="4"/>
      <c r="T57" s="4"/>
      <c r="U57" s="4"/>
      <c r="V57" s="4"/>
      <c r="W57" s="4"/>
      <c r="X57" s="4"/>
      <c r="Y57" s="4"/>
      <c r="Z57" s="4"/>
    </row>
    <row r="58" ht="14.25" customHeight="1">
      <c r="A58" s="69">
        <v>53.0</v>
      </c>
      <c r="B58" s="157"/>
      <c r="C58" s="157"/>
      <c r="D58" s="157"/>
      <c r="E58" s="157"/>
      <c r="F58" s="157"/>
      <c r="G58" s="4"/>
      <c r="H58" s="4"/>
      <c r="I58" s="4"/>
      <c r="J58" s="4"/>
      <c r="K58" s="4"/>
      <c r="L58" s="4"/>
      <c r="M58" s="4"/>
      <c r="N58" s="4"/>
      <c r="O58" s="4"/>
      <c r="P58" s="4"/>
      <c r="Q58" s="4"/>
      <c r="R58" s="4"/>
      <c r="S58" s="4"/>
      <c r="T58" s="4"/>
      <c r="U58" s="4"/>
      <c r="V58" s="4"/>
      <c r="W58" s="4"/>
      <c r="X58" s="4"/>
      <c r="Y58" s="4"/>
      <c r="Z58" s="4"/>
    </row>
    <row r="59" ht="14.25" customHeight="1">
      <c r="A59" s="69">
        <v>54.0</v>
      </c>
      <c r="B59" s="157"/>
      <c r="C59" s="91"/>
      <c r="D59" s="70"/>
      <c r="E59" s="91"/>
      <c r="F59" s="91"/>
      <c r="G59" s="4"/>
      <c r="H59" s="4"/>
      <c r="I59" s="4"/>
      <c r="J59" s="4"/>
      <c r="K59" s="4"/>
      <c r="L59" s="4"/>
      <c r="M59" s="4"/>
      <c r="N59" s="4"/>
      <c r="O59" s="4"/>
      <c r="P59" s="4"/>
      <c r="Q59" s="4"/>
      <c r="R59" s="4"/>
      <c r="S59" s="4"/>
      <c r="T59" s="4"/>
      <c r="U59" s="4"/>
      <c r="V59" s="4"/>
      <c r="W59" s="4"/>
      <c r="X59" s="4"/>
      <c r="Y59" s="4"/>
      <c r="Z59" s="4"/>
    </row>
    <row r="60" ht="14.25" customHeight="1">
      <c r="A60" s="69">
        <v>55.0</v>
      </c>
      <c r="B60" s="157"/>
      <c r="C60" s="91"/>
      <c r="D60" s="70"/>
      <c r="E60" s="91"/>
      <c r="F60" s="91"/>
      <c r="G60" s="4"/>
      <c r="H60" s="4"/>
      <c r="I60" s="4"/>
      <c r="J60" s="4"/>
      <c r="K60" s="4"/>
      <c r="L60" s="4"/>
      <c r="M60" s="4"/>
      <c r="N60" s="4"/>
      <c r="O60" s="4"/>
      <c r="P60" s="4"/>
      <c r="Q60" s="4"/>
      <c r="R60" s="4"/>
      <c r="S60" s="4"/>
      <c r="T60" s="4"/>
      <c r="U60" s="4"/>
      <c r="V60" s="4"/>
      <c r="W60" s="4"/>
      <c r="X60" s="4"/>
      <c r="Y60" s="4"/>
      <c r="Z60" s="4"/>
    </row>
    <row r="61" ht="14.25" customHeight="1">
      <c r="A61" s="69">
        <v>56.0</v>
      </c>
      <c r="B61" s="157"/>
      <c r="C61" s="91"/>
      <c r="D61" s="70"/>
      <c r="E61" s="91"/>
      <c r="F61" s="91"/>
      <c r="G61" s="4"/>
      <c r="H61" s="4"/>
      <c r="I61" s="4"/>
      <c r="J61" s="4"/>
      <c r="K61" s="4"/>
      <c r="L61" s="4"/>
      <c r="M61" s="4"/>
      <c r="N61" s="4"/>
      <c r="O61" s="4"/>
      <c r="P61" s="4"/>
      <c r="Q61" s="4"/>
      <c r="R61" s="4"/>
      <c r="S61" s="4"/>
      <c r="T61" s="4"/>
      <c r="U61" s="4"/>
      <c r="V61" s="4"/>
      <c r="W61" s="4"/>
      <c r="X61" s="4"/>
      <c r="Y61" s="4"/>
      <c r="Z61" s="4"/>
    </row>
    <row r="62" ht="14.25" customHeight="1">
      <c r="A62" s="69">
        <v>57.0</v>
      </c>
      <c r="B62" s="157"/>
      <c r="C62" s="91"/>
      <c r="D62" s="70"/>
      <c r="E62" s="91"/>
      <c r="F62" s="91"/>
      <c r="G62" s="4"/>
      <c r="H62" s="4"/>
      <c r="I62" s="4"/>
      <c r="J62" s="4"/>
      <c r="K62" s="4"/>
      <c r="L62" s="4"/>
      <c r="M62" s="4"/>
      <c r="N62" s="4"/>
      <c r="O62" s="4"/>
      <c r="P62" s="4"/>
      <c r="Q62" s="4"/>
      <c r="R62" s="4"/>
      <c r="S62" s="4"/>
      <c r="T62" s="4"/>
      <c r="U62" s="4"/>
      <c r="V62" s="4"/>
      <c r="W62" s="4"/>
      <c r="X62" s="4"/>
      <c r="Y62" s="4"/>
      <c r="Z62" s="4"/>
    </row>
    <row r="63" ht="14.25" customHeight="1">
      <c r="A63" s="69">
        <v>58.0</v>
      </c>
      <c r="B63" s="157"/>
      <c r="C63" s="91"/>
      <c r="D63" s="70"/>
      <c r="E63" s="91"/>
      <c r="F63" s="91"/>
      <c r="G63" s="4"/>
      <c r="H63" s="4"/>
      <c r="I63" s="4"/>
      <c r="J63" s="4"/>
      <c r="K63" s="4"/>
      <c r="L63" s="4"/>
      <c r="M63" s="4"/>
      <c r="N63" s="4"/>
      <c r="O63" s="4"/>
      <c r="P63" s="4"/>
      <c r="Q63" s="4"/>
      <c r="R63" s="4"/>
      <c r="S63" s="4"/>
      <c r="T63" s="4"/>
      <c r="U63" s="4"/>
      <c r="V63" s="4"/>
      <c r="W63" s="4"/>
      <c r="X63" s="4"/>
      <c r="Y63" s="4"/>
      <c r="Z63" s="4"/>
    </row>
    <row r="64" ht="14.25" customHeight="1">
      <c r="A64" s="69">
        <v>59.0</v>
      </c>
      <c r="B64" s="157"/>
      <c r="C64" s="91"/>
      <c r="D64" s="70"/>
      <c r="E64" s="91"/>
      <c r="F64" s="91"/>
      <c r="G64" s="4"/>
      <c r="H64" s="4"/>
      <c r="I64" s="4"/>
      <c r="J64" s="4"/>
      <c r="K64" s="4"/>
      <c r="L64" s="4"/>
      <c r="M64" s="4"/>
      <c r="N64" s="4"/>
      <c r="O64" s="4"/>
      <c r="P64" s="4"/>
      <c r="Q64" s="4"/>
      <c r="R64" s="4"/>
      <c r="S64" s="4"/>
      <c r="T64" s="4"/>
      <c r="U64" s="4"/>
      <c r="V64" s="4"/>
      <c r="W64" s="4"/>
      <c r="X64" s="4"/>
      <c r="Y64" s="4"/>
      <c r="Z64" s="4"/>
    </row>
    <row r="65" ht="14.25" customHeight="1">
      <c r="A65" s="69">
        <v>60.0</v>
      </c>
      <c r="B65" s="157"/>
      <c r="C65" s="91"/>
      <c r="D65" s="70"/>
      <c r="E65" s="91"/>
      <c r="F65" s="91"/>
      <c r="G65" s="4"/>
      <c r="H65" s="4"/>
      <c r="I65" s="4"/>
      <c r="J65" s="4"/>
      <c r="K65" s="4"/>
      <c r="L65" s="4"/>
      <c r="M65" s="4"/>
      <c r="N65" s="4"/>
      <c r="O65" s="4"/>
      <c r="P65" s="4"/>
      <c r="Q65" s="4"/>
      <c r="R65" s="4"/>
      <c r="S65" s="4"/>
      <c r="T65" s="4"/>
      <c r="U65" s="4"/>
      <c r="V65" s="4"/>
      <c r="W65" s="4"/>
      <c r="X65" s="4"/>
      <c r="Y65" s="4"/>
      <c r="Z65" s="4"/>
    </row>
    <row r="66" ht="14.25" customHeight="1">
      <c r="A66" s="69">
        <v>61.0</v>
      </c>
      <c r="B66" s="157"/>
      <c r="C66" s="91"/>
      <c r="D66" s="70"/>
      <c r="E66" s="91"/>
      <c r="F66" s="91"/>
      <c r="G66" s="4"/>
      <c r="H66" s="4"/>
      <c r="I66" s="4"/>
      <c r="J66" s="4"/>
      <c r="K66" s="4"/>
      <c r="L66" s="4"/>
      <c r="M66" s="4"/>
      <c r="N66" s="4"/>
      <c r="O66" s="4"/>
      <c r="P66" s="4"/>
      <c r="Q66" s="4"/>
      <c r="R66" s="4"/>
      <c r="S66" s="4"/>
      <c r="T66" s="4"/>
      <c r="U66" s="4"/>
      <c r="V66" s="4"/>
      <c r="W66" s="4"/>
      <c r="X66" s="4"/>
      <c r="Y66" s="4"/>
      <c r="Z66" s="4"/>
    </row>
    <row r="67" ht="14.25" customHeight="1">
      <c r="A67" s="69">
        <v>62.0</v>
      </c>
      <c r="B67" s="157"/>
      <c r="C67" s="91"/>
      <c r="D67" s="70"/>
      <c r="E67" s="91"/>
      <c r="F67" s="91"/>
      <c r="G67" s="4"/>
      <c r="H67" s="4"/>
      <c r="I67" s="4"/>
      <c r="J67" s="4"/>
      <c r="K67" s="4"/>
      <c r="L67" s="4"/>
      <c r="M67" s="4"/>
      <c r="N67" s="4"/>
      <c r="O67" s="4"/>
      <c r="P67" s="4"/>
      <c r="Q67" s="4"/>
      <c r="R67" s="4"/>
      <c r="S67" s="4"/>
      <c r="T67" s="4"/>
      <c r="U67" s="4"/>
      <c r="V67" s="4"/>
      <c r="W67" s="4"/>
      <c r="X67" s="4"/>
      <c r="Y67" s="4"/>
      <c r="Z67" s="4"/>
    </row>
    <row r="68" ht="14.25" customHeight="1">
      <c r="A68" s="69">
        <v>63.0</v>
      </c>
      <c r="B68" s="157"/>
      <c r="C68" s="91"/>
      <c r="D68" s="70"/>
      <c r="E68" s="91"/>
      <c r="F68" s="91"/>
      <c r="G68" s="4"/>
      <c r="H68" s="4"/>
      <c r="I68" s="4"/>
      <c r="J68" s="4"/>
      <c r="K68" s="4"/>
      <c r="L68" s="4"/>
      <c r="M68" s="4"/>
      <c r="N68" s="4"/>
      <c r="O68" s="4"/>
      <c r="P68" s="4"/>
      <c r="Q68" s="4"/>
      <c r="R68" s="4"/>
      <c r="S68" s="4"/>
      <c r="T68" s="4"/>
      <c r="U68" s="4"/>
      <c r="V68" s="4"/>
      <c r="W68" s="4"/>
      <c r="X68" s="4"/>
      <c r="Y68" s="4"/>
      <c r="Z68" s="4"/>
    </row>
    <row r="69" ht="14.25" customHeight="1">
      <c r="A69" s="69">
        <v>64.0</v>
      </c>
      <c r="B69" s="157"/>
      <c r="C69" s="91"/>
      <c r="D69" s="70"/>
      <c r="E69" s="91"/>
      <c r="F69" s="91"/>
      <c r="G69" s="4"/>
      <c r="H69" s="4"/>
      <c r="I69" s="4"/>
      <c r="J69" s="4"/>
      <c r="K69" s="4"/>
      <c r="L69" s="4"/>
      <c r="M69" s="4"/>
      <c r="N69" s="4"/>
      <c r="O69" s="4"/>
      <c r="P69" s="4"/>
      <c r="Q69" s="4"/>
      <c r="R69" s="4"/>
      <c r="S69" s="4"/>
      <c r="T69" s="4"/>
      <c r="U69" s="4"/>
      <c r="V69" s="4"/>
      <c r="W69" s="4"/>
      <c r="X69" s="4"/>
      <c r="Y69" s="4"/>
      <c r="Z69" s="4"/>
    </row>
    <row r="70" ht="14.25" customHeight="1">
      <c r="A70" s="69">
        <v>65.0</v>
      </c>
      <c r="B70" s="157"/>
      <c r="C70" s="91"/>
      <c r="D70" s="70"/>
      <c r="E70" s="91"/>
      <c r="F70" s="91"/>
      <c r="G70" s="4"/>
      <c r="H70" s="4"/>
      <c r="I70" s="4"/>
      <c r="J70" s="4"/>
      <c r="K70" s="4"/>
      <c r="L70" s="4"/>
      <c r="M70" s="4"/>
      <c r="N70" s="4"/>
      <c r="O70" s="4"/>
      <c r="P70" s="4"/>
      <c r="Q70" s="4"/>
      <c r="R70" s="4"/>
      <c r="S70" s="4"/>
      <c r="T70" s="4"/>
      <c r="U70" s="4"/>
      <c r="V70" s="4"/>
      <c r="W70" s="4"/>
      <c r="X70" s="4"/>
      <c r="Y70" s="4"/>
      <c r="Z70" s="4"/>
    </row>
    <row r="71" ht="14.25" customHeight="1">
      <c r="A71" s="69">
        <v>66.0</v>
      </c>
      <c r="B71" s="157"/>
      <c r="C71" s="157"/>
      <c r="D71" s="157"/>
      <c r="E71" s="157"/>
      <c r="F71" s="157"/>
      <c r="G71" s="4"/>
      <c r="H71" s="4"/>
      <c r="I71" s="4"/>
      <c r="J71" s="4"/>
      <c r="K71" s="4"/>
      <c r="L71" s="4"/>
      <c r="M71" s="4"/>
      <c r="N71" s="4"/>
      <c r="O71" s="4"/>
      <c r="P71" s="4"/>
      <c r="Q71" s="4"/>
      <c r="R71" s="4"/>
      <c r="S71" s="4"/>
      <c r="T71" s="4"/>
      <c r="U71" s="4"/>
      <c r="V71" s="4"/>
      <c r="W71" s="4"/>
      <c r="X71" s="4"/>
      <c r="Y71" s="4"/>
      <c r="Z71" s="4"/>
    </row>
    <row r="72" ht="14.25" customHeight="1">
      <c r="A72" s="69">
        <v>67.0</v>
      </c>
      <c r="B72" s="157"/>
      <c r="C72" s="91"/>
      <c r="D72" s="70"/>
      <c r="E72" s="91"/>
      <c r="F72" s="91"/>
      <c r="G72" s="4"/>
      <c r="H72" s="4"/>
      <c r="I72" s="4"/>
      <c r="J72" s="4"/>
      <c r="K72" s="4"/>
      <c r="L72" s="4"/>
      <c r="M72" s="4"/>
      <c r="N72" s="4"/>
      <c r="O72" s="4"/>
      <c r="P72" s="4"/>
      <c r="Q72" s="4"/>
      <c r="R72" s="4"/>
      <c r="S72" s="4"/>
      <c r="T72" s="4"/>
      <c r="U72" s="4"/>
      <c r="V72" s="4"/>
      <c r="W72" s="4"/>
      <c r="X72" s="4"/>
      <c r="Y72" s="4"/>
      <c r="Z72" s="4"/>
    </row>
    <row r="73" ht="14.25" customHeight="1">
      <c r="A73" s="69">
        <v>68.0</v>
      </c>
      <c r="B73" s="157"/>
      <c r="C73" s="91"/>
      <c r="D73" s="70"/>
      <c r="E73" s="91"/>
      <c r="F73" s="91"/>
      <c r="G73" s="4"/>
      <c r="H73" s="4"/>
      <c r="I73" s="4"/>
      <c r="J73" s="4"/>
      <c r="K73" s="4"/>
      <c r="L73" s="4"/>
      <c r="M73" s="4"/>
      <c r="N73" s="4"/>
      <c r="O73" s="4"/>
      <c r="P73" s="4"/>
      <c r="Q73" s="4"/>
      <c r="R73" s="4"/>
      <c r="S73" s="4"/>
      <c r="T73" s="4"/>
      <c r="U73" s="4"/>
      <c r="V73" s="4"/>
      <c r="W73" s="4"/>
      <c r="X73" s="4"/>
      <c r="Y73" s="4"/>
      <c r="Z73" s="4"/>
    </row>
    <row r="74" ht="14.25" customHeight="1">
      <c r="A74" s="69">
        <v>69.0</v>
      </c>
      <c r="B74" s="157"/>
      <c r="C74" s="91"/>
      <c r="D74" s="70"/>
      <c r="E74" s="91"/>
      <c r="F74" s="91"/>
      <c r="G74" s="4"/>
      <c r="H74" s="4"/>
      <c r="I74" s="4"/>
      <c r="J74" s="4"/>
      <c r="K74" s="4"/>
      <c r="L74" s="4"/>
      <c r="M74" s="4"/>
      <c r="N74" s="4"/>
      <c r="O74" s="4"/>
      <c r="P74" s="4"/>
      <c r="Q74" s="4"/>
      <c r="R74" s="4"/>
      <c r="S74" s="4"/>
      <c r="T74" s="4"/>
      <c r="U74" s="4"/>
      <c r="V74" s="4"/>
      <c r="W74" s="4"/>
      <c r="X74" s="4"/>
      <c r="Y74" s="4"/>
      <c r="Z74" s="4"/>
    </row>
    <row r="75" ht="14.25" customHeight="1">
      <c r="A75" s="69">
        <v>70.0</v>
      </c>
      <c r="B75" s="157"/>
      <c r="C75" s="91"/>
      <c r="D75" s="70"/>
      <c r="E75" s="91"/>
      <c r="F75" s="91"/>
      <c r="G75" s="4"/>
      <c r="H75" s="4"/>
      <c r="I75" s="4"/>
      <c r="J75" s="4"/>
      <c r="K75" s="4"/>
      <c r="L75" s="4"/>
      <c r="M75" s="4"/>
      <c r="N75" s="4"/>
      <c r="O75" s="4"/>
      <c r="P75" s="4"/>
      <c r="Q75" s="4"/>
      <c r="R75" s="4"/>
      <c r="S75" s="4"/>
      <c r="T75" s="4"/>
      <c r="U75" s="4"/>
      <c r="V75" s="4"/>
      <c r="W75" s="4"/>
      <c r="X75" s="4"/>
      <c r="Y75" s="4"/>
      <c r="Z75" s="4"/>
    </row>
    <row r="76" ht="14.25" customHeight="1">
      <c r="A76" s="69">
        <v>71.0</v>
      </c>
      <c r="B76" s="157"/>
      <c r="C76" s="91"/>
      <c r="D76" s="70"/>
      <c r="E76" s="91"/>
      <c r="F76" s="91"/>
      <c r="G76" s="4"/>
      <c r="H76" s="4"/>
      <c r="I76" s="4"/>
      <c r="J76" s="4"/>
      <c r="K76" s="4"/>
      <c r="L76" s="4"/>
      <c r="M76" s="4"/>
      <c r="N76" s="4"/>
      <c r="O76" s="4"/>
      <c r="P76" s="4"/>
      <c r="Q76" s="4"/>
      <c r="R76" s="4"/>
      <c r="S76" s="4"/>
      <c r="T76" s="4"/>
      <c r="U76" s="4"/>
      <c r="V76" s="4"/>
      <c r="W76" s="4"/>
      <c r="X76" s="4"/>
      <c r="Y76" s="4"/>
      <c r="Z76" s="4"/>
    </row>
    <row r="77" ht="14.25" customHeight="1">
      <c r="A77" s="69">
        <v>72.0</v>
      </c>
      <c r="B77" s="157"/>
      <c r="C77" s="91"/>
      <c r="D77" s="70"/>
      <c r="E77" s="91"/>
      <c r="F77" s="91"/>
      <c r="G77" s="4"/>
      <c r="H77" s="4"/>
      <c r="I77" s="4"/>
      <c r="J77" s="4"/>
      <c r="K77" s="4"/>
      <c r="L77" s="4"/>
      <c r="M77" s="4"/>
      <c r="N77" s="4"/>
      <c r="O77" s="4"/>
      <c r="P77" s="4"/>
      <c r="Q77" s="4"/>
      <c r="R77" s="4"/>
      <c r="S77" s="4"/>
      <c r="T77" s="4"/>
      <c r="U77" s="4"/>
      <c r="V77" s="4"/>
      <c r="W77" s="4"/>
      <c r="X77" s="4"/>
      <c r="Y77" s="4"/>
      <c r="Z77" s="4"/>
    </row>
    <row r="78" ht="14.25" customHeight="1">
      <c r="A78" s="69">
        <v>73.0</v>
      </c>
      <c r="B78" s="157"/>
      <c r="C78" s="91"/>
      <c r="D78" s="70"/>
      <c r="E78" s="91"/>
      <c r="F78" s="91"/>
      <c r="G78" s="4"/>
      <c r="H78" s="4"/>
      <c r="I78" s="4"/>
      <c r="J78" s="4"/>
      <c r="K78" s="4"/>
      <c r="L78" s="4"/>
      <c r="M78" s="4"/>
      <c r="N78" s="4"/>
      <c r="O78" s="4"/>
      <c r="P78" s="4"/>
      <c r="Q78" s="4"/>
      <c r="R78" s="4"/>
      <c r="S78" s="4"/>
      <c r="T78" s="4"/>
      <c r="U78" s="4"/>
      <c r="V78" s="4"/>
      <c r="W78" s="4"/>
      <c r="X78" s="4"/>
      <c r="Y78" s="4"/>
      <c r="Z78" s="4"/>
    </row>
    <row r="79" ht="14.25" customHeight="1">
      <c r="A79" s="69">
        <v>74.0</v>
      </c>
      <c r="B79" s="157"/>
      <c r="C79" s="91"/>
      <c r="D79" s="70"/>
      <c r="E79" s="91"/>
      <c r="F79" s="91"/>
      <c r="G79" s="4"/>
      <c r="H79" s="4"/>
      <c r="I79" s="4"/>
      <c r="J79" s="4"/>
      <c r="K79" s="4"/>
      <c r="L79" s="4"/>
      <c r="M79" s="4"/>
      <c r="N79" s="4"/>
      <c r="O79" s="4"/>
      <c r="P79" s="4"/>
      <c r="Q79" s="4"/>
      <c r="R79" s="4"/>
      <c r="S79" s="4"/>
      <c r="T79" s="4"/>
      <c r="U79" s="4"/>
      <c r="V79" s="4"/>
      <c r="W79" s="4"/>
      <c r="X79" s="4"/>
      <c r="Y79" s="4"/>
      <c r="Z79" s="4"/>
    </row>
    <row r="80" ht="14.25" customHeight="1">
      <c r="A80" s="69">
        <v>75.0</v>
      </c>
      <c r="B80" s="157"/>
      <c r="C80" s="91"/>
      <c r="D80" s="70"/>
      <c r="E80" s="91"/>
      <c r="F80" s="91"/>
      <c r="G80" s="4"/>
      <c r="H80" s="4"/>
      <c r="I80" s="4"/>
      <c r="J80" s="4"/>
      <c r="K80" s="4"/>
      <c r="L80" s="4"/>
      <c r="M80" s="4"/>
      <c r="N80" s="4"/>
      <c r="O80" s="4"/>
      <c r="P80" s="4"/>
      <c r="Q80" s="4"/>
      <c r="R80" s="4"/>
      <c r="S80" s="4"/>
      <c r="T80" s="4"/>
      <c r="U80" s="4"/>
      <c r="V80" s="4"/>
      <c r="W80" s="4"/>
      <c r="X80" s="4"/>
      <c r="Y80" s="4"/>
      <c r="Z80" s="4"/>
    </row>
    <row r="81" ht="14.25" customHeight="1">
      <c r="A81" s="69">
        <v>76.0</v>
      </c>
      <c r="B81" s="157"/>
      <c r="C81" s="91"/>
      <c r="D81" s="70"/>
      <c r="E81" s="91"/>
      <c r="F81" s="91"/>
      <c r="G81" s="4"/>
      <c r="H81" s="4"/>
      <c r="I81" s="4"/>
      <c r="J81" s="4"/>
      <c r="K81" s="4"/>
      <c r="L81" s="4"/>
      <c r="M81" s="4"/>
      <c r="N81" s="4"/>
      <c r="O81" s="4"/>
      <c r="P81" s="4"/>
      <c r="Q81" s="4"/>
      <c r="R81" s="4"/>
      <c r="S81" s="4"/>
      <c r="T81" s="4"/>
      <c r="U81" s="4"/>
      <c r="V81" s="4"/>
      <c r="W81" s="4"/>
      <c r="X81" s="4"/>
      <c r="Y81" s="4"/>
      <c r="Z81" s="4"/>
    </row>
    <row r="82" ht="14.25" customHeight="1">
      <c r="A82" s="69">
        <v>77.0</v>
      </c>
      <c r="B82" s="157"/>
      <c r="C82" s="91"/>
      <c r="D82" s="70"/>
      <c r="E82" s="91"/>
      <c r="F82" s="91"/>
      <c r="G82" s="4"/>
      <c r="H82" s="4"/>
      <c r="I82" s="4"/>
      <c r="J82" s="4"/>
      <c r="K82" s="4"/>
      <c r="L82" s="4"/>
      <c r="M82" s="4"/>
      <c r="N82" s="4"/>
      <c r="O82" s="4"/>
      <c r="P82" s="4"/>
      <c r="Q82" s="4"/>
      <c r="R82" s="4"/>
      <c r="S82" s="4"/>
      <c r="T82" s="4"/>
      <c r="U82" s="4"/>
      <c r="V82" s="4"/>
      <c r="W82" s="4"/>
      <c r="X82" s="4"/>
      <c r="Y82" s="4"/>
      <c r="Z82" s="4"/>
    </row>
    <row r="83" ht="14.25" customHeight="1">
      <c r="A83" s="69">
        <v>78.0</v>
      </c>
      <c r="B83" s="157"/>
      <c r="C83" s="91"/>
      <c r="D83" s="70"/>
      <c r="E83" s="91"/>
      <c r="F83" s="91"/>
      <c r="G83" s="4"/>
      <c r="H83" s="4"/>
      <c r="I83" s="4"/>
      <c r="J83" s="4"/>
      <c r="K83" s="4"/>
      <c r="L83" s="4"/>
      <c r="M83" s="4"/>
      <c r="N83" s="4"/>
      <c r="O83" s="4"/>
      <c r="P83" s="4"/>
      <c r="Q83" s="4"/>
      <c r="R83" s="4"/>
      <c r="S83" s="4"/>
      <c r="T83" s="4"/>
      <c r="U83" s="4"/>
      <c r="V83" s="4"/>
      <c r="W83" s="4"/>
      <c r="X83" s="4"/>
      <c r="Y83" s="4"/>
      <c r="Z83" s="4"/>
    </row>
    <row r="84" ht="14.25" customHeight="1">
      <c r="A84" s="69">
        <v>79.0</v>
      </c>
      <c r="B84" s="157"/>
      <c r="C84" s="157"/>
      <c r="D84" s="157"/>
      <c r="E84" s="157"/>
      <c r="F84" s="157"/>
      <c r="G84" s="4"/>
      <c r="H84" s="4"/>
      <c r="I84" s="4"/>
      <c r="J84" s="4"/>
      <c r="K84" s="4"/>
      <c r="L84" s="4"/>
      <c r="M84" s="4"/>
      <c r="N84" s="4"/>
      <c r="O84" s="4"/>
      <c r="P84" s="4"/>
      <c r="Q84" s="4"/>
      <c r="R84" s="4"/>
      <c r="S84" s="4"/>
      <c r="T84" s="4"/>
      <c r="U84" s="4"/>
      <c r="V84" s="4"/>
      <c r="W84" s="4"/>
      <c r="X84" s="4"/>
      <c r="Y84" s="4"/>
      <c r="Z84" s="4"/>
    </row>
    <row r="85" ht="14.25" customHeight="1">
      <c r="A85" s="69">
        <v>80.0</v>
      </c>
      <c r="B85" s="157"/>
      <c r="C85" s="91"/>
      <c r="D85" s="70"/>
      <c r="E85" s="91"/>
      <c r="F85" s="91"/>
      <c r="G85" s="4"/>
      <c r="H85" s="4"/>
      <c r="I85" s="4"/>
      <c r="J85" s="4"/>
      <c r="K85" s="4"/>
      <c r="L85" s="4"/>
      <c r="M85" s="4"/>
      <c r="N85" s="4"/>
      <c r="O85" s="4"/>
      <c r="P85" s="4"/>
      <c r="Q85" s="4"/>
      <c r="R85" s="4"/>
      <c r="S85" s="4"/>
      <c r="T85" s="4"/>
      <c r="U85" s="4"/>
      <c r="V85" s="4"/>
      <c r="W85" s="4"/>
      <c r="X85" s="4"/>
      <c r="Y85" s="4"/>
      <c r="Z85" s="4"/>
    </row>
    <row r="86" ht="14.25" customHeight="1">
      <c r="A86" s="69">
        <v>81.0</v>
      </c>
      <c r="B86" s="157"/>
      <c r="C86" s="91"/>
      <c r="D86" s="70"/>
      <c r="E86" s="91"/>
      <c r="F86" s="91"/>
      <c r="G86" s="4"/>
      <c r="H86" s="4"/>
      <c r="I86" s="4"/>
      <c r="J86" s="4"/>
      <c r="K86" s="4"/>
      <c r="L86" s="4"/>
      <c r="M86" s="4"/>
      <c r="N86" s="4"/>
      <c r="O86" s="4"/>
      <c r="P86" s="4"/>
      <c r="Q86" s="4"/>
      <c r="R86" s="4"/>
      <c r="S86" s="4"/>
      <c r="T86" s="4"/>
      <c r="U86" s="4"/>
      <c r="V86" s="4"/>
      <c r="W86" s="4"/>
      <c r="X86" s="4"/>
      <c r="Y86" s="4"/>
      <c r="Z86" s="4"/>
    </row>
    <row r="87" ht="14.25" customHeight="1">
      <c r="A87" s="69">
        <v>82.0</v>
      </c>
      <c r="B87" s="157"/>
      <c r="C87" s="91"/>
      <c r="D87" s="70"/>
      <c r="E87" s="91"/>
      <c r="F87" s="91"/>
      <c r="G87" s="4"/>
      <c r="H87" s="4"/>
      <c r="I87" s="4"/>
      <c r="J87" s="4"/>
      <c r="K87" s="4"/>
      <c r="L87" s="4"/>
      <c r="M87" s="4"/>
      <c r="N87" s="4"/>
      <c r="O87" s="4"/>
      <c r="P87" s="4"/>
      <c r="Q87" s="4"/>
      <c r="R87" s="4"/>
      <c r="S87" s="4"/>
      <c r="T87" s="4"/>
      <c r="U87" s="4"/>
      <c r="V87" s="4"/>
      <c r="W87" s="4"/>
      <c r="X87" s="4"/>
      <c r="Y87" s="4"/>
      <c r="Z87" s="4"/>
    </row>
    <row r="88" ht="14.25" customHeight="1">
      <c r="A88" s="69">
        <v>83.0</v>
      </c>
      <c r="B88" s="157"/>
      <c r="C88" s="91"/>
      <c r="D88" s="70"/>
      <c r="E88" s="91"/>
      <c r="F88" s="91"/>
      <c r="G88" s="4"/>
      <c r="H88" s="4"/>
      <c r="I88" s="4"/>
      <c r="J88" s="4"/>
      <c r="K88" s="4"/>
      <c r="L88" s="4"/>
      <c r="M88" s="4"/>
      <c r="N88" s="4"/>
      <c r="O88" s="4"/>
      <c r="P88" s="4"/>
      <c r="Q88" s="4"/>
      <c r="R88" s="4"/>
      <c r="S88" s="4"/>
      <c r="T88" s="4"/>
      <c r="U88" s="4"/>
      <c r="V88" s="4"/>
      <c r="W88" s="4"/>
      <c r="X88" s="4"/>
      <c r="Y88" s="4"/>
      <c r="Z88" s="4"/>
    </row>
    <row r="89" ht="14.25" customHeight="1">
      <c r="A89" s="69">
        <v>84.0</v>
      </c>
      <c r="B89" s="157"/>
      <c r="C89" s="91"/>
      <c r="D89" s="70"/>
      <c r="E89" s="91"/>
      <c r="F89" s="91"/>
      <c r="G89" s="4"/>
      <c r="H89" s="4"/>
      <c r="I89" s="4"/>
      <c r="J89" s="4"/>
      <c r="K89" s="4"/>
      <c r="L89" s="4"/>
      <c r="M89" s="4"/>
      <c r="N89" s="4"/>
      <c r="O89" s="4"/>
      <c r="P89" s="4"/>
      <c r="Q89" s="4"/>
      <c r="R89" s="4"/>
      <c r="S89" s="4"/>
      <c r="T89" s="4"/>
      <c r="U89" s="4"/>
      <c r="V89" s="4"/>
      <c r="W89" s="4"/>
      <c r="X89" s="4"/>
      <c r="Y89" s="4"/>
      <c r="Z89" s="4"/>
    </row>
    <row r="90" ht="14.25" customHeight="1">
      <c r="A90" s="69">
        <v>85.0</v>
      </c>
      <c r="B90" s="157"/>
      <c r="C90" s="91"/>
      <c r="D90" s="70"/>
      <c r="E90" s="91"/>
      <c r="F90" s="91"/>
      <c r="G90" s="4"/>
      <c r="H90" s="4"/>
      <c r="I90" s="4"/>
      <c r="J90" s="4"/>
      <c r="K90" s="4"/>
      <c r="L90" s="4"/>
      <c r="M90" s="4"/>
      <c r="N90" s="4"/>
      <c r="O90" s="4"/>
      <c r="P90" s="4"/>
      <c r="Q90" s="4"/>
      <c r="R90" s="4"/>
      <c r="S90" s="4"/>
      <c r="T90" s="4"/>
      <c r="U90" s="4"/>
      <c r="V90" s="4"/>
      <c r="W90" s="4"/>
      <c r="X90" s="4"/>
      <c r="Y90" s="4"/>
      <c r="Z90" s="4"/>
    </row>
    <row r="91" ht="14.25" customHeight="1">
      <c r="A91" s="69">
        <v>86.0</v>
      </c>
      <c r="B91" s="157"/>
      <c r="C91" s="91"/>
      <c r="D91" s="70"/>
      <c r="E91" s="91"/>
      <c r="F91" s="91"/>
      <c r="G91" s="4"/>
      <c r="H91" s="4"/>
      <c r="I91" s="4"/>
      <c r="J91" s="4"/>
      <c r="K91" s="4"/>
      <c r="L91" s="4"/>
      <c r="M91" s="4"/>
      <c r="N91" s="4"/>
      <c r="O91" s="4"/>
      <c r="P91" s="4"/>
      <c r="Q91" s="4"/>
      <c r="R91" s="4"/>
      <c r="S91" s="4"/>
      <c r="T91" s="4"/>
      <c r="U91" s="4"/>
      <c r="V91" s="4"/>
      <c r="W91" s="4"/>
      <c r="X91" s="4"/>
      <c r="Y91" s="4"/>
      <c r="Z91" s="4"/>
    </row>
    <row r="92" ht="14.25" customHeight="1">
      <c r="A92" s="69">
        <v>87.0</v>
      </c>
      <c r="B92" s="157"/>
      <c r="C92" s="91"/>
      <c r="D92" s="70"/>
      <c r="E92" s="91"/>
      <c r="F92" s="91"/>
      <c r="G92" s="4"/>
      <c r="H92" s="4"/>
      <c r="I92" s="4"/>
      <c r="J92" s="4"/>
      <c r="K92" s="4"/>
      <c r="L92" s="4"/>
      <c r="M92" s="4"/>
      <c r="N92" s="4"/>
      <c r="O92" s="4"/>
      <c r="P92" s="4"/>
      <c r="Q92" s="4"/>
      <c r="R92" s="4"/>
      <c r="S92" s="4"/>
      <c r="T92" s="4"/>
      <c r="U92" s="4"/>
      <c r="V92" s="4"/>
      <c r="W92" s="4"/>
      <c r="X92" s="4"/>
      <c r="Y92" s="4"/>
      <c r="Z92" s="4"/>
    </row>
    <row r="93" ht="14.25" customHeight="1">
      <c r="A93" s="69">
        <v>88.0</v>
      </c>
      <c r="B93" s="157"/>
      <c r="C93" s="91"/>
      <c r="D93" s="70"/>
      <c r="E93" s="91"/>
      <c r="F93" s="91"/>
      <c r="G93" s="4"/>
      <c r="H93" s="4"/>
      <c r="I93" s="4"/>
      <c r="J93" s="4"/>
      <c r="K93" s="4"/>
      <c r="L93" s="4"/>
      <c r="M93" s="4"/>
      <c r="N93" s="4"/>
      <c r="O93" s="4"/>
      <c r="P93" s="4"/>
      <c r="Q93" s="4"/>
      <c r="R93" s="4"/>
      <c r="S93" s="4"/>
      <c r="T93" s="4"/>
      <c r="U93" s="4"/>
      <c r="V93" s="4"/>
      <c r="W93" s="4"/>
      <c r="X93" s="4"/>
      <c r="Y93" s="4"/>
      <c r="Z93" s="4"/>
    </row>
    <row r="94" ht="14.25" customHeight="1">
      <c r="A94" s="69">
        <v>89.0</v>
      </c>
      <c r="B94" s="157"/>
      <c r="C94" s="91"/>
      <c r="D94" s="70"/>
      <c r="E94" s="91"/>
      <c r="F94" s="91"/>
      <c r="G94" s="4"/>
      <c r="H94" s="4"/>
      <c r="I94" s="4"/>
      <c r="J94" s="4"/>
      <c r="K94" s="4"/>
      <c r="L94" s="4"/>
      <c r="M94" s="4"/>
      <c r="N94" s="4"/>
      <c r="O94" s="4"/>
      <c r="P94" s="4"/>
      <c r="Q94" s="4"/>
      <c r="R94" s="4"/>
      <c r="S94" s="4"/>
      <c r="T94" s="4"/>
      <c r="U94" s="4"/>
      <c r="V94" s="4"/>
      <c r="W94" s="4"/>
      <c r="X94" s="4"/>
      <c r="Y94" s="4"/>
      <c r="Z94" s="4"/>
    </row>
    <row r="95" ht="14.25" customHeight="1">
      <c r="A95" s="69">
        <v>90.0</v>
      </c>
      <c r="B95" s="157"/>
      <c r="C95" s="91"/>
      <c r="D95" s="70"/>
      <c r="E95" s="91"/>
      <c r="F95" s="91"/>
      <c r="G95" s="4"/>
      <c r="H95" s="4"/>
      <c r="I95" s="4"/>
      <c r="J95" s="4"/>
      <c r="K95" s="4"/>
      <c r="L95" s="4"/>
      <c r="M95" s="4"/>
      <c r="N95" s="4"/>
      <c r="O95" s="4"/>
      <c r="P95" s="4"/>
      <c r="Q95" s="4"/>
      <c r="R95" s="4"/>
      <c r="S95" s="4"/>
      <c r="T95" s="4"/>
      <c r="U95" s="4"/>
      <c r="V95" s="4"/>
      <c r="W95" s="4"/>
      <c r="X95" s="4"/>
      <c r="Y95" s="4"/>
      <c r="Z95" s="4"/>
    </row>
    <row r="96" ht="14.25" customHeight="1">
      <c r="A96" s="69">
        <v>91.0</v>
      </c>
      <c r="B96" s="157"/>
      <c r="C96" s="91"/>
      <c r="D96" s="70"/>
      <c r="E96" s="91"/>
      <c r="F96" s="91"/>
      <c r="G96" s="4"/>
      <c r="H96" s="4"/>
      <c r="I96" s="4"/>
      <c r="J96" s="4"/>
      <c r="K96" s="4"/>
      <c r="L96" s="4"/>
      <c r="M96" s="4"/>
      <c r="N96" s="4"/>
      <c r="O96" s="4"/>
      <c r="P96" s="4"/>
      <c r="Q96" s="4"/>
      <c r="R96" s="4"/>
      <c r="S96" s="4"/>
      <c r="T96" s="4"/>
      <c r="U96" s="4"/>
      <c r="V96" s="4"/>
      <c r="W96" s="4"/>
      <c r="X96" s="4"/>
      <c r="Y96" s="4"/>
      <c r="Z96" s="4"/>
    </row>
    <row r="97" ht="14.25" customHeight="1">
      <c r="A97" s="69">
        <v>92.0</v>
      </c>
      <c r="B97" s="157"/>
      <c r="C97" s="157"/>
      <c r="D97" s="157"/>
      <c r="E97" s="157"/>
      <c r="F97" s="157"/>
      <c r="G97" s="4"/>
      <c r="H97" s="4"/>
      <c r="I97" s="4"/>
      <c r="J97" s="4"/>
      <c r="K97" s="4"/>
      <c r="L97" s="4"/>
      <c r="M97" s="4"/>
      <c r="N97" s="4"/>
      <c r="O97" s="4"/>
      <c r="P97" s="4"/>
      <c r="Q97" s="4"/>
      <c r="R97" s="4"/>
      <c r="S97" s="4"/>
      <c r="T97" s="4"/>
      <c r="U97" s="4"/>
      <c r="V97" s="4"/>
      <c r="W97" s="4"/>
      <c r="X97" s="4"/>
      <c r="Y97" s="4"/>
      <c r="Z97" s="4"/>
    </row>
    <row r="98" ht="14.25" customHeight="1">
      <c r="A98" s="69">
        <v>93.0</v>
      </c>
      <c r="B98" s="157"/>
      <c r="C98" s="91"/>
      <c r="D98" s="70"/>
      <c r="E98" s="91"/>
      <c r="F98" s="91"/>
      <c r="G98" s="4"/>
      <c r="H98" s="4"/>
      <c r="I98" s="4"/>
      <c r="J98" s="4"/>
      <c r="K98" s="4"/>
      <c r="L98" s="4"/>
      <c r="M98" s="4"/>
      <c r="N98" s="4"/>
      <c r="O98" s="4"/>
      <c r="P98" s="4"/>
      <c r="Q98" s="4"/>
      <c r="R98" s="4"/>
      <c r="S98" s="4"/>
      <c r="T98" s="4"/>
      <c r="U98" s="4"/>
      <c r="V98" s="4"/>
      <c r="W98" s="4"/>
      <c r="X98" s="4"/>
      <c r="Y98" s="4"/>
      <c r="Z98" s="4"/>
    </row>
    <row r="99" ht="14.25" customHeight="1">
      <c r="A99" s="69">
        <v>94.0</v>
      </c>
      <c r="B99" s="157"/>
      <c r="C99" s="91"/>
      <c r="D99" s="70"/>
      <c r="E99" s="91"/>
      <c r="F99" s="91"/>
      <c r="G99" s="4"/>
      <c r="H99" s="4"/>
      <c r="I99" s="4"/>
      <c r="J99" s="4"/>
      <c r="K99" s="4"/>
      <c r="L99" s="4"/>
      <c r="M99" s="4"/>
      <c r="N99" s="4"/>
      <c r="O99" s="4"/>
      <c r="P99" s="4"/>
      <c r="Q99" s="4"/>
      <c r="R99" s="4"/>
      <c r="S99" s="4"/>
      <c r="T99" s="4"/>
      <c r="U99" s="4"/>
      <c r="V99" s="4"/>
      <c r="W99" s="4"/>
      <c r="X99" s="4"/>
      <c r="Y99" s="4"/>
      <c r="Z99" s="4"/>
    </row>
    <row r="100" ht="14.25" customHeight="1">
      <c r="A100" s="69">
        <v>95.0</v>
      </c>
      <c r="B100" s="157"/>
      <c r="C100" s="91"/>
      <c r="D100" s="70"/>
      <c r="E100" s="91"/>
      <c r="F100" s="91"/>
      <c r="G100" s="4"/>
      <c r="H100" s="4"/>
      <c r="I100" s="4"/>
      <c r="J100" s="4"/>
      <c r="K100" s="4"/>
      <c r="L100" s="4"/>
      <c r="M100" s="4"/>
      <c r="N100" s="4"/>
      <c r="O100" s="4"/>
      <c r="P100" s="4"/>
      <c r="Q100" s="4"/>
      <c r="R100" s="4"/>
      <c r="S100" s="4"/>
      <c r="T100" s="4"/>
      <c r="U100" s="4"/>
      <c r="V100" s="4"/>
      <c r="W100" s="4"/>
      <c r="X100" s="4"/>
      <c r="Y100" s="4"/>
      <c r="Z100" s="4"/>
    </row>
    <row r="101" ht="14.25" customHeight="1">
      <c r="A101" s="69">
        <v>96.0</v>
      </c>
      <c r="B101" s="157"/>
      <c r="C101" s="91"/>
      <c r="D101" s="70"/>
      <c r="E101" s="91"/>
      <c r="F101" s="91"/>
      <c r="G101" s="4"/>
      <c r="H101" s="4"/>
      <c r="I101" s="4"/>
      <c r="J101" s="4"/>
      <c r="K101" s="4"/>
      <c r="L101" s="4"/>
      <c r="M101" s="4"/>
      <c r="N101" s="4"/>
      <c r="O101" s="4"/>
      <c r="P101" s="4"/>
      <c r="Q101" s="4"/>
      <c r="R101" s="4"/>
      <c r="S101" s="4"/>
      <c r="T101" s="4"/>
      <c r="U101" s="4"/>
      <c r="V101" s="4"/>
      <c r="W101" s="4"/>
      <c r="X101" s="4"/>
      <c r="Y101" s="4"/>
      <c r="Z101" s="4"/>
    </row>
    <row r="102" ht="14.25" customHeight="1">
      <c r="A102" s="69">
        <v>97.0</v>
      </c>
      <c r="B102" s="157"/>
      <c r="C102" s="91"/>
      <c r="D102" s="70"/>
      <c r="E102" s="91"/>
      <c r="F102" s="91"/>
      <c r="G102" s="4"/>
      <c r="H102" s="4"/>
      <c r="I102" s="4"/>
      <c r="J102" s="4"/>
      <c r="K102" s="4"/>
      <c r="L102" s="4"/>
      <c r="M102" s="4"/>
      <c r="N102" s="4"/>
      <c r="O102" s="4"/>
      <c r="P102" s="4"/>
      <c r="Q102" s="4"/>
      <c r="R102" s="4"/>
      <c r="S102" s="4"/>
      <c r="T102" s="4"/>
      <c r="U102" s="4"/>
      <c r="V102" s="4"/>
      <c r="W102" s="4"/>
      <c r="X102" s="4"/>
      <c r="Y102" s="4"/>
      <c r="Z102" s="4"/>
    </row>
    <row r="103" ht="14.25" customHeight="1">
      <c r="A103" s="69">
        <v>98.0</v>
      </c>
      <c r="B103" s="157"/>
      <c r="C103" s="91"/>
      <c r="D103" s="70"/>
      <c r="E103" s="91"/>
      <c r="F103" s="91"/>
      <c r="G103" s="4"/>
      <c r="H103" s="4"/>
      <c r="I103" s="4"/>
      <c r="J103" s="4"/>
      <c r="K103" s="4"/>
      <c r="L103" s="4"/>
      <c r="M103" s="4"/>
      <c r="N103" s="4"/>
      <c r="O103" s="4"/>
      <c r="P103" s="4"/>
      <c r="Q103" s="4"/>
      <c r="R103" s="4"/>
      <c r="S103" s="4"/>
      <c r="T103" s="4"/>
      <c r="U103" s="4"/>
      <c r="V103" s="4"/>
      <c r="W103" s="4"/>
      <c r="X103" s="4"/>
      <c r="Y103" s="4"/>
      <c r="Z103" s="4"/>
    </row>
    <row r="104" ht="14.25" customHeight="1">
      <c r="A104" s="69">
        <v>99.0</v>
      </c>
      <c r="B104" s="157"/>
      <c r="C104" s="91"/>
      <c r="D104" s="70"/>
      <c r="E104" s="91"/>
      <c r="F104" s="91"/>
      <c r="G104" s="4"/>
      <c r="H104" s="4"/>
      <c r="I104" s="4"/>
      <c r="J104" s="4"/>
      <c r="K104" s="4"/>
      <c r="L104" s="4"/>
      <c r="M104" s="4"/>
      <c r="N104" s="4"/>
      <c r="O104" s="4"/>
      <c r="P104" s="4"/>
      <c r="Q104" s="4"/>
      <c r="R104" s="4"/>
      <c r="S104" s="4"/>
      <c r="T104" s="4"/>
      <c r="U104" s="4"/>
      <c r="V104" s="4"/>
      <c r="W104" s="4"/>
      <c r="X104" s="4"/>
      <c r="Y104" s="4"/>
      <c r="Z104" s="4"/>
    </row>
    <row r="105" ht="14.25" customHeight="1">
      <c r="A105" s="69">
        <v>100.0</v>
      </c>
      <c r="B105" s="157"/>
      <c r="C105" s="91"/>
      <c r="D105" s="70"/>
      <c r="E105" s="91"/>
      <c r="F105" s="91"/>
      <c r="G105" s="4"/>
      <c r="H105" s="4"/>
      <c r="I105" s="4"/>
      <c r="J105" s="4"/>
      <c r="K105" s="4"/>
      <c r="L105" s="4"/>
      <c r="M105" s="4"/>
      <c r="N105" s="4"/>
      <c r="O105" s="4"/>
      <c r="P105" s="4"/>
      <c r="Q105" s="4"/>
      <c r="R105" s="4"/>
      <c r="S105" s="4"/>
      <c r="T105" s="4"/>
      <c r="U105" s="4"/>
      <c r="V105" s="4"/>
      <c r="W105" s="4"/>
      <c r="X105" s="4"/>
      <c r="Y105" s="4"/>
      <c r="Z105" s="4"/>
    </row>
    <row r="106" ht="14.25" customHeight="1">
      <c r="A106" s="142" t="s">
        <v>694</v>
      </c>
      <c r="B106" s="64"/>
      <c r="C106" s="64"/>
      <c r="D106" s="65"/>
      <c r="E106" s="69">
        <f>COUNTA(E6:E105)</f>
        <v>48</v>
      </c>
      <c r="F106" s="439"/>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06:D106"/>
  </mergeCells>
  <hyperlinks>
    <hyperlink display="&lt;&lt;&lt; Daftar Tabel" location="'Daftar Tabel'!A1" ref="G1"/>
  </hyperlinks>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75"/>
    <col customWidth="1" min="2" max="2" width="14.38"/>
    <col customWidth="1" min="3" max="3" width="12.38"/>
    <col customWidth="1" min="4" max="4" width="14.25"/>
    <col customWidth="1" min="5" max="5" width="12.75"/>
    <col customWidth="1" min="6" max="6" width="11.25"/>
    <col customWidth="1" min="7" max="7" width="12.75"/>
    <col customWidth="1" min="8" max="26" width="7.75"/>
  </cols>
  <sheetData>
    <row r="1" ht="14.25" customHeight="1">
      <c r="A1" s="108" t="s">
        <v>166</v>
      </c>
      <c r="B1" s="4"/>
      <c r="C1" s="4"/>
      <c r="D1" s="4"/>
      <c r="E1" s="4"/>
      <c r="F1" s="4"/>
      <c r="G1" s="61" t="s">
        <v>205</v>
      </c>
      <c r="H1" s="4"/>
      <c r="I1" s="4"/>
      <c r="J1" s="4"/>
      <c r="K1" s="4"/>
      <c r="L1" s="4"/>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14.25" customHeight="1">
      <c r="A3" s="248" t="s">
        <v>2248</v>
      </c>
      <c r="B3" s="4"/>
      <c r="C3" s="4"/>
      <c r="D3" s="4"/>
      <c r="E3" s="4"/>
      <c r="F3" s="4"/>
      <c r="G3" s="4"/>
      <c r="H3" s="4"/>
      <c r="I3" s="4"/>
      <c r="J3" s="4"/>
      <c r="K3" s="4"/>
      <c r="L3" s="4"/>
      <c r="M3" s="4"/>
      <c r="N3" s="4"/>
      <c r="O3" s="4"/>
      <c r="P3" s="4"/>
      <c r="Q3" s="4"/>
      <c r="R3" s="4"/>
      <c r="S3" s="4"/>
      <c r="T3" s="4"/>
      <c r="U3" s="4"/>
      <c r="V3" s="4"/>
      <c r="W3" s="4"/>
      <c r="X3" s="4"/>
      <c r="Y3" s="4"/>
      <c r="Z3" s="4"/>
    </row>
    <row r="4" ht="39.75" customHeight="1">
      <c r="A4" s="67" t="s">
        <v>230</v>
      </c>
      <c r="B4" s="302" t="s">
        <v>719</v>
      </c>
      <c r="C4" s="67" t="s">
        <v>2249</v>
      </c>
      <c r="D4" s="67" t="s">
        <v>1951</v>
      </c>
      <c r="E4" s="67" t="s">
        <v>1952</v>
      </c>
      <c r="F4" s="67" t="s">
        <v>1953</v>
      </c>
      <c r="G4" s="4"/>
      <c r="H4" s="4"/>
      <c r="I4" s="4"/>
      <c r="J4" s="4"/>
      <c r="K4" s="4"/>
      <c r="L4" s="4"/>
      <c r="M4" s="4"/>
      <c r="N4" s="4"/>
      <c r="O4" s="4"/>
      <c r="P4" s="4"/>
      <c r="Q4" s="4"/>
      <c r="R4" s="4"/>
      <c r="S4" s="4"/>
      <c r="T4" s="4"/>
      <c r="U4" s="4"/>
      <c r="V4" s="4"/>
      <c r="W4" s="4"/>
      <c r="X4" s="4"/>
      <c r="Y4" s="4"/>
      <c r="Z4" s="4"/>
    </row>
    <row r="5" ht="14.25" customHeight="1">
      <c r="A5" s="86">
        <v>1.0</v>
      </c>
      <c r="B5" s="86">
        <v>2.0</v>
      </c>
      <c r="C5" s="86">
        <v>3.0</v>
      </c>
      <c r="D5" s="86">
        <v>4.0</v>
      </c>
      <c r="E5" s="86">
        <v>5.0</v>
      </c>
      <c r="F5" s="86">
        <v>6.0</v>
      </c>
      <c r="G5" s="53" t="s">
        <v>698</v>
      </c>
      <c r="H5" s="4"/>
      <c r="I5" s="4"/>
      <c r="J5" s="4"/>
      <c r="K5" s="4"/>
      <c r="L5" s="4"/>
      <c r="M5" s="4"/>
      <c r="N5" s="4"/>
      <c r="O5" s="4"/>
      <c r="P5" s="4"/>
      <c r="Q5" s="4"/>
      <c r="R5" s="4"/>
      <c r="S5" s="4"/>
      <c r="T5" s="4"/>
      <c r="U5" s="4"/>
      <c r="V5" s="4"/>
      <c r="W5" s="4"/>
      <c r="X5" s="4"/>
      <c r="Y5" s="4"/>
      <c r="Z5" s="4"/>
    </row>
    <row r="6" ht="14.25" customHeight="1">
      <c r="A6" s="69">
        <v>1.0</v>
      </c>
      <c r="B6" s="157"/>
      <c r="C6" s="91"/>
      <c r="D6" s="462"/>
      <c r="E6" s="70"/>
      <c r="F6" s="91"/>
      <c r="G6" s="4"/>
      <c r="H6" s="4"/>
      <c r="I6" s="4"/>
      <c r="J6" s="4"/>
      <c r="K6" s="4"/>
      <c r="L6" s="4"/>
      <c r="M6" s="4"/>
      <c r="N6" s="4"/>
      <c r="O6" s="4"/>
      <c r="P6" s="4"/>
      <c r="Q6" s="4"/>
      <c r="R6" s="4"/>
      <c r="S6" s="4"/>
      <c r="T6" s="4"/>
      <c r="U6" s="4"/>
      <c r="V6" s="4"/>
      <c r="W6" s="4"/>
      <c r="X6" s="4"/>
      <c r="Y6" s="4"/>
      <c r="Z6" s="4"/>
    </row>
    <row r="7" ht="14.25" customHeight="1">
      <c r="A7" s="69">
        <v>2.0</v>
      </c>
      <c r="B7" s="157"/>
      <c r="C7" s="91"/>
      <c r="D7" s="462"/>
      <c r="E7" s="70"/>
      <c r="F7" s="91"/>
      <c r="G7" s="4"/>
      <c r="H7" s="4"/>
      <c r="I7" s="4"/>
      <c r="J7" s="4"/>
      <c r="K7" s="4"/>
      <c r="L7" s="4"/>
      <c r="M7" s="4"/>
      <c r="N7" s="4"/>
      <c r="O7" s="4"/>
      <c r="P7" s="4"/>
      <c r="Q7" s="4"/>
      <c r="R7" s="4"/>
      <c r="S7" s="4"/>
      <c r="T7" s="4"/>
      <c r="U7" s="4"/>
      <c r="V7" s="4"/>
      <c r="W7" s="4"/>
      <c r="X7" s="4"/>
      <c r="Y7" s="4"/>
      <c r="Z7" s="4"/>
    </row>
    <row r="8" ht="14.25" customHeight="1">
      <c r="A8" s="69">
        <v>3.0</v>
      </c>
      <c r="B8" s="458"/>
      <c r="C8" s="458"/>
      <c r="D8" s="458"/>
      <c r="E8" s="458"/>
      <c r="F8" s="463"/>
      <c r="G8" s="4"/>
      <c r="H8" s="4"/>
      <c r="I8" s="4"/>
      <c r="J8" s="4"/>
      <c r="K8" s="4"/>
      <c r="L8" s="4"/>
      <c r="M8" s="4"/>
      <c r="N8" s="4"/>
      <c r="O8" s="4"/>
      <c r="P8" s="4"/>
      <c r="Q8" s="4"/>
      <c r="R8" s="4"/>
      <c r="S8" s="4"/>
      <c r="T8" s="4"/>
      <c r="U8" s="4"/>
      <c r="V8" s="4"/>
      <c r="W8" s="4"/>
      <c r="X8" s="4"/>
      <c r="Y8" s="4"/>
      <c r="Z8" s="4"/>
    </row>
    <row r="9" ht="14.25" customHeight="1">
      <c r="A9" s="69">
        <v>4.0</v>
      </c>
      <c r="B9" s="457"/>
      <c r="C9" s="452"/>
      <c r="D9" s="464"/>
      <c r="E9" s="448"/>
      <c r="F9" s="452"/>
      <c r="G9" s="4"/>
      <c r="H9" s="4"/>
      <c r="I9" s="4"/>
      <c r="J9" s="4"/>
      <c r="K9" s="4"/>
      <c r="L9" s="4"/>
      <c r="M9" s="4"/>
      <c r="N9" s="4"/>
      <c r="O9" s="4"/>
      <c r="P9" s="4"/>
      <c r="Q9" s="4"/>
      <c r="R9" s="4"/>
      <c r="S9" s="4"/>
      <c r="T9" s="4"/>
      <c r="U9" s="4"/>
      <c r="V9" s="4"/>
      <c r="W9" s="4"/>
      <c r="X9" s="4"/>
      <c r="Y9" s="4"/>
      <c r="Z9" s="4"/>
    </row>
    <row r="10" ht="14.25" customHeight="1">
      <c r="A10" s="69">
        <v>5.0</v>
      </c>
      <c r="B10" s="453"/>
      <c r="C10" s="453"/>
      <c r="D10" s="453"/>
      <c r="E10" s="453"/>
      <c r="F10" s="454"/>
      <c r="G10" s="4"/>
      <c r="H10" s="4"/>
      <c r="I10" s="4"/>
      <c r="J10" s="4"/>
      <c r="K10" s="4"/>
      <c r="L10" s="4"/>
      <c r="M10" s="4"/>
      <c r="N10" s="4"/>
      <c r="O10" s="4"/>
      <c r="P10" s="4"/>
      <c r="Q10" s="4"/>
      <c r="R10" s="4"/>
      <c r="S10" s="4"/>
      <c r="T10" s="4"/>
      <c r="U10" s="4"/>
      <c r="V10" s="4"/>
      <c r="W10" s="4"/>
      <c r="X10" s="4"/>
      <c r="Y10" s="4"/>
      <c r="Z10" s="4"/>
    </row>
    <row r="11" ht="14.25" customHeight="1">
      <c r="A11" s="69">
        <v>6.0</v>
      </c>
      <c r="B11" s="157"/>
      <c r="C11" s="91"/>
      <c r="D11" s="462"/>
      <c r="E11" s="70"/>
      <c r="F11" s="91"/>
      <c r="G11" s="4"/>
      <c r="H11" s="4"/>
      <c r="I11" s="4"/>
      <c r="J11" s="4"/>
      <c r="K11" s="4"/>
      <c r="L11" s="4"/>
      <c r="M11" s="4"/>
      <c r="N11" s="4"/>
      <c r="O11" s="4"/>
      <c r="P11" s="4"/>
      <c r="Q11" s="4"/>
      <c r="R11" s="4"/>
      <c r="S11" s="4"/>
      <c r="T11" s="4"/>
      <c r="U11" s="4"/>
      <c r="V11" s="4"/>
      <c r="W11" s="4"/>
      <c r="X11" s="4"/>
      <c r="Y11" s="4"/>
      <c r="Z11" s="4"/>
    </row>
    <row r="12" ht="14.25" customHeight="1">
      <c r="A12" s="69">
        <v>7.0</v>
      </c>
      <c r="B12" s="157"/>
      <c r="C12" s="91"/>
      <c r="D12" s="462"/>
      <c r="E12" s="70"/>
      <c r="F12" s="91"/>
      <c r="G12" s="4"/>
      <c r="H12" s="4"/>
      <c r="I12" s="4"/>
      <c r="J12" s="4"/>
      <c r="K12" s="4"/>
      <c r="L12" s="4"/>
      <c r="M12" s="4"/>
      <c r="N12" s="4"/>
      <c r="O12" s="4"/>
      <c r="P12" s="4"/>
      <c r="Q12" s="4"/>
      <c r="R12" s="4"/>
      <c r="S12" s="4"/>
      <c r="T12" s="4"/>
      <c r="U12" s="4"/>
      <c r="V12" s="4"/>
      <c r="W12" s="4"/>
      <c r="X12" s="4"/>
      <c r="Y12" s="4"/>
      <c r="Z12" s="4"/>
    </row>
    <row r="13" ht="14.25" customHeight="1">
      <c r="A13" s="69">
        <v>8.0</v>
      </c>
      <c r="B13" s="458"/>
      <c r="C13" s="458"/>
      <c r="D13" s="458"/>
      <c r="E13" s="458"/>
      <c r="F13" s="463"/>
      <c r="G13" s="4"/>
      <c r="H13" s="4"/>
      <c r="I13" s="4"/>
      <c r="J13" s="4"/>
      <c r="K13" s="4"/>
      <c r="L13" s="4"/>
      <c r="M13" s="4"/>
      <c r="N13" s="4"/>
      <c r="O13" s="4"/>
      <c r="P13" s="4"/>
      <c r="Q13" s="4"/>
      <c r="R13" s="4"/>
      <c r="S13" s="4"/>
      <c r="T13" s="4"/>
      <c r="U13" s="4"/>
      <c r="V13" s="4"/>
      <c r="W13" s="4"/>
      <c r="X13" s="4"/>
      <c r="Y13" s="4"/>
      <c r="Z13" s="4"/>
    </row>
    <row r="14" ht="14.25" customHeight="1">
      <c r="A14" s="69">
        <v>9.0</v>
      </c>
      <c r="B14" s="457"/>
      <c r="C14" s="452"/>
      <c r="D14" s="464"/>
      <c r="E14" s="448"/>
      <c r="F14" s="452"/>
      <c r="G14" s="4"/>
      <c r="H14" s="4"/>
      <c r="I14" s="4"/>
      <c r="J14" s="4"/>
      <c r="K14" s="4"/>
      <c r="L14" s="4"/>
      <c r="M14" s="4"/>
      <c r="N14" s="4"/>
      <c r="O14" s="4"/>
      <c r="P14" s="4"/>
      <c r="Q14" s="4"/>
      <c r="R14" s="4"/>
      <c r="S14" s="4"/>
      <c r="T14" s="4"/>
      <c r="U14" s="4"/>
      <c r="V14" s="4"/>
      <c r="W14" s="4"/>
      <c r="X14" s="4"/>
      <c r="Y14" s="4"/>
      <c r="Z14" s="4"/>
    </row>
    <row r="15" ht="14.25" customHeight="1">
      <c r="A15" s="69">
        <v>10.0</v>
      </c>
      <c r="B15" s="453"/>
      <c r="C15" s="453"/>
      <c r="D15" s="453"/>
      <c r="E15" s="453"/>
      <c r="F15" s="454"/>
      <c r="G15" s="4"/>
      <c r="H15" s="4"/>
      <c r="I15" s="4"/>
      <c r="J15" s="4"/>
      <c r="K15" s="4"/>
      <c r="L15" s="4"/>
      <c r="M15" s="4"/>
      <c r="N15" s="4"/>
      <c r="O15" s="4"/>
      <c r="P15" s="4"/>
      <c r="Q15" s="4"/>
      <c r="R15" s="4"/>
      <c r="S15" s="4"/>
      <c r="T15" s="4"/>
      <c r="U15" s="4"/>
      <c r="V15" s="4"/>
      <c r="W15" s="4"/>
      <c r="X15" s="4"/>
      <c r="Y15" s="4"/>
      <c r="Z15" s="4"/>
    </row>
    <row r="16" ht="14.25" customHeight="1">
      <c r="A16" s="69">
        <v>11.0</v>
      </c>
      <c r="B16" s="157"/>
      <c r="C16" s="91"/>
      <c r="D16" s="462"/>
      <c r="E16" s="70"/>
      <c r="F16" s="91"/>
      <c r="G16" s="4"/>
      <c r="H16" s="4"/>
      <c r="I16" s="4"/>
      <c r="J16" s="4"/>
      <c r="K16" s="4"/>
      <c r="L16" s="4"/>
      <c r="M16" s="4"/>
      <c r="N16" s="4"/>
      <c r="O16" s="4"/>
      <c r="P16" s="4"/>
      <c r="Q16" s="4"/>
      <c r="R16" s="4"/>
      <c r="S16" s="4"/>
      <c r="T16" s="4"/>
      <c r="U16" s="4"/>
      <c r="V16" s="4"/>
      <c r="W16" s="4"/>
      <c r="X16" s="4"/>
      <c r="Y16" s="4"/>
      <c r="Z16" s="4"/>
    </row>
    <row r="17" ht="14.25" customHeight="1">
      <c r="A17" s="69">
        <v>12.0</v>
      </c>
      <c r="B17" s="157"/>
      <c r="C17" s="91"/>
      <c r="D17" s="462"/>
      <c r="E17" s="70"/>
      <c r="F17" s="91"/>
      <c r="G17" s="4"/>
      <c r="H17" s="4"/>
      <c r="I17" s="4"/>
      <c r="J17" s="4"/>
      <c r="K17" s="4"/>
      <c r="L17" s="4"/>
      <c r="M17" s="4"/>
      <c r="N17" s="4"/>
      <c r="O17" s="4"/>
      <c r="P17" s="4"/>
      <c r="Q17" s="4"/>
      <c r="R17" s="4"/>
      <c r="S17" s="4"/>
      <c r="T17" s="4"/>
      <c r="U17" s="4"/>
      <c r="V17" s="4"/>
      <c r="W17" s="4"/>
      <c r="X17" s="4"/>
      <c r="Y17" s="4"/>
      <c r="Z17" s="4"/>
    </row>
    <row r="18" ht="14.25" customHeight="1">
      <c r="A18" s="69">
        <v>13.0</v>
      </c>
      <c r="B18" s="458"/>
      <c r="C18" s="458"/>
      <c r="D18" s="458"/>
      <c r="E18" s="458"/>
      <c r="F18" s="463"/>
      <c r="G18" s="4"/>
      <c r="H18" s="4"/>
      <c r="I18" s="4"/>
      <c r="J18" s="4"/>
      <c r="K18" s="4"/>
      <c r="L18" s="4"/>
      <c r="M18" s="4"/>
      <c r="N18" s="4"/>
      <c r="O18" s="4"/>
      <c r="P18" s="4"/>
      <c r="Q18" s="4"/>
      <c r="R18" s="4"/>
      <c r="S18" s="4"/>
      <c r="T18" s="4"/>
      <c r="U18" s="4"/>
      <c r="V18" s="4"/>
      <c r="W18" s="4"/>
      <c r="X18" s="4"/>
      <c r="Y18" s="4"/>
      <c r="Z18" s="4"/>
    </row>
    <row r="19" ht="14.25" customHeight="1">
      <c r="A19" s="69">
        <v>14.0</v>
      </c>
      <c r="B19" s="457"/>
      <c r="C19" s="452"/>
      <c r="D19" s="464"/>
      <c r="E19" s="448"/>
      <c r="F19" s="452"/>
      <c r="G19" s="4"/>
      <c r="H19" s="4"/>
      <c r="I19" s="4"/>
      <c r="J19" s="4"/>
      <c r="K19" s="4"/>
      <c r="L19" s="4"/>
      <c r="M19" s="4"/>
      <c r="N19" s="4"/>
      <c r="O19" s="4"/>
      <c r="P19" s="4"/>
      <c r="Q19" s="4"/>
      <c r="R19" s="4"/>
      <c r="S19" s="4"/>
      <c r="T19" s="4"/>
      <c r="U19" s="4"/>
      <c r="V19" s="4"/>
      <c r="W19" s="4"/>
      <c r="X19" s="4"/>
      <c r="Y19" s="4"/>
      <c r="Z19" s="4"/>
    </row>
    <row r="20" ht="14.25" customHeight="1">
      <c r="A20" s="69">
        <v>15.0</v>
      </c>
      <c r="B20" s="453"/>
      <c r="C20" s="453"/>
      <c r="D20" s="453"/>
      <c r="E20" s="453"/>
      <c r="F20" s="454"/>
      <c r="G20" s="4"/>
      <c r="H20" s="4"/>
      <c r="I20" s="4"/>
      <c r="J20" s="4"/>
      <c r="K20" s="4"/>
      <c r="L20" s="4"/>
      <c r="M20" s="4"/>
      <c r="N20" s="4"/>
      <c r="O20" s="4"/>
      <c r="P20" s="4"/>
      <c r="Q20" s="4"/>
      <c r="R20" s="4"/>
      <c r="S20" s="4"/>
      <c r="T20" s="4"/>
      <c r="U20" s="4"/>
      <c r="V20" s="4"/>
      <c r="W20" s="4"/>
      <c r="X20" s="4"/>
      <c r="Y20" s="4"/>
      <c r="Z20" s="4"/>
    </row>
    <row r="21" ht="14.25" customHeight="1">
      <c r="A21" s="69">
        <v>16.0</v>
      </c>
      <c r="B21" s="157"/>
      <c r="C21" s="91"/>
      <c r="D21" s="462"/>
      <c r="E21" s="70"/>
      <c r="F21" s="91"/>
      <c r="G21" s="4"/>
      <c r="H21" s="4"/>
      <c r="I21" s="4"/>
      <c r="J21" s="4"/>
      <c r="K21" s="4"/>
      <c r="L21" s="4"/>
      <c r="M21" s="4"/>
      <c r="N21" s="4"/>
      <c r="O21" s="4"/>
      <c r="P21" s="4"/>
      <c r="Q21" s="4"/>
      <c r="R21" s="4"/>
      <c r="S21" s="4"/>
      <c r="T21" s="4"/>
      <c r="U21" s="4"/>
      <c r="V21" s="4"/>
      <c r="W21" s="4"/>
      <c r="X21" s="4"/>
      <c r="Y21" s="4"/>
      <c r="Z21" s="4"/>
    </row>
    <row r="22" ht="14.25" customHeight="1">
      <c r="A22" s="69">
        <v>17.0</v>
      </c>
      <c r="B22" s="157"/>
      <c r="C22" s="91"/>
      <c r="D22" s="462"/>
      <c r="E22" s="70"/>
      <c r="F22" s="91"/>
      <c r="G22" s="4"/>
      <c r="H22" s="4"/>
      <c r="I22" s="4"/>
      <c r="J22" s="4"/>
      <c r="K22" s="4"/>
      <c r="L22" s="4"/>
      <c r="M22" s="4"/>
      <c r="N22" s="4"/>
      <c r="O22" s="4"/>
      <c r="P22" s="4"/>
      <c r="Q22" s="4"/>
      <c r="R22" s="4"/>
      <c r="S22" s="4"/>
      <c r="T22" s="4"/>
      <c r="U22" s="4"/>
      <c r="V22" s="4"/>
      <c r="W22" s="4"/>
      <c r="X22" s="4"/>
      <c r="Y22" s="4"/>
      <c r="Z22" s="4"/>
    </row>
    <row r="23" ht="14.25" customHeight="1">
      <c r="A23" s="69">
        <v>18.0</v>
      </c>
      <c r="B23" s="458"/>
      <c r="C23" s="458"/>
      <c r="D23" s="458"/>
      <c r="E23" s="458"/>
      <c r="F23" s="463"/>
      <c r="G23" s="4"/>
      <c r="H23" s="4"/>
      <c r="I23" s="4"/>
      <c r="J23" s="4"/>
      <c r="K23" s="4"/>
      <c r="L23" s="4"/>
      <c r="M23" s="4"/>
      <c r="N23" s="4"/>
      <c r="O23" s="4"/>
      <c r="P23" s="4"/>
      <c r="Q23" s="4"/>
      <c r="R23" s="4"/>
      <c r="S23" s="4"/>
      <c r="T23" s="4"/>
      <c r="U23" s="4"/>
      <c r="V23" s="4"/>
      <c r="W23" s="4"/>
      <c r="X23" s="4"/>
      <c r="Y23" s="4"/>
      <c r="Z23" s="4"/>
    </row>
    <row r="24" ht="14.25" customHeight="1">
      <c r="A24" s="69">
        <v>19.0</v>
      </c>
      <c r="B24" s="457"/>
      <c r="C24" s="452"/>
      <c r="D24" s="464"/>
      <c r="E24" s="448"/>
      <c r="F24" s="452"/>
      <c r="G24" s="4"/>
      <c r="H24" s="4"/>
      <c r="I24" s="4"/>
      <c r="J24" s="4"/>
      <c r="K24" s="4"/>
      <c r="L24" s="4"/>
      <c r="M24" s="4"/>
      <c r="N24" s="4"/>
      <c r="O24" s="4"/>
      <c r="P24" s="4"/>
      <c r="Q24" s="4"/>
      <c r="R24" s="4"/>
      <c r="S24" s="4"/>
      <c r="T24" s="4"/>
      <c r="U24" s="4"/>
      <c r="V24" s="4"/>
      <c r="W24" s="4"/>
      <c r="X24" s="4"/>
      <c r="Y24" s="4"/>
      <c r="Z24" s="4"/>
    </row>
    <row r="25" ht="14.25" customHeight="1">
      <c r="A25" s="69">
        <v>20.0</v>
      </c>
      <c r="B25" s="453"/>
      <c r="C25" s="453"/>
      <c r="D25" s="453"/>
      <c r="E25" s="453"/>
      <c r="F25" s="454"/>
      <c r="G25" s="4"/>
      <c r="H25" s="4"/>
      <c r="I25" s="4"/>
      <c r="J25" s="4"/>
      <c r="K25" s="4"/>
      <c r="L25" s="4"/>
      <c r="M25" s="4"/>
      <c r="N25" s="4"/>
      <c r="O25" s="4"/>
      <c r="P25" s="4"/>
      <c r="Q25" s="4"/>
      <c r="R25" s="4"/>
      <c r="S25" s="4"/>
      <c r="T25" s="4"/>
      <c r="U25" s="4"/>
      <c r="V25" s="4"/>
      <c r="W25" s="4"/>
      <c r="X25" s="4"/>
      <c r="Y25" s="4"/>
      <c r="Z25" s="4"/>
    </row>
    <row r="26" ht="14.25" customHeight="1">
      <c r="A26" s="69">
        <v>21.0</v>
      </c>
      <c r="B26" s="157"/>
      <c r="C26" s="91"/>
      <c r="D26" s="462"/>
      <c r="E26" s="70"/>
      <c r="F26" s="91"/>
      <c r="G26" s="4"/>
      <c r="H26" s="4"/>
      <c r="I26" s="4"/>
      <c r="J26" s="4"/>
      <c r="K26" s="4"/>
      <c r="L26" s="4"/>
      <c r="M26" s="4"/>
      <c r="N26" s="4"/>
      <c r="O26" s="4"/>
      <c r="P26" s="4"/>
      <c r="Q26" s="4"/>
      <c r="R26" s="4"/>
      <c r="S26" s="4"/>
      <c r="T26" s="4"/>
      <c r="U26" s="4"/>
      <c r="V26" s="4"/>
      <c r="W26" s="4"/>
      <c r="X26" s="4"/>
      <c r="Y26" s="4"/>
      <c r="Z26" s="4"/>
    </row>
    <row r="27" ht="14.25" customHeight="1">
      <c r="A27" s="69">
        <v>22.0</v>
      </c>
      <c r="B27" s="157"/>
      <c r="C27" s="91"/>
      <c r="D27" s="462"/>
      <c r="E27" s="70"/>
      <c r="F27" s="91"/>
      <c r="G27" s="4"/>
      <c r="H27" s="4"/>
      <c r="I27" s="4"/>
      <c r="J27" s="4"/>
      <c r="K27" s="4"/>
      <c r="L27" s="4"/>
      <c r="M27" s="4"/>
      <c r="N27" s="4"/>
      <c r="O27" s="4"/>
      <c r="P27" s="4"/>
      <c r="Q27" s="4"/>
      <c r="R27" s="4"/>
      <c r="S27" s="4"/>
      <c r="T27" s="4"/>
      <c r="U27" s="4"/>
      <c r="V27" s="4"/>
      <c r="W27" s="4"/>
      <c r="X27" s="4"/>
      <c r="Y27" s="4"/>
      <c r="Z27" s="4"/>
    </row>
    <row r="28" ht="14.25" customHeight="1">
      <c r="A28" s="69">
        <v>23.0</v>
      </c>
      <c r="B28" s="458"/>
      <c r="C28" s="458"/>
      <c r="D28" s="458"/>
      <c r="E28" s="458"/>
      <c r="F28" s="463"/>
      <c r="G28" s="4"/>
      <c r="H28" s="4"/>
      <c r="I28" s="4"/>
      <c r="J28" s="4"/>
      <c r="K28" s="4"/>
      <c r="L28" s="4"/>
      <c r="M28" s="4"/>
      <c r="N28" s="4"/>
      <c r="O28" s="4"/>
      <c r="P28" s="4"/>
      <c r="Q28" s="4"/>
      <c r="R28" s="4"/>
      <c r="S28" s="4"/>
      <c r="T28" s="4"/>
      <c r="U28" s="4"/>
      <c r="V28" s="4"/>
      <c r="W28" s="4"/>
      <c r="X28" s="4"/>
      <c r="Y28" s="4"/>
      <c r="Z28" s="4"/>
    </row>
    <row r="29" ht="14.25" customHeight="1">
      <c r="A29" s="69">
        <v>24.0</v>
      </c>
      <c r="B29" s="457"/>
      <c r="C29" s="452"/>
      <c r="D29" s="464"/>
      <c r="E29" s="448"/>
      <c r="F29" s="452"/>
      <c r="G29" s="4"/>
      <c r="H29" s="4"/>
      <c r="I29" s="4"/>
      <c r="J29" s="4"/>
      <c r="K29" s="4"/>
      <c r="L29" s="4"/>
      <c r="M29" s="4"/>
      <c r="N29" s="4"/>
      <c r="O29" s="4"/>
      <c r="P29" s="4"/>
      <c r="Q29" s="4"/>
      <c r="R29" s="4"/>
      <c r="S29" s="4"/>
      <c r="T29" s="4"/>
      <c r="U29" s="4"/>
      <c r="V29" s="4"/>
      <c r="W29" s="4"/>
      <c r="X29" s="4"/>
      <c r="Y29" s="4"/>
      <c r="Z29" s="4"/>
    </row>
    <row r="30" ht="14.25" customHeight="1">
      <c r="A30" s="69">
        <v>25.0</v>
      </c>
      <c r="B30" s="453"/>
      <c r="C30" s="453"/>
      <c r="D30" s="453"/>
      <c r="E30" s="453"/>
      <c r="F30" s="454"/>
      <c r="G30" s="4"/>
      <c r="H30" s="4"/>
      <c r="I30" s="4"/>
      <c r="J30" s="4"/>
      <c r="K30" s="4"/>
      <c r="L30" s="4"/>
      <c r="M30" s="4"/>
      <c r="N30" s="4"/>
      <c r="O30" s="4"/>
      <c r="P30" s="4"/>
      <c r="Q30" s="4"/>
      <c r="R30" s="4"/>
      <c r="S30" s="4"/>
      <c r="T30" s="4"/>
      <c r="U30" s="4"/>
      <c r="V30" s="4"/>
      <c r="W30" s="4"/>
      <c r="X30" s="4"/>
      <c r="Y30" s="4"/>
      <c r="Z30" s="4"/>
    </row>
    <row r="31" ht="14.25" customHeight="1">
      <c r="A31" s="69">
        <v>26.0</v>
      </c>
      <c r="B31" s="157"/>
      <c r="C31" s="91"/>
      <c r="D31" s="462"/>
      <c r="E31" s="70"/>
      <c r="F31" s="91"/>
      <c r="G31" s="4"/>
      <c r="H31" s="4"/>
      <c r="I31" s="4"/>
      <c r="J31" s="4"/>
      <c r="K31" s="4"/>
      <c r="L31" s="4"/>
      <c r="M31" s="4"/>
      <c r="N31" s="4"/>
      <c r="O31" s="4"/>
      <c r="P31" s="4"/>
      <c r="Q31" s="4"/>
      <c r="R31" s="4"/>
      <c r="S31" s="4"/>
      <c r="T31" s="4"/>
      <c r="U31" s="4"/>
      <c r="V31" s="4"/>
      <c r="W31" s="4"/>
      <c r="X31" s="4"/>
      <c r="Y31" s="4"/>
      <c r="Z31" s="4"/>
    </row>
    <row r="32" ht="14.25" customHeight="1">
      <c r="A32" s="69">
        <v>27.0</v>
      </c>
      <c r="B32" s="157"/>
      <c r="C32" s="91"/>
      <c r="D32" s="462"/>
      <c r="E32" s="70"/>
      <c r="F32" s="91"/>
      <c r="G32" s="4"/>
      <c r="H32" s="4"/>
      <c r="I32" s="4"/>
      <c r="J32" s="4"/>
      <c r="K32" s="4"/>
      <c r="L32" s="4"/>
      <c r="M32" s="4"/>
      <c r="N32" s="4"/>
      <c r="O32" s="4"/>
      <c r="P32" s="4"/>
      <c r="Q32" s="4"/>
      <c r="R32" s="4"/>
      <c r="S32" s="4"/>
      <c r="T32" s="4"/>
      <c r="U32" s="4"/>
      <c r="V32" s="4"/>
      <c r="W32" s="4"/>
      <c r="X32" s="4"/>
      <c r="Y32" s="4"/>
      <c r="Z32" s="4"/>
    </row>
    <row r="33" ht="14.25" customHeight="1">
      <c r="A33" s="69">
        <v>28.0</v>
      </c>
      <c r="B33" s="458"/>
      <c r="C33" s="458"/>
      <c r="D33" s="458"/>
      <c r="E33" s="458"/>
      <c r="F33" s="463"/>
      <c r="G33" s="4"/>
      <c r="H33" s="4"/>
      <c r="I33" s="4"/>
      <c r="J33" s="4"/>
      <c r="K33" s="4"/>
      <c r="L33" s="4"/>
      <c r="M33" s="4"/>
      <c r="N33" s="4"/>
      <c r="O33" s="4"/>
      <c r="P33" s="4"/>
      <c r="Q33" s="4"/>
      <c r="R33" s="4"/>
      <c r="S33" s="4"/>
      <c r="T33" s="4"/>
      <c r="U33" s="4"/>
      <c r="V33" s="4"/>
      <c r="W33" s="4"/>
      <c r="X33" s="4"/>
      <c r="Y33" s="4"/>
      <c r="Z33" s="4"/>
    </row>
    <row r="34" ht="14.25" customHeight="1">
      <c r="A34" s="69">
        <v>29.0</v>
      </c>
      <c r="B34" s="457"/>
      <c r="C34" s="452"/>
      <c r="D34" s="464"/>
      <c r="E34" s="448"/>
      <c r="F34" s="452"/>
      <c r="G34" s="4"/>
      <c r="H34" s="4"/>
      <c r="I34" s="4"/>
      <c r="J34" s="4"/>
      <c r="K34" s="4"/>
      <c r="L34" s="4"/>
      <c r="M34" s="4"/>
      <c r="N34" s="4"/>
      <c r="O34" s="4"/>
      <c r="P34" s="4"/>
      <c r="Q34" s="4"/>
      <c r="R34" s="4"/>
      <c r="S34" s="4"/>
      <c r="T34" s="4"/>
      <c r="U34" s="4"/>
      <c r="V34" s="4"/>
      <c r="W34" s="4"/>
      <c r="X34" s="4"/>
      <c r="Y34" s="4"/>
      <c r="Z34" s="4"/>
    </row>
    <row r="35" ht="14.25" customHeight="1">
      <c r="A35" s="69">
        <v>30.0</v>
      </c>
      <c r="B35" s="453"/>
      <c r="C35" s="453"/>
      <c r="D35" s="453"/>
      <c r="E35" s="453"/>
      <c r="F35" s="454"/>
      <c r="G35" s="4"/>
      <c r="H35" s="4"/>
      <c r="I35" s="4"/>
      <c r="J35" s="4"/>
      <c r="K35" s="4"/>
      <c r="L35" s="4"/>
      <c r="M35" s="4"/>
      <c r="N35" s="4"/>
      <c r="O35" s="4"/>
      <c r="P35" s="4"/>
      <c r="Q35" s="4"/>
      <c r="R35" s="4"/>
      <c r="S35" s="4"/>
      <c r="T35" s="4"/>
      <c r="U35" s="4"/>
      <c r="V35" s="4"/>
      <c r="W35" s="4"/>
      <c r="X35" s="4"/>
      <c r="Y35" s="4"/>
      <c r="Z35" s="4"/>
    </row>
    <row r="36" ht="14.25" customHeight="1">
      <c r="A36" s="69">
        <v>31.0</v>
      </c>
      <c r="B36" s="157"/>
      <c r="C36" s="91"/>
      <c r="D36" s="462"/>
      <c r="E36" s="70"/>
      <c r="F36" s="91"/>
      <c r="G36" s="4"/>
      <c r="H36" s="4"/>
      <c r="I36" s="4"/>
      <c r="J36" s="4"/>
      <c r="K36" s="4"/>
      <c r="L36" s="4"/>
      <c r="M36" s="4"/>
      <c r="N36" s="4"/>
      <c r="O36" s="4"/>
      <c r="P36" s="4"/>
      <c r="Q36" s="4"/>
      <c r="R36" s="4"/>
      <c r="S36" s="4"/>
      <c r="T36" s="4"/>
      <c r="U36" s="4"/>
      <c r="V36" s="4"/>
      <c r="W36" s="4"/>
      <c r="X36" s="4"/>
      <c r="Y36" s="4"/>
      <c r="Z36" s="4"/>
    </row>
    <row r="37" ht="14.25" customHeight="1">
      <c r="A37" s="69">
        <v>32.0</v>
      </c>
      <c r="B37" s="157"/>
      <c r="C37" s="91"/>
      <c r="D37" s="462"/>
      <c r="E37" s="70"/>
      <c r="F37" s="91"/>
      <c r="G37" s="4"/>
      <c r="H37" s="4"/>
      <c r="I37" s="4"/>
      <c r="J37" s="4"/>
      <c r="K37" s="4"/>
      <c r="L37" s="4"/>
      <c r="M37" s="4"/>
      <c r="N37" s="4"/>
      <c r="O37" s="4"/>
      <c r="P37" s="4"/>
      <c r="Q37" s="4"/>
      <c r="R37" s="4"/>
      <c r="S37" s="4"/>
      <c r="T37" s="4"/>
      <c r="U37" s="4"/>
      <c r="V37" s="4"/>
      <c r="W37" s="4"/>
      <c r="X37" s="4"/>
      <c r="Y37" s="4"/>
      <c r="Z37" s="4"/>
    </row>
    <row r="38" ht="14.25" customHeight="1">
      <c r="A38" s="69">
        <v>33.0</v>
      </c>
      <c r="B38" s="458"/>
      <c r="C38" s="458"/>
      <c r="D38" s="458"/>
      <c r="E38" s="458"/>
      <c r="F38" s="463"/>
      <c r="G38" s="4"/>
      <c r="H38" s="4"/>
      <c r="I38" s="4"/>
      <c r="J38" s="4"/>
      <c r="K38" s="4"/>
      <c r="L38" s="4"/>
      <c r="M38" s="4"/>
      <c r="N38" s="4"/>
      <c r="O38" s="4"/>
      <c r="P38" s="4"/>
      <c r="Q38" s="4"/>
      <c r="R38" s="4"/>
      <c r="S38" s="4"/>
      <c r="T38" s="4"/>
      <c r="U38" s="4"/>
      <c r="V38" s="4"/>
      <c r="W38" s="4"/>
      <c r="X38" s="4"/>
      <c r="Y38" s="4"/>
      <c r="Z38" s="4"/>
    </row>
    <row r="39" ht="14.25" customHeight="1">
      <c r="A39" s="69">
        <v>34.0</v>
      </c>
      <c r="B39" s="457"/>
      <c r="C39" s="452"/>
      <c r="D39" s="464"/>
      <c r="E39" s="448"/>
      <c r="F39" s="452"/>
      <c r="G39" s="4"/>
      <c r="H39" s="4"/>
      <c r="I39" s="4"/>
      <c r="J39" s="4"/>
      <c r="K39" s="4"/>
      <c r="L39" s="4"/>
      <c r="M39" s="4"/>
      <c r="N39" s="4"/>
      <c r="O39" s="4"/>
      <c r="P39" s="4"/>
      <c r="Q39" s="4"/>
      <c r="R39" s="4"/>
      <c r="S39" s="4"/>
      <c r="T39" s="4"/>
      <c r="U39" s="4"/>
      <c r="V39" s="4"/>
      <c r="W39" s="4"/>
      <c r="X39" s="4"/>
      <c r="Y39" s="4"/>
      <c r="Z39" s="4"/>
    </row>
    <row r="40" ht="14.25" customHeight="1">
      <c r="A40" s="69">
        <v>35.0</v>
      </c>
      <c r="B40" s="453"/>
      <c r="C40" s="453"/>
      <c r="D40" s="453"/>
      <c r="E40" s="453"/>
      <c r="F40" s="454"/>
      <c r="G40" s="4"/>
      <c r="H40" s="4"/>
      <c r="I40" s="4"/>
      <c r="J40" s="4"/>
      <c r="K40" s="4"/>
      <c r="L40" s="4"/>
      <c r="M40" s="4"/>
      <c r="N40" s="4"/>
      <c r="O40" s="4"/>
      <c r="P40" s="4"/>
      <c r="Q40" s="4"/>
      <c r="R40" s="4"/>
      <c r="S40" s="4"/>
      <c r="T40" s="4"/>
      <c r="U40" s="4"/>
      <c r="V40" s="4"/>
      <c r="W40" s="4"/>
      <c r="X40" s="4"/>
      <c r="Y40" s="4"/>
      <c r="Z40" s="4"/>
    </row>
    <row r="41" ht="14.25" customHeight="1">
      <c r="A41" s="69">
        <v>36.0</v>
      </c>
      <c r="B41" s="157"/>
      <c r="C41" s="91"/>
      <c r="D41" s="462"/>
      <c r="E41" s="70"/>
      <c r="F41" s="91"/>
      <c r="G41" s="4"/>
      <c r="H41" s="4"/>
      <c r="I41" s="4"/>
      <c r="J41" s="4"/>
      <c r="K41" s="4"/>
      <c r="L41" s="4"/>
      <c r="M41" s="4"/>
      <c r="N41" s="4"/>
      <c r="O41" s="4"/>
      <c r="P41" s="4"/>
      <c r="Q41" s="4"/>
      <c r="R41" s="4"/>
      <c r="S41" s="4"/>
      <c r="T41" s="4"/>
      <c r="U41" s="4"/>
      <c r="V41" s="4"/>
      <c r="W41" s="4"/>
      <c r="X41" s="4"/>
      <c r="Y41" s="4"/>
      <c r="Z41" s="4"/>
    </row>
    <row r="42" ht="14.25" customHeight="1">
      <c r="A42" s="69">
        <v>37.0</v>
      </c>
      <c r="B42" s="157"/>
      <c r="C42" s="91"/>
      <c r="D42" s="462"/>
      <c r="E42" s="70"/>
      <c r="F42" s="91"/>
      <c r="G42" s="4"/>
      <c r="H42" s="4"/>
      <c r="I42" s="4"/>
      <c r="J42" s="4"/>
      <c r="K42" s="4"/>
      <c r="L42" s="4"/>
      <c r="M42" s="4"/>
      <c r="N42" s="4"/>
      <c r="O42" s="4"/>
      <c r="P42" s="4"/>
      <c r="Q42" s="4"/>
      <c r="R42" s="4"/>
      <c r="S42" s="4"/>
      <c r="T42" s="4"/>
      <c r="U42" s="4"/>
      <c r="V42" s="4"/>
      <c r="W42" s="4"/>
      <c r="X42" s="4"/>
      <c r="Y42" s="4"/>
      <c r="Z42" s="4"/>
    </row>
    <row r="43" ht="14.25" customHeight="1">
      <c r="A43" s="69">
        <v>38.0</v>
      </c>
      <c r="B43" s="458"/>
      <c r="C43" s="458"/>
      <c r="D43" s="458"/>
      <c r="E43" s="458"/>
      <c r="F43" s="463"/>
      <c r="G43" s="4"/>
      <c r="H43" s="4"/>
      <c r="I43" s="4"/>
      <c r="J43" s="4"/>
      <c r="K43" s="4"/>
      <c r="L43" s="4"/>
      <c r="M43" s="4"/>
      <c r="N43" s="4"/>
      <c r="O43" s="4"/>
      <c r="P43" s="4"/>
      <c r="Q43" s="4"/>
      <c r="R43" s="4"/>
      <c r="S43" s="4"/>
      <c r="T43" s="4"/>
      <c r="U43" s="4"/>
      <c r="V43" s="4"/>
      <c r="W43" s="4"/>
      <c r="X43" s="4"/>
      <c r="Y43" s="4"/>
      <c r="Z43" s="4"/>
    </row>
    <row r="44" ht="14.25" customHeight="1">
      <c r="A44" s="69">
        <v>39.0</v>
      </c>
      <c r="B44" s="457"/>
      <c r="C44" s="452"/>
      <c r="D44" s="464"/>
      <c r="E44" s="448"/>
      <c r="F44" s="452"/>
      <c r="G44" s="4"/>
      <c r="H44" s="4"/>
      <c r="I44" s="4"/>
      <c r="J44" s="4"/>
      <c r="K44" s="4"/>
      <c r="L44" s="4"/>
      <c r="M44" s="4"/>
      <c r="N44" s="4"/>
      <c r="O44" s="4"/>
      <c r="P44" s="4"/>
      <c r="Q44" s="4"/>
      <c r="R44" s="4"/>
      <c r="S44" s="4"/>
      <c r="T44" s="4"/>
      <c r="U44" s="4"/>
      <c r="V44" s="4"/>
      <c r="W44" s="4"/>
      <c r="X44" s="4"/>
      <c r="Y44" s="4"/>
      <c r="Z44" s="4"/>
    </row>
    <row r="45" ht="14.25" customHeight="1">
      <c r="A45" s="69">
        <v>40.0</v>
      </c>
      <c r="B45" s="453"/>
      <c r="C45" s="453"/>
      <c r="D45" s="453"/>
      <c r="E45" s="453"/>
      <c r="F45" s="454"/>
      <c r="G45" s="4"/>
      <c r="H45" s="4"/>
      <c r="I45" s="4"/>
      <c r="J45" s="4"/>
      <c r="K45" s="4"/>
      <c r="L45" s="4"/>
      <c r="M45" s="4"/>
      <c r="N45" s="4"/>
      <c r="O45" s="4"/>
      <c r="P45" s="4"/>
      <c r="Q45" s="4"/>
      <c r="R45" s="4"/>
      <c r="S45" s="4"/>
      <c r="T45" s="4"/>
      <c r="U45" s="4"/>
      <c r="V45" s="4"/>
      <c r="W45" s="4"/>
      <c r="X45" s="4"/>
      <c r="Y45" s="4"/>
      <c r="Z45" s="4"/>
    </row>
    <row r="46" ht="14.25" customHeight="1">
      <c r="A46" s="69">
        <v>41.0</v>
      </c>
      <c r="B46" s="157"/>
      <c r="C46" s="91"/>
      <c r="D46" s="462"/>
      <c r="E46" s="70"/>
      <c r="F46" s="91"/>
      <c r="G46" s="4"/>
      <c r="H46" s="4"/>
      <c r="I46" s="4"/>
      <c r="J46" s="4"/>
      <c r="K46" s="4"/>
      <c r="L46" s="4"/>
      <c r="M46" s="4"/>
      <c r="N46" s="4"/>
      <c r="O46" s="4"/>
      <c r="P46" s="4"/>
      <c r="Q46" s="4"/>
      <c r="R46" s="4"/>
      <c r="S46" s="4"/>
      <c r="T46" s="4"/>
      <c r="U46" s="4"/>
      <c r="V46" s="4"/>
      <c r="W46" s="4"/>
      <c r="X46" s="4"/>
      <c r="Y46" s="4"/>
      <c r="Z46" s="4"/>
    </row>
    <row r="47" ht="14.25" customHeight="1">
      <c r="A47" s="69">
        <v>42.0</v>
      </c>
      <c r="B47" s="157"/>
      <c r="C47" s="91"/>
      <c r="D47" s="462"/>
      <c r="E47" s="70"/>
      <c r="F47" s="91"/>
      <c r="G47" s="4"/>
      <c r="H47" s="4"/>
      <c r="I47" s="4"/>
      <c r="J47" s="4"/>
      <c r="K47" s="4"/>
      <c r="L47" s="4"/>
      <c r="M47" s="4"/>
      <c r="N47" s="4"/>
      <c r="O47" s="4"/>
      <c r="P47" s="4"/>
      <c r="Q47" s="4"/>
      <c r="R47" s="4"/>
      <c r="S47" s="4"/>
      <c r="T47" s="4"/>
      <c r="U47" s="4"/>
      <c r="V47" s="4"/>
      <c r="W47" s="4"/>
      <c r="X47" s="4"/>
      <c r="Y47" s="4"/>
      <c r="Z47" s="4"/>
    </row>
    <row r="48" ht="14.25" customHeight="1">
      <c r="A48" s="69">
        <v>43.0</v>
      </c>
      <c r="B48" s="458"/>
      <c r="C48" s="458"/>
      <c r="D48" s="458"/>
      <c r="E48" s="458"/>
      <c r="F48" s="463"/>
      <c r="G48" s="4"/>
      <c r="H48" s="4"/>
      <c r="I48" s="4"/>
      <c r="J48" s="4"/>
      <c r="K48" s="4"/>
      <c r="L48" s="4"/>
      <c r="M48" s="4"/>
      <c r="N48" s="4"/>
      <c r="O48" s="4"/>
      <c r="P48" s="4"/>
      <c r="Q48" s="4"/>
      <c r="R48" s="4"/>
      <c r="S48" s="4"/>
      <c r="T48" s="4"/>
      <c r="U48" s="4"/>
      <c r="V48" s="4"/>
      <c r="W48" s="4"/>
      <c r="X48" s="4"/>
      <c r="Y48" s="4"/>
      <c r="Z48" s="4"/>
    </row>
    <row r="49" ht="14.25" customHeight="1">
      <c r="A49" s="69">
        <v>44.0</v>
      </c>
      <c r="B49" s="457"/>
      <c r="C49" s="452"/>
      <c r="D49" s="464"/>
      <c r="E49" s="448"/>
      <c r="F49" s="452"/>
      <c r="G49" s="4"/>
      <c r="H49" s="4"/>
      <c r="I49" s="4"/>
      <c r="J49" s="4"/>
      <c r="K49" s="4"/>
      <c r="L49" s="4"/>
      <c r="M49" s="4"/>
      <c r="N49" s="4"/>
      <c r="O49" s="4"/>
      <c r="P49" s="4"/>
      <c r="Q49" s="4"/>
      <c r="R49" s="4"/>
      <c r="S49" s="4"/>
      <c r="T49" s="4"/>
      <c r="U49" s="4"/>
      <c r="V49" s="4"/>
      <c r="W49" s="4"/>
      <c r="X49" s="4"/>
      <c r="Y49" s="4"/>
      <c r="Z49" s="4"/>
    </row>
    <row r="50" ht="14.25" customHeight="1">
      <c r="A50" s="69">
        <v>45.0</v>
      </c>
      <c r="B50" s="453"/>
      <c r="C50" s="453"/>
      <c r="D50" s="453"/>
      <c r="E50" s="453"/>
      <c r="F50" s="454"/>
      <c r="G50" s="4"/>
      <c r="H50" s="4"/>
      <c r="I50" s="4"/>
      <c r="J50" s="4"/>
      <c r="K50" s="4"/>
      <c r="L50" s="4"/>
      <c r="M50" s="4"/>
      <c r="N50" s="4"/>
      <c r="O50" s="4"/>
      <c r="P50" s="4"/>
      <c r="Q50" s="4"/>
      <c r="R50" s="4"/>
      <c r="S50" s="4"/>
      <c r="T50" s="4"/>
      <c r="U50" s="4"/>
      <c r="V50" s="4"/>
      <c r="W50" s="4"/>
      <c r="X50" s="4"/>
      <c r="Y50" s="4"/>
      <c r="Z50" s="4"/>
    </row>
    <row r="51" ht="14.25" customHeight="1">
      <c r="A51" s="69">
        <v>46.0</v>
      </c>
      <c r="B51" s="157"/>
      <c r="C51" s="91"/>
      <c r="D51" s="462"/>
      <c r="E51" s="70"/>
      <c r="F51" s="91"/>
      <c r="G51" s="4"/>
      <c r="H51" s="4"/>
      <c r="I51" s="4"/>
      <c r="J51" s="4"/>
      <c r="K51" s="4"/>
      <c r="L51" s="4"/>
      <c r="M51" s="4"/>
      <c r="N51" s="4"/>
      <c r="O51" s="4"/>
      <c r="P51" s="4"/>
      <c r="Q51" s="4"/>
      <c r="R51" s="4"/>
      <c r="S51" s="4"/>
      <c r="T51" s="4"/>
      <c r="U51" s="4"/>
      <c r="V51" s="4"/>
      <c r="W51" s="4"/>
      <c r="X51" s="4"/>
      <c r="Y51" s="4"/>
      <c r="Z51" s="4"/>
    </row>
    <row r="52" ht="14.25" customHeight="1">
      <c r="A52" s="69">
        <v>47.0</v>
      </c>
      <c r="B52" s="157"/>
      <c r="C52" s="91"/>
      <c r="D52" s="462"/>
      <c r="E52" s="70"/>
      <c r="F52" s="91"/>
      <c r="G52" s="4"/>
      <c r="H52" s="4"/>
      <c r="I52" s="4"/>
      <c r="J52" s="4"/>
      <c r="K52" s="4"/>
      <c r="L52" s="4"/>
      <c r="M52" s="4"/>
      <c r="N52" s="4"/>
      <c r="O52" s="4"/>
      <c r="P52" s="4"/>
      <c r="Q52" s="4"/>
      <c r="R52" s="4"/>
      <c r="S52" s="4"/>
      <c r="T52" s="4"/>
      <c r="U52" s="4"/>
      <c r="V52" s="4"/>
      <c r="W52" s="4"/>
      <c r="X52" s="4"/>
      <c r="Y52" s="4"/>
      <c r="Z52" s="4"/>
    </row>
    <row r="53" ht="14.25" customHeight="1">
      <c r="A53" s="69">
        <v>48.0</v>
      </c>
      <c r="B53" s="458"/>
      <c r="C53" s="458"/>
      <c r="D53" s="458"/>
      <c r="E53" s="458"/>
      <c r="F53" s="463"/>
      <c r="G53" s="4"/>
      <c r="H53" s="4"/>
      <c r="I53" s="4"/>
      <c r="J53" s="4"/>
      <c r="K53" s="4"/>
      <c r="L53" s="4"/>
      <c r="M53" s="4"/>
      <c r="N53" s="4"/>
      <c r="O53" s="4"/>
      <c r="P53" s="4"/>
      <c r="Q53" s="4"/>
      <c r="R53" s="4"/>
      <c r="S53" s="4"/>
      <c r="T53" s="4"/>
      <c r="U53" s="4"/>
      <c r="V53" s="4"/>
      <c r="W53" s="4"/>
      <c r="X53" s="4"/>
      <c r="Y53" s="4"/>
      <c r="Z53" s="4"/>
    </row>
    <row r="54" ht="14.25" customHeight="1">
      <c r="A54" s="69">
        <v>49.0</v>
      </c>
      <c r="B54" s="457"/>
      <c r="C54" s="452"/>
      <c r="D54" s="464"/>
      <c r="E54" s="448"/>
      <c r="F54" s="452"/>
      <c r="G54" s="4"/>
      <c r="H54" s="4"/>
      <c r="I54" s="4"/>
      <c r="J54" s="4"/>
      <c r="K54" s="4"/>
      <c r="L54" s="4"/>
      <c r="M54" s="4"/>
      <c r="N54" s="4"/>
      <c r="O54" s="4"/>
      <c r="P54" s="4"/>
      <c r="Q54" s="4"/>
      <c r="R54" s="4"/>
      <c r="S54" s="4"/>
      <c r="T54" s="4"/>
      <c r="U54" s="4"/>
      <c r="V54" s="4"/>
      <c r="W54" s="4"/>
      <c r="X54" s="4"/>
      <c r="Y54" s="4"/>
      <c r="Z54" s="4"/>
    </row>
    <row r="55" ht="14.25" customHeight="1">
      <c r="A55" s="69">
        <v>50.0</v>
      </c>
      <c r="B55" s="453"/>
      <c r="C55" s="453"/>
      <c r="D55" s="453"/>
      <c r="E55" s="453"/>
      <c r="F55" s="454"/>
      <c r="G55" s="4"/>
      <c r="H55" s="4"/>
      <c r="I55" s="4"/>
      <c r="J55" s="4"/>
      <c r="K55" s="4"/>
      <c r="L55" s="4"/>
      <c r="M55" s="4"/>
      <c r="N55" s="4"/>
      <c r="O55" s="4"/>
      <c r="P55" s="4"/>
      <c r="Q55" s="4"/>
      <c r="R55" s="4"/>
      <c r="S55" s="4"/>
      <c r="T55" s="4"/>
      <c r="U55" s="4"/>
      <c r="V55" s="4"/>
      <c r="W55" s="4"/>
      <c r="X55" s="4"/>
      <c r="Y55" s="4"/>
      <c r="Z55" s="4"/>
    </row>
    <row r="56" ht="14.25" customHeight="1">
      <c r="A56" s="69">
        <v>51.0</v>
      </c>
      <c r="B56" s="157"/>
      <c r="C56" s="91"/>
      <c r="D56" s="462"/>
      <c r="E56" s="70"/>
      <c r="F56" s="91"/>
      <c r="G56" s="4"/>
      <c r="H56" s="4"/>
      <c r="I56" s="4"/>
      <c r="J56" s="4"/>
      <c r="K56" s="4"/>
      <c r="L56" s="4"/>
      <c r="M56" s="4"/>
      <c r="N56" s="4"/>
      <c r="O56" s="4"/>
      <c r="P56" s="4"/>
      <c r="Q56" s="4"/>
      <c r="R56" s="4"/>
      <c r="S56" s="4"/>
      <c r="T56" s="4"/>
      <c r="U56" s="4"/>
      <c r="V56" s="4"/>
      <c r="W56" s="4"/>
      <c r="X56" s="4"/>
      <c r="Y56" s="4"/>
      <c r="Z56" s="4"/>
    </row>
    <row r="57" ht="14.25" customHeight="1">
      <c r="A57" s="69">
        <v>52.0</v>
      </c>
      <c r="B57" s="157"/>
      <c r="C57" s="91"/>
      <c r="D57" s="462"/>
      <c r="E57" s="70"/>
      <c r="F57" s="91"/>
      <c r="G57" s="4"/>
      <c r="H57" s="4"/>
      <c r="I57" s="4"/>
      <c r="J57" s="4"/>
      <c r="K57" s="4"/>
      <c r="L57" s="4"/>
      <c r="M57" s="4"/>
      <c r="N57" s="4"/>
      <c r="O57" s="4"/>
      <c r="P57" s="4"/>
      <c r="Q57" s="4"/>
      <c r="R57" s="4"/>
      <c r="S57" s="4"/>
      <c r="T57" s="4"/>
      <c r="U57" s="4"/>
      <c r="V57" s="4"/>
      <c r="W57" s="4"/>
      <c r="X57" s="4"/>
      <c r="Y57" s="4"/>
      <c r="Z57" s="4"/>
    </row>
    <row r="58" ht="14.25" customHeight="1">
      <c r="A58" s="69">
        <v>53.0</v>
      </c>
      <c r="B58" s="458"/>
      <c r="C58" s="458"/>
      <c r="D58" s="458"/>
      <c r="E58" s="458"/>
      <c r="F58" s="463"/>
      <c r="G58" s="4"/>
      <c r="H58" s="4"/>
      <c r="I58" s="4"/>
      <c r="J58" s="4"/>
      <c r="K58" s="4"/>
      <c r="L58" s="4"/>
      <c r="M58" s="4"/>
      <c r="N58" s="4"/>
      <c r="O58" s="4"/>
      <c r="P58" s="4"/>
      <c r="Q58" s="4"/>
      <c r="R58" s="4"/>
      <c r="S58" s="4"/>
      <c r="T58" s="4"/>
      <c r="U58" s="4"/>
      <c r="V58" s="4"/>
      <c r="W58" s="4"/>
      <c r="X58" s="4"/>
      <c r="Y58" s="4"/>
      <c r="Z58" s="4"/>
    </row>
    <row r="59" ht="14.25" customHeight="1">
      <c r="A59" s="69">
        <v>54.0</v>
      </c>
      <c r="B59" s="457"/>
      <c r="C59" s="452"/>
      <c r="D59" s="464"/>
      <c r="E59" s="448"/>
      <c r="F59" s="452"/>
      <c r="G59" s="4"/>
      <c r="H59" s="4"/>
      <c r="I59" s="4"/>
      <c r="J59" s="4"/>
      <c r="K59" s="4"/>
      <c r="L59" s="4"/>
      <c r="M59" s="4"/>
      <c r="N59" s="4"/>
      <c r="O59" s="4"/>
      <c r="P59" s="4"/>
      <c r="Q59" s="4"/>
      <c r="R59" s="4"/>
      <c r="S59" s="4"/>
      <c r="T59" s="4"/>
      <c r="U59" s="4"/>
      <c r="V59" s="4"/>
      <c r="W59" s="4"/>
      <c r="X59" s="4"/>
      <c r="Y59" s="4"/>
      <c r="Z59" s="4"/>
    </row>
    <row r="60" ht="14.25" customHeight="1">
      <c r="A60" s="69">
        <v>55.0</v>
      </c>
      <c r="B60" s="453"/>
      <c r="C60" s="453"/>
      <c r="D60" s="453"/>
      <c r="E60" s="453"/>
      <c r="F60" s="454"/>
      <c r="G60" s="4"/>
      <c r="H60" s="4"/>
      <c r="I60" s="4"/>
      <c r="J60" s="4"/>
      <c r="K60" s="4"/>
      <c r="L60" s="4"/>
      <c r="M60" s="4"/>
      <c r="N60" s="4"/>
      <c r="O60" s="4"/>
      <c r="P60" s="4"/>
      <c r="Q60" s="4"/>
      <c r="R60" s="4"/>
      <c r="S60" s="4"/>
      <c r="T60" s="4"/>
      <c r="U60" s="4"/>
      <c r="V60" s="4"/>
      <c r="W60" s="4"/>
      <c r="X60" s="4"/>
      <c r="Y60" s="4"/>
      <c r="Z60" s="4"/>
    </row>
    <row r="61" ht="14.25" customHeight="1">
      <c r="A61" s="69">
        <v>56.0</v>
      </c>
      <c r="B61" s="157"/>
      <c r="C61" s="91"/>
      <c r="D61" s="462"/>
      <c r="E61" s="70"/>
      <c r="F61" s="91"/>
      <c r="G61" s="4"/>
      <c r="H61" s="4"/>
      <c r="I61" s="4"/>
      <c r="J61" s="4"/>
      <c r="K61" s="4"/>
      <c r="L61" s="4"/>
      <c r="M61" s="4"/>
      <c r="N61" s="4"/>
      <c r="O61" s="4"/>
      <c r="P61" s="4"/>
      <c r="Q61" s="4"/>
      <c r="R61" s="4"/>
      <c r="S61" s="4"/>
      <c r="T61" s="4"/>
      <c r="U61" s="4"/>
      <c r="V61" s="4"/>
      <c r="W61" s="4"/>
      <c r="X61" s="4"/>
      <c r="Y61" s="4"/>
      <c r="Z61" s="4"/>
    </row>
    <row r="62" ht="14.25" customHeight="1">
      <c r="A62" s="69">
        <v>57.0</v>
      </c>
      <c r="B62" s="157"/>
      <c r="C62" s="91"/>
      <c r="D62" s="462"/>
      <c r="E62" s="70"/>
      <c r="F62" s="91"/>
      <c r="G62" s="4"/>
      <c r="H62" s="4"/>
      <c r="I62" s="4"/>
      <c r="J62" s="4"/>
      <c r="K62" s="4"/>
      <c r="L62" s="4"/>
      <c r="M62" s="4"/>
      <c r="N62" s="4"/>
      <c r="O62" s="4"/>
      <c r="P62" s="4"/>
      <c r="Q62" s="4"/>
      <c r="R62" s="4"/>
      <c r="S62" s="4"/>
      <c r="T62" s="4"/>
      <c r="U62" s="4"/>
      <c r="V62" s="4"/>
      <c r="W62" s="4"/>
      <c r="X62" s="4"/>
      <c r="Y62" s="4"/>
      <c r="Z62" s="4"/>
    </row>
    <row r="63" ht="14.25" customHeight="1">
      <c r="A63" s="69">
        <v>58.0</v>
      </c>
      <c r="B63" s="458"/>
      <c r="C63" s="458"/>
      <c r="D63" s="458"/>
      <c r="E63" s="458"/>
      <c r="F63" s="463"/>
      <c r="G63" s="4"/>
      <c r="H63" s="4"/>
      <c r="I63" s="4"/>
      <c r="J63" s="4"/>
      <c r="K63" s="4"/>
      <c r="L63" s="4"/>
      <c r="M63" s="4"/>
      <c r="N63" s="4"/>
      <c r="O63" s="4"/>
      <c r="P63" s="4"/>
      <c r="Q63" s="4"/>
      <c r="R63" s="4"/>
      <c r="S63" s="4"/>
      <c r="T63" s="4"/>
      <c r="U63" s="4"/>
      <c r="V63" s="4"/>
      <c r="W63" s="4"/>
      <c r="X63" s="4"/>
      <c r="Y63" s="4"/>
      <c r="Z63" s="4"/>
    </row>
    <row r="64" ht="14.25" customHeight="1">
      <c r="A64" s="69">
        <v>59.0</v>
      </c>
      <c r="B64" s="457"/>
      <c r="C64" s="452"/>
      <c r="D64" s="464"/>
      <c r="E64" s="448"/>
      <c r="F64" s="452"/>
      <c r="G64" s="4"/>
      <c r="H64" s="4"/>
      <c r="I64" s="4"/>
      <c r="J64" s="4"/>
      <c r="K64" s="4"/>
      <c r="L64" s="4"/>
      <c r="M64" s="4"/>
      <c r="N64" s="4"/>
      <c r="O64" s="4"/>
      <c r="P64" s="4"/>
      <c r="Q64" s="4"/>
      <c r="R64" s="4"/>
      <c r="S64" s="4"/>
      <c r="T64" s="4"/>
      <c r="U64" s="4"/>
      <c r="V64" s="4"/>
      <c r="W64" s="4"/>
      <c r="X64" s="4"/>
      <c r="Y64" s="4"/>
      <c r="Z64" s="4"/>
    </row>
    <row r="65" ht="14.25" customHeight="1">
      <c r="A65" s="69">
        <v>60.0</v>
      </c>
      <c r="B65" s="453"/>
      <c r="C65" s="453"/>
      <c r="D65" s="453"/>
      <c r="E65" s="453"/>
      <c r="F65" s="454"/>
      <c r="G65" s="4"/>
      <c r="H65" s="4"/>
      <c r="I65" s="4"/>
      <c r="J65" s="4"/>
      <c r="K65" s="4"/>
      <c r="L65" s="4"/>
      <c r="M65" s="4"/>
      <c r="N65" s="4"/>
      <c r="O65" s="4"/>
      <c r="P65" s="4"/>
      <c r="Q65" s="4"/>
      <c r="R65" s="4"/>
      <c r="S65" s="4"/>
      <c r="T65" s="4"/>
      <c r="U65" s="4"/>
      <c r="V65" s="4"/>
      <c r="W65" s="4"/>
      <c r="X65" s="4"/>
      <c r="Y65" s="4"/>
      <c r="Z65" s="4"/>
    </row>
    <row r="66" ht="14.25" customHeight="1">
      <c r="A66" s="69">
        <v>61.0</v>
      </c>
      <c r="B66" s="157"/>
      <c r="C66" s="91"/>
      <c r="D66" s="462"/>
      <c r="E66" s="70"/>
      <c r="F66" s="91"/>
      <c r="G66" s="4"/>
      <c r="H66" s="4"/>
      <c r="I66" s="4"/>
      <c r="J66" s="4"/>
      <c r="K66" s="4"/>
      <c r="L66" s="4"/>
      <c r="M66" s="4"/>
      <c r="N66" s="4"/>
      <c r="O66" s="4"/>
      <c r="P66" s="4"/>
      <c r="Q66" s="4"/>
      <c r="R66" s="4"/>
      <c r="S66" s="4"/>
      <c r="T66" s="4"/>
      <c r="U66" s="4"/>
      <c r="V66" s="4"/>
      <c r="W66" s="4"/>
      <c r="X66" s="4"/>
      <c r="Y66" s="4"/>
      <c r="Z66" s="4"/>
    </row>
    <row r="67" ht="14.25" customHeight="1">
      <c r="A67" s="69">
        <v>62.0</v>
      </c>
      <c r="B67" s="157"/>
      <c r="C67" s="91"/>
      <c r="D67" s="462"/>
      <c r="E67" s="70"/>
      <c r="F67" s="91"/>
      <c r="G67" s="4"/>
      <c r="H67" s="4"/>
      <c r="I67" s="4"/>
      <c r="J67" s="4"/>
      <c r="K67" s="4"/>
      <c r="L67" s="4"/>
      <c r="M67" s="4"/>
      <c r="N67" s="4"/>
      <c r="O67" s="4"/>
      <c r="P67" s="4"/>
      <c r="Q67" s="4"/>
      <c r="R67" s="4"/>
      <c r="S67" s="4"/>
      <c r="T67" s="4"/>
      <c r="U67" s="4"/>
      <c r="V67" s="4"/>
      <c r="W67" s="4"/>
      <c r="X67" s="4"/>
      <c r="Y67" s="4"/>
      <c r="Z67" s="4"/>
    </row>
    <row r="68" ht="14.25" customHeight="1">
      <c r="A68" s="69">
        <v>63.0</v>
      </c>
      <c r="B68" s="458"/>
      <c r="C68" s="458"/>
      <c r="D68" s="458"/>
      <c r="E68" s="458"/>
      <c r="F68" s="463"/>
      <c r="G68" s="4"/>
      <c r="H68" s="4"/>
      <c r="I68" s="4"/>
      <c r="J68" s="4"/>
      <c r="K68" s="4"/>
      <c r="L68" s="4"/>
      <c r="M68" s="4"/>
      <c r="N68" s="4"/>
      <c r="O68" s="4"/>
      <c r="P68" s="4"/>
      <c r="Q68" s="4"/>
      <c r="R68" s="4"/>
      <c r="S68" s="4"/>
      <c r="T68" s="4"/>
      <c r="U68" s="4"/>
      <c r="V68" s="4"/>
      <c r="W68" s="4"/>
      <c r="X68" s="4"/>
      <c r="Y68" s="4"/>
      <c r="Z68" s="4"/>
    </row>
    <row r="69" ht="14.25" customHeight="1">
      <c r="A69" s="69">
        <v>64.0</v>
      </c>
      <c r="B69" s="457"/>
      <c r="C69" s="452"/>
      <c r="D69" s="464"/>
      <c r="E69" s="448"/>
      <c r="F69" s="452"/>
      <c r="G69" s="4"/>
      <c r="H69" s="4"/>
      <c r="I69" s="4"/>
      <c r="J69" s="4"/>
      <c r="K69" s="4"/>
      <c r="L69" s="4"/>
      <c r="M69" s="4"/>
      <c r="N69" s="4"/>
      <c r="O69" s="4"/>
      <c r="P69" s="4"/>
      <c r="Q69" s="4"/>
      <c r="R69" s="4"/>
      <c r="S69" s="4"/>
      <c r="T69" s="4"/>
      <c r="U69" s="4"/>
      <c r="V69" s="4"/>
      <c r="W69" s="4"/>
      <c r="X69" s="4"/>
      <c r="Y69" s="4"/>
      <c r="Z69" s="4"/>
    </row>
    <row r="70" ht="14.25" customHeight="1">
      <c r="A70" s="69">
        <v>65.0</v>
      </c>
      <c r="B70" s="453"/>
      <c r="C70" s="453"/>
      <c r="D70" s="453"/>
      <c r="E70" s="453"/>
      <c r="F70" s="454"/>
      <c r="G70" s="4"/>
      <c r="H70" s="4"/>
      <c r="I70" s="4"/>
      <c r="J70" s="4"/>
      <c r="K70" s="4"/>
      <c r="L70" s="4"/>
      <c r="M70" s="4"/>
      <c r="N70" s="4"/>
      <c r="O70" s="4"/>
      <c r="P70" s="4"/>
      <c r="Q70" s="4"/>
      <c r="R70" s="4"/>
      <c r="S70" s="4"/>
      <c r="T70" s="4"/>
      <c r="U70" s="4"/>
      <c r="V70" s="4"/>
      <c r="W70" s="4"/>
      <c r="X70" s="4"/>
      <c r="Y70" s="4"/>
      <c r="Z70" s="4"/>
    </row>
    <row r="71" ht="14.25" customHeight="1">
      <c r="A71" s="69">
        <v>66.0</v>
      </c>
      <c r="B71" s="157"/>
      <c r="C71" s="91"/>
      <c r="D71" s="462"/>
      <c r="E71" s="70"/>
      <c r="F71" s="91"/>
      <c r="G71" s="4"/>
      <c r="H71" s="4"/>
      <c r="I71" s="4"/>
      <c r="J71" s="4"/>
      <c r="K71" s="4"/>
      <c r="L71" s="4"/>
      <c r="M71" s="4"/>
      <c r="N71" s="4"/>
      <c r="O71" s="4"/>
      <c r="P71" s="4"/>
      <c r="Q71" s="4"/>
      <c r="R71" s="4"/>
      <c r="S71" s="4"/>
      <c r="T71" s="4"/>
      <c r="U71" s="4"/>
      <c r="V71" s="4"/>
      <c r="W71" s="4"/>
      <c r="X71" s="4"/>
      <c r="Y71" s="4"/>
      <c r="Z71" s="4"/>
    </row>
    <row r="72" ht="14.25" customHeight="1">
      <c r="A72" s="69">
        <v>67.0</v>
      </c>
      <c r="B72" s="157"/>
      <c r="C72" s="91"/>
      <c r="D72" s="462"/>
      <c r="E72" s="70"/>
      <c r="F72" s="91"/>
      <c r="G72" s="4"/>
      <c r="H72" s="4"/>
      <c r="I72" s="4"/>
      <c r="J72" s="4"/>
      <c r="K72" s="4"/>
      <c r="L72" s="4"/>
      <c r="M72" s="4"/>
      <c r="N72" s="4"/>
      <c r="O72" s="4"/>
      <c r="P72" s="4"/>
      <c r="Q72" s="4"/>
      <c r="R72" s="4"/>
      <c r="S72" s="4"/>
      <c r="T72" s="4"/>
      <c r="U72" s="4"/>
      <c r="V72" s="4"/>
      <c r="W72" s="4"/>
      <c r="X72" s="4"/>
      <c r="Y72" s="4"/>
      <c r="Z72" s="4"/>
    </row>
    <row r="73" ht="14.25" customHeight="1">
      <c r="A73" s="69">
        <v>68.0</v>
      </c>
      <c r="B73" s="458"/>
      <c r="C73" s="458"/>
      <c r="D73" s="458"/>
      <c r="E73" s="458"/>
      <c r="F73" s="463"/>
      <c r="G73" s="4"/>
      <c r="H73" s="4"/>
      <c r="I73" s="4"/>
      <c r="J73" s="4"/>
      <c r="K73" s="4"/>
      <c r="L73" s="4"/>
      <c r="M73" s="4"/>
      <c r="N73" s="4"/>
      <c r="O73" s="4"/>
      <c r="P73" s="4"/>
      <c r="Q73" s="4"/>
      <c r="R73" s="4"/>
      <c r="S73" s="4"/>
      <c r="T73" s="4"/>
      <c r="U73" s="4"/>
      <c r="V73" s="4"/>
      <c r="W73" s="4"/>
      <c r="X73" s="4"/>
      <c r="Y73" s="4"/>
      <c r="Z73" s="4"/>
    </row>
    <row r="74" ht="14.25" customHeight="1">
      <c r="A74" s="69">
        <v>69.0</v>
      </c>
      <c r="B74" s="457"/>
      <c r="C74" s="452"/>
      <c r="D74" s="464"/>
      <c r="E74" s="448"/>
      <c r="F74" s="452"/>
      <c r="G74" s="4"/>
      <c r="H74" s="4"/>
      <c r="I74" s="4"/>
      <c r="J74" s="4"/>
      <c r="K74" s="4"/>
      <c r="L74" s="4"/>
      <c r="M74" s="4"/>
      <c r="N74" s="4"/>
      <c r="O74" s="4"/>
      <c r="P74" s="4"/>
      <c r="Q74" s="4"/>
      <c r="R74" s="4"/>
      <c r="S74" s="4"/>
      <c r="T74" s="4"/>
      <c r="U74" s="4"/>
      <c r="V74" s="4"/>
      <c r="W74" s="4"/>
      <c r="X74" s="4"/>
      <c r="Y74" s="4"/>
      <c r="Z74" s="4"/>
    </row>
    <row r="75" ht="14.25" customHeight="1">
      <c r="A75" s="69">
        <v>70.0</v>
      </c>
      <c r="B75" s="453"/>
      <c r="C75" s="453"/>
      <c r="D75" s="453"/>
      <c r="E75" s="453"/>
      <c r="F75" s="454"/>
      <c r="G75" s="4"/>
      <c r="H75" s="4"/>
      <c r="I75" s="4"/>
      <c r="J75" s="4"/>
      <c r="K75" s="4"/>
      <c r="L75" s="4"/>
      <c r="M75" s="4"/>
      <c r="N75" s="4"/>
      <c r="O75" s="4"/>
      <c r="P75" s="4"/>
      <c r="Q75" s="4"/>
      <c r="R75" s="4"/>
      <c r="S75" s="4"/>
      <c r="T75" s="4"/>
      <c r="U75" s="4"/>
      <c r="V75" s="4"/>
      <c r="W75" s="4"/>
      <c r="X75" s="4"/>
      <c r="Y75" s="4"/>
      <c r="Z75" s="4"/>
    </row>
    <row r="76" ht="14.25" customHeight="1">
      <c r="A76" s="69">
        <v>71.0</v>
      </c>
      <c r="B76" s="157"/>
      <c r="C76" s="91"/>
      <c r="D76" s="462"/>
      <c r="E76" s="70"/>
      <c r="F76" s="91"/>
      <c r="G76" s="4"/>
      <c r="H76" s="4"/>
      <c r="I76" s="4"/>
      <c r="J76" s="4"/>
      <c r="K76" s="4"/>
      <c r="L76" s="4"/>
      <c r="M76" s="4"/>
      <c r="N76" s="4"/>
      <c r="O76" s="4"/>
      <c r="P76" s="4"/>
      <c r="Q76" s="4"/>
      <c r="R76" s="4"/>
      <c r="S76" s="4"/>
      <c r="T76" s="4"/>
      <c r="U76" s="4"/>
      <c r="V76" s="4"/>
      <c r="W76" s="4"/>
      <c r="X76" s="4"/>
      <c r="Y76" s="4"/>
      <c r="Z76" s="4"/>
    </row>
    <row r="77" ht="14.25" customHeight="1">
      <c r="A77" s="69">
        <v>72.0</v>
      </c>
      <c r="B77" s="157"/>
      <c r="C77" s="91"/>
      <c r="D77" s="462"/>
      <c r="E77" s="70"/>
      <c r="F77" s="91"/>
      <c r="G77" s="4"/>
      <c r="H77" s="4"/>
      <c r="I77" s="4"/>
      <c r="J77" s="4"/>
      <c r="K77" s="4"/>
      <c r="L77" s="4"/>
      <c r="M77" s="4"/>
      <c r="N77" s="4"/>
      <c r="O77" s="4"/>
      <c r="P77" s="4"/>
      <c r="Q77" s="4"/>
      <c r="R77" s="4"/>
      <c r="S77" s="4"/>
      <c r="T77" s="4"/>
      <c r="U77" s="4"/>
      <c r="V77" s="4"/>
      <c r="W77" s="4"/>
      <c r="X77" s="4"/>
      <c r="Y77" s="4"/>
      <c r="Z77" s="4"/>
    </row>
    <row r="78" ht="14.25" customHeight="1">
      <c r="A78" s="69">
        <v>73.0</v>
      </c>
      <c r="B78" s="458"/>
      <c r="C78" s="458"/>
      <c r="D78" s="458"/>
      <c r="E78" s="458"/>
      <c r="F78" s="463"/>
      <c r="G78" s="4"/>
      <c r="H78" s="4"/>
      <c r="I78" s="4"/>
      <c r="J78" s="4"/>
      <c r="K78" s="4"/>
      <c r="L78" s="4"/>
      <c r="M78" s="4"/>
      <c r="N78" s="4"/>
      <c r="O78" s="4"/>
      <c r="P78" s="4"/>
      <c r="Q78" s="4"/>
      <c r="R78" s="4"/>
      <c r="S78" s="4"/>
      <c r="T78" s="4"/>
      <c r="U78" s="4"/>
      <c r="V78" s="4"/>
      <c r="W78" s="4"/>
      <c r="X78" s="4"/>
      <c r="Y78" s="4"/>
      <c r="Z78" s="4"/>
    </row>
    <row r="79" ht="14.25" customHeight="1">
      <c r="A79" s="69">
        <v>74.0</v>
      </c>
      <c r="B79" s="457"/>
      <c r="C79" s="452"/>
      <c r="D79" s="464"/>
      <c r="E79" s="448"/>
      <c r="F79" s="452"/>
      <c r="G79" s="4"/>
      <c r="H79" s="4"/>
      <c r="I79" s="4"/>
      <c r="J79" s="4"/>
      <c r="K79" s="4"/>
      <c r="L79" s="4"/>
      <c r="M79" s="4"/>
      <c r="N79" s="4"/>
      <c r="O79" s="4"/>
      <c r="P79" s="4"/>
      <c r="Q79" s="4"/>
      <c r="R79" s="4"/>
      <c r="S79" s="4"/>
      <c r="T79" s="4"/>
      <c r="U79" s="4"/>
      <c r="V79" s="4"/>
      <c r="W79" s="4"/>
      <c r="X79" s="4"/>
      <c r="Y79" s="4"/>
      <c r="Z79" s="4"/>
    </row>
    <row r="80" ht="14.25" customHeight="1">
      <c r="A80" s="69">
        <v>75.0</v>
      </c>
      <c r="B80" s="453"/>
      <c r="C80" s="453"/>
      <c r="D80" s="453"/>
      <c r="E80" s="453"/>
      <c r="F80" s="454"/>
      <c r="G80" s="4"/>
      <c r="H80" s="4"/>
      <c r="I80" s="4"/>
      <c r="J80" s="4"/>
      <c r="K80" s="4"/>
      <c r="L80" s="4"/>
      <c r="M80" s="4"/>
      <c r="N80" s="4"/>
      <c r="O80" s="4"/>
      <c r="P80" s="4"/>
      <c r="Q80" s="4"/>
      <c r="R80" s="4"/>
      <c r="S80" s="4"/>
      <c r="T80" s="4"/>
      <c r="U80" s="4"/>
      <c r="V80" s="4"/>
      <c r="W80" s="4"/>
      <c r="X80" s="4"/>
      <c r="Y80" s="4"/>
      <c r="Z80" s="4"/>
    </row>
    <row r="81" ht="14.25" customHeight="1">
      <c r="A81" s="69">
        <v>76.0</v>
      </c>
      <c r="B81" s="157"/>
      <c r="C81" s="91"/>
      <c r="D81" s="462"/>
      <c r="E81" s="70"/>
      <c r="F81" s="91"/>
      <c r="G81" s="4"/>
      <c r="H81" s="4"/>
      <c r="I81" s="4"/>
      <c r="J81" s="4"/>
      <c r="K81" s="4"/>
      <c r="L81" s="4"/>
      <c r="M81" s="4"/>
      <c r="N81" s="4"/>
      <c r="O81" s="4"/>
      <c r="P81" s="4"/>
      <c r="Q81" s="4"/>
      <c r="R81" s="4"/>
      <c r="S81" s="4"/>
      <c r="T81" s="4"/>
      <c r="U81" s="4"/>
      <c r="V81" s="4"/>
      <c r="W81" s="4"/>
      <c r="X81" s="4"/>
      <c r="Y81" s="4"/>
      <c r="Z81" s="4"/>
    </row>
    <row r="82" ht="14.25" customHeight="1">
      <c r="A82" s="69">
        <v>77.0</v>
      </c>
      <c r="B82" s="157"/>
      <c r="C82" s="91"/>
      <c r="D82" s="462"/>
      <c r="E82" s="70"/>
      <c r="F82" s="91"/>
      <c r="G82" s="4"/>
      <c r="H82" s="4"/>
      <c r="I82" s="4"/>
      <c r="J82" s="4"/>
      <c r="K82" s="4"/>
      <c r="L82" s="4"/>
      <c r="M82" s="4"/>
      <c r="N82" s="4"/>
      <c r="O82" s="4"/>
      <c r="P82" s="4"/>
      <c r="Q82" s="4"/>
      <c r="R82" s="4"/>
      <c r="S82" s="4"/>
      <c r="T82" s="4"/>
      <c r="U82" s="4"/>
      <c r="V82" s="4"/>
      <c r="W82" s="4"/>
      <c r="X82" s="4"/>
      <c r="Y82" s="4"/>
      <c r="Z82" s="4"/>
    </row>
    <row r="83" ht="14.25" customHeight="1">
      <c r="A83" s="69">
        <v>78.0</v>
      </c>
      <c r="B83" s="458"/>
      <c r="C83" s="458"/>
      <c r="D83" s="458"/>
      <c r="E83" s="458"/>
      <c r="F83" s="463"/>
      <c r="G83" s="4"/>
      <c r="H83" s="4"/>
      <c r="I83" s="4"/>
      <c r="J83" s="4"/>
      <c r="K83" s="4"/>
      <c r="L83" s="4"/>
      <c r="M83" s="4"/>
      <c r="N83" s="4"/>
      <c r="O83" s="4"/>
      <c r="P83" s="4"/>
      <c r="Q83" s="4"/>
      <c r="R83" s="4"/>
      <c r="S83" s="4"/>
      <c r="T83" s="4"/>
      <c r="U83" s="4"/>
      <c r="V83" s="4"/>
      <c r="W83" s="4"/>
      <c r="X83" s="4"/>
      <c r="Y83" s="4"/>
      <c r="Z83" s="4"/>
    </row>
    <row r="84" ht="14.25" customHeight="1">
      <c r="A84" s="69">
        <v>79.0</v>
      </c>
      <c r="B84" s="457"/>
      <c r="C84" s="452"/>
      <c r="D84" s="464"/>
      <c r="E84" s="448"/>
      <c r="F84" s="452"/>
      <c r="G84" s="4"/>
      <c r="H84" s="4"/>
      <c r="I84" s="4"/>
      <c r="J84" s="4"/>
      <c r="K84" s="4"/>
      <c r="L84" s="4"/>
      <c r="M84" s="4"/>
      <c r="N84" s="4"/>
      <c r="O84" s="4"/>
      <c r="P84" s="4"/>
      <c r="Q84" s="4"/>
      <c r="R84" s="4"/>
      <c r="S84" s="4"/>
      <c r="T84" s="4"/>
      <c r="U84" s="4"/>
      <c r="V84" s="4"/>
      <c r="W84" s="4"/>
      <c r="X84" s="4"/>
      <c r="Y84" s="4"/>
      <c r="Z84" s="4"/>
    </row>
    <row r="85" ht="14.25" customHeight="1">
      <c r="A85" s="69">
        <v>80.0</v>
      </c>
      <c r="B85" s="453"/>
      <c r="C85" s="453"/>
      <c r="D85" s="453"/>
      <c r="E85" s="453"/>
      <c r="F85" s="454"/>
      <c r="G85" s="4"/>
      <c r="H85" s="4"/>
      <c r="I85" s="4"/>
      <c r="J85" s="4"/>
      <c r="K85" s="4"/>
      <c r="L85" s="4"/>
      <c r="M85" s="4"/>
      <c r="N85" s="4"/>
      <c r="O85" s="4"/>
      <c r="P85" s="4"/>
      <c r="Q85" s="4"/>
      <c r="R85" s="4"/>
      <c r="S85" s="4"/>
      <c r="T85" s="4"/>
      <c r="U85" s="4"/>
      <c r="V85" s="4"/>
      <c r="W85" s="4"/>
      <c r="X85" s="4"/>
      <c r="Y85" s="4"/>
      <c r="Z85" s="4"/>
    </row>
    <row r="86" ht="14.25" customHeight="1">
      <c r="A86" s="69">
        <v>81.0</v>
      </c>
      <c r="B86" s="157"/>
      <c r="C86" s="91"/>
      <c r="D86" s="462"/>
      <c r="E86" s="70"/>
      <c r="F86" s="91"/>
      <c r="G86" s="4"/>
      <c r="H86" s="4"/>
      <c r="I86" s="4"/>
      <c r="J86" s="4"/>
      <c r="K86" s="4"/>
      <c r="L86" s="4"/>
      <c r="M86" s="4"/>
      <c r="N86" s="4"/>
      <c r="O86" s="4"/>
      <c r="P86" s="4"/>
      <c r="Q86" s="4"/>
      <c r="R86" s="4"/>
      <c r="S86" s="4"/>
      <c r="T86" s="4"/>
      <c r="U86" s="4"/>
      <c r="V86" s="4"/>
      <c r="W86" s="4"/>
      <c r="X86" s="4"/>
      <c r="Y86" s="4"/>
      <c r="Z86" s="4"/>
    </row>
    <row r="87" ht="14.25" customHeight="1">
      <c r="A87" s="69">
        <v>82.0</v>
      </c>
      <c r="B87" s="157"/>
      <c r="C87" s="91"/>
      <c r="D87" s="462"/>
      <c r="E87" s="70"/>
      <c r="F87" s="91"/>
      <c r="G87" s="4"/>
      <c r="H87" s="4"/>
      <c r="I87" s="4"/>
      <c r="J87" s="4"/>
      <c r="K87" s="4"/>
      <c r="L87" s="4"/>
      <c r="M87" s="4"/>
      <c r="N87" s="4"/>
      <c r="O87" s="4"/>
      <c r="P87" s="4"/>
      <c r="Q87" s="4"/>
      <c r="R87" s="4"/>
      <c r="S87" s="4"/>
      <c r="T87" s="4"/>
      <c r="U87" s="4"/>
      <c r="V87" s="4"/>
      <c r="W87" s="4"/>
      <c r="X87" s="4"/>
      <c r="Y87" s="4"/>
      <c r="Z87" s="4"/>
    </row>
    <row r="88" ht="14.25" customHeight="1">
      <c r="A88" s="69">
        <v>83.0</v>
      </c>
      <c r="B88" s="458"/>
      <c r="C88" s="458"/>
      <c r="D88" s="458"/>
      <c r="E88" s="458"/>
      <c r="F88" s="463"/>
      <c r="G88" s="4"/>
      <c r="H88" s="4"/>
      <c r="I88" s="4"/>
      <c r="J88" s="4"/>
      <c r="K88" s="4"/>
      <c r="L88" s="4"/>
      <c r="M88" s="4"/>
      <c r="N88" s="4"/>
      <c r="O88" s="4"/>
      <c r="P88" s="4"/>
      <c r="Q88" s="4"/>
      <c r="R88" s="4"/>
      <c r="S88" s="4"/>
      <c r="T88" s="4"/>
      <c r="U88" s="4"/>
      <c r="V88" s="4"/>
      <c r="W88" s="4"/>
      <c r="X88" s="4"/>
      <c r="Y88" s="4"/>
      <c r="Z88" s="4"/>
    </row>
    <row r="89" ht="14.25" customHeight="1">
      <c r="A89" s="69">
        <v>84.0</v>
      </c>
      <c r="B89" s="457"/>
      <c r="C89" s="452"/>
      <c r="D89" s="464"/>
      <c r="E89" s="448"/>
      <c r="F89" s="452"/>
      <c r="G89" s="4"/>
      <c r="H89" s="4"/>
      <c r="I89" s="4"/>
      <c r="J89" s="4"/>
      <c r="K89" s="4"/>
      <c r="L89" s="4"/>
      <c r="M89" s="4"/>
      <c r="N89" s="4"/>
      <c r="O89" s="4"/>
      <c r="P89" s="4"/>
      <c r="Q89" s="4"/>
      <c r="R89" s="4"/>
      <c r="S89" s="4"/>
      <c r="T89" s="4"/>
      <c r="U89" s="4"/>
      <c r="V89" s="4"/>
      <c r="W89" s="4"/>
      <c r="X89" s="4"/>
      <c r="Y89" s="4"/>
      <c r="Z89" s="4"/>
    </row>
    <row r="90" ht="14.25" customHeight="1">
      <c r="A90" s="69">
        <v>85.0</v>
      </c>
      <c r="B90" s="453"/>
      <c r="C90" s="453"/>
      <c r="D90" s="453"/>
      <c r="E90" s="453"/>
      <c r="F90" s="454"/>
      <c r="G90" s="4"/>
      <c r="H90" s="4"/>
      <c r="I90" s="4"/>
      <c r="J90" s="4"/>
      <c r="K90" s="4"/>
      <c r="L90" s="4"/>
      <c r="M90" s="4"/>
      <c r="N90" s="4"/>
      <c r="O90" s="4"/>
      <c r="P90" s="4"/>
      <c r="Q90" s="4"/>
      <c r="R90" s="4"/>
      <c r="S90" s="4"/>
      <c r="T90" s="4"/>
      <c r="U90" s="4"/>
      <c r="V90" s="4"/>
      <c r="W90" s="4"/>
      <c r="X90" s="4"/>
      <c r="Y90" s="4"/>
      <c r="Z90" s="4"/>
    </row>
    <row r="91" ht="14.25" customHeight="1">
      <c r="A91" s="69">
        <v>86.0</v>
      </c>
      <c r="B91" s="157"/>
      <c r="C91" s="91"/>
      <c r="D91" s="462"/>
      <c r="E91" s="70"/>
      <c r="F91" s="91"/>
      <c r="G91" s="4"/>
      <c r="H91" s="4"/>
      <c r="I91" s="4"/>
      <c r="J91" s="4"/>
      <c r="K91" s="4"/>
      <c r="L91" s="4"/>
      <c r="M91" s="4"/>
      <c r="N91" s="4"/>
      <c r="O91" s="4"/>
      <c r="P91" s="4"/>
      <c r="Q91" s="4"/>
      <c r="R91" s="4"/>
      <c r="S91" s="4"/>
      <c r="T91" s="4"/>
      <c r="U91" s="4"/>
      <c r="V91" s="4"/>
      <c r="W91" s="4"/>
      <c r="X91" s="4"/>
      <c r="Y91" s="4"/>
      <c r="Z91" s="4"/>
    </row>
    <row r="92" ht="14.25" customHeight="1">
      <c r="A92" s="69">
        <v>87.0</v>
      </c>
      <c r="B92" s="157"/>
      <c r="C92" s="91"/>
      <c r="D92" s="462"/>
      <c r="E92" s="70"/>
      <c r="F92" s="91"/>
      <c r="G92" s="4"/>
      <c r="H92" s="4"/>
      <c r="I92" s="4"/>
      <c r="J92" s="4"/>
      <c r="K92" s="4"/>
      <c r="L92" s="4"/>
      <c r="M92" s="4"/>
      <c r="N92" s="4"/>
      <c r="O92" s="4"/>
      <c r="P92" s="4"/>
      <c r="Q92" s="4"/>
      <c r="R92" s="4"/>
      <c r="S92" s="4"/>
      <c r="T92" s="4"/>
      <c r="U92" s="4"/>
      <c r="V92" s="4"/>
      <c r="W92" s="4"/>
      <c r="X92" s="4"/>
      <c r="Y92" s="4"/>
      <c r="Z92" s="4"/>
    </row>
    <row r="93" ht="14.25" customHeight="1">
      <c r="A93" s="69">
        <v>88.0</v>
      </c>
      <c r="B93" s="458"/>
      <c r="C93" s="458"/>
      <c r="D93" s="458"/>
      <c r="E93" s="458"/>
      <c r="F93" s="463"/>
      <c r="G93" s="4"/>
      <c r="H93" s="4"/>
      <c r="I93" s="4"/>
      <c r="J93" s="4"/>
      <c r="K93" s="4"/>
      <c r="L93" s="4"/>
      <c r="M93" s="4"/>
      <c r="N93" s="4"/>
      <c r="O93" s="4"/>
      <c r="P93" s="4"/>
      <c r="Q93" s="4"/>
      <c r="R93" s="4"/>
      <c r="S93" s="4"/>
      <c r="T93" s="4"/>
      <c r="U93" s="4"/>
      <c r="V93" s="4"/>
      <c r="W93" s="4"/>
      <c r="X93" s="4"/>
      <c r="Y93" s="4"/>
      <c r="Z93" s="4"/>
    </row>
    <row r="94" ht="14.25" customHeight="1">
      <c r="A94" s="69">
        <v>89.0</v>
      </c>
      <c r="B94" s="457"/>
      <c r="C94" s="452"/>
      <c r="D94" s="464"/>
      <c r="E94" s="448"/>
      <c r="F94" s="452"/>
      <c r="G94" s="4"/>
      <c r="H94" s="4"/>
      <c r="I94" s="4"/>
      <c r="J94" s="4"/>
      <c r="K94" s="4"/>
      <c r="L94" s="4"/>
      <c r="M94" s="4"/>
      <c r="N94" s="4"/>
      <c r="O94" s="4"/>
      <c r="P94" s="4"/>
      <c r="Q94" s="4"/>
      <c r="R94" s="4"/>
      <c r="S94" s="4"/>
      <c r="T94" s="4"/>
      <c r="U94" s="4"/>
      <c r="V94" s="4"/>
      <c r="W94" s="4"/>
      <c r="X94" s="4"/>
      <c r="Y94" s="4"/>
      <c r="Z94" s="4"/>
    </row>
    <row r="95" ht="14.25" customHeight="1">
      <c r="A95" s="69">
        <v>90.0</v>
      </c>
      <c r="B95" s="453"/>
      <c r="C95" s="453"/>
      <c r="D95" s="453"/>
      <c r="E95" s="453"/>
      <c r="F95" s="454"/>
      <c r="G95" s="4"/>
      <c r="H95" s="4"/>
      <c r="I95" s="4"/>
      <c r="J95" s="4"/>
      <c r="K95" s="4"/>
      <c r="L95" s="4"/>
      <c r="M95" s="4"/>
      <c r="N95" s="4"/>
      <c r="O95" s="4"/>
      <c r="P95" s="4"/>
      <c r="Q95" s="4"/>
      <c r="R95" s="4"/>
      <c r="S95" s="4"/>
      <c r="T95" s="4"/>
      <c r="U95" s="4"/>
      <c r="V95" s="4"/>
      <c r="W95" s="4"/>
      <c r="X95" s="4"/>
      <c r="Y95" s="4"/>
      <c r="Z95" s="4"/>
    </row>
    <row r="96" ht="14.25" customHeight="1">
      <c r="A96" s="69">
        <v>91.0</v>
      </c>
      <c r="B96" s="157"/>
      <c r="C96" s="91"/>
      <c r="D96" s="462"/>
      <c r="E96" s="70"/>
      <c r="F96" s="91"/>
      <c r="G96" s="4"/>
      <c r="H96" s="4"/>
      <c r="I96" s="4"/>
      <c r="J96" s="4"/>
      <c r="K96" s="4"/>
      <c r="L96" s="4"/>
      <c r="M96" s="4"/>
      <c r="N96" s="4"/>
      <c r="O96" s="4"/>
      <c r="P96" s="4"/>
      <c r="Q96" s="4"/>
      <c r="R96" s="4"/>
      <c r="S96" s="4"/>
      <c r="T96" s="4"/>
      <c r="U96" s="4"/>
      <c r="V96" s="4"/>
      <c r="W96" s="4"/>
      <c r="X96" s="4"/>
      <c r="Y96" s="4"/>
      <c r="Z96" s="4"/>
    </row>
    <row r="97" ht="14.25" customHeight="1">
      <c r="A97" s="69">
        <v>92.0</v>
      </c>
      <c r="B97" s="157"/>
      <c r="C97" s="91"/>
      <c r="D97" s="462"/>
      <c r="E97" s="70"/>
      <c r="F97" s="91"/>
      <c r="G97" s="4"/>
      <c r="H97" s="4"/>
      <c r="I97" s="4"/>
      <c r="J97" s="4"/>
      <c r="K97" s="4"/>
      <c r="L97" s="4"/>
      <c r="M97" s="4"/>
      <c r="N97" s="4"/>
      <c r="O97" s="4"/>
      <c r="P97" s="4"/>
      <c r="Q97" s="4"/>
      <c r="R97" s="4"/>
      <c r="S97" s="4"/>
      <c r="T97" s="4"/>
      <c r="U97" s="4"/>
      <c r="V97" s="4"/>
      <c r="W97" s="4"/>
      <c r="X97" s="4"/>
      <c r="Y97" s="4"/>
      <c r="Z97" s="4"/>
    </row>
    <row r="98" ht="14.25" customHeight="1">
      <c r="A98" s="69">
        <v>93.0</v>
      </c>
      <c r="B98" s="458"/>
      <c r="C98" s="458"/>
      <c r="D98" s="458"/>
      <c r="E98" s="458"/>
      <c r="F98" s="463"/>
      <c r="G98" s="4"/>
      <c r="H98" s="4"/>
      <c r="I98" s="4"/>
      <c r="J98" s="4"/>
      <c r="K98" s="4"/>
      <c r="L98" s="4"/>
      <c r="M98" s="4"/>
      <c r="N98" s="4"/>
      <c r="O98" s="4"/>
      <c r="P98" s="4"/>
      <c r="Q98" s="4"/>
      <c r="R98" s="4"/>
      <c r="S98" s="4"/>
      <c r="T98" s="4"/>
      <c r="U98" s="4"/>
      <c r="V98" s="4"/>
      <c r="W98" s="4"/>
      <c r="X98" s="4"/>
      <c r="Y98" s="4"/>
      <c r="Z98" s="4"/>
    </row>
    <row r="99" ht="14.25" customHeight="1">
      <c r="A99" s="69">
        <v>94.0</v>
      </c>
      <c r="B99" s="457"/>
      <c r="C99" s="452"/>
      <c r="D99" s="464"/>
      <c r="E99" s="448"/>
      <c r="F99" s="452"/>
      <c r="G99" s="4"/>
      <c r="H99" s="4"/>
      <c r="I99" s="4"/>
      <c r="J99" s="4"/>
      <c r="K99" s="4"/>
      <c r="L99" s="4"/>
      <c r="M99" s="4"/>
      <c r="N99" s="4"/>
      <c r="O99" s="4"/>
      <c r="P99" s="4"/>
      <c r="Q99" s="4"/>
      <c r="R99" s="4"/>
      <c r="S99" s="4"/>
      <c r="T99" s="4"/>
      <c r="U99" s="4"/>
      <c r="V99" s="4"/>
      <c r="W99" s="4"/>
      <c r="X99" s="4"/>
      <c r="Y99" s="4"/>
      <c r="Z99" s="4"/>
    </row>
    <row r="100" ht="14.25" customHeight="1">
      <c r="A100" s="69">
        <v>95.0</v>
      </c>
      <c r="B100" s="453"/>
      <c r="C100" s="453"/>
      <c r="D100" s="453"/>
      <c r="E100" s="453"/>
      <c r="F100" s="454"/>
      <c r="G100" s="4"/>
      <c r="H100" s="4"/>
      <c r="I100" s="4"/>
      <c r="J100" s="4"/>
      <c r="K100" s="4"/>
      <c r="L100" s="4"/>
      <c r="M100" s="4"/>
      <c r="N100" s="4"/>
      <c r="O100" s="4"/>
      <c r="P100" s="4"/>
      <c r="Q100" s="4"/>
      <c r="R100" s="4"/>
      <c r="S100" s="4"/>
      <c r="T100" s="4"/>
      <c r="U100" s="4"/>
      <c r="V100" s="4"/>
      <c r="W100" s="4"/>
      <c r="X100" s="4"/>
      <c r="Y100" s="4"/>
      <c r="Z100" s="4"/>
    </row>
    <row r="101" ht="14.25" customHeight="1">
      <c r="A101" s="69">
        <v>96.0</v>
      </c>
      <c r="B101" s="157"/>
      <c r="C101" s="91"/>
      <c r="D101" s="462"/>
      <c r="E101" s="70"/>
      <c r="F101" s="91"/>
      <c r="G101" s="4"/>
      <c r="H101" s="4"/>
      <c r="I101" s="4"/>
      <c r="J101" s="4"/>
      <c r="K101" s="4"/>
      <c r="L101" s="4"/>
      <c r="M101" s="4"/>
      <c r="N101" s="4"/>
      <c r="O101" s="4"/>
      <c r="P101" s="4"/>
      <c r="Q101" s="4"/>
      <c r="R101" s="4"/>
      <c r="S101" s="4"/>
      <c r="T101" s="4"/>
      <c r="U101" s="4"/>
      <c r="V101" s="4"/>
      <c r="W101" s="4"/>
      <c r="X101" s="4"/>
      <c r="Y101" s="4"/>
      <c r="Z101" s="4"/>
    </row>
    <row r="102" ht="14.25" customHeight="1">
      <c r="A102" s="69">
        <v>97.0</v>
      </c>
      <c r="B102" s="157"/>
      <c r="C102" s="91"/>
      <c r="D102" s="462"/>
      <c r="E102" s="70"/>
      <c r="F102" s="91"/>
      <c r="G102" s="4"/>
      <c r="H102" s="4"/>
      <c r="I102" s="4"/>
      <c r="J102" s="4"/>
      <c r="K102" s="4"/>
      <c r="L102" s="4"/>
      <c r="M102" s="4"/>
      <c r="N102" s="4"/>
      <c r="O102" s="4"/>
      <c r="P102" s="4"/>
      <c r="Q102" s="4"/>
      <c r="R102" s="4"/>
      <c r="S102" s="4"/>
      <c r="T102" s="4"/>
      <c r="U102" s="4"/>
      <c r="V102" s="4"/>
      <c r="W102" s="4"/>
      <c r="X102" s="4"/>
      <c r="Y102" s="4"/>
      <c r="Z102" s="4"/>
    </row>
    <row r="103" ht="14.25" customHeight="1">
      <c r="A103" s="69">
        <v>98.0</v>
      </c>
      <c r="B103" s="458"/>
      <c r="C103" s="458"/>
      <c r="D103" s="458"/>
      <c r="E103" s="458"/>
      <c r="F103" s="463"/>
      <c r="G103" s="4"/>
      <c r="H103" s="4"/>
      <c r="I103" s="4"/>
      <c r="J103" s="4"/>
      <c r="K103" s="4"/>
      <c r="L103" s="4"/>
      <c r="M103" s="4"/>
      <c r="N103" s="4"/>
      <c r="O103" s="4"/>
      <c r="P103" s="4"/>
      <c r="Q103" s="4"/>
      <c r="R103" s="4"/>
      <c r="S103" s="4"/>
      <c r="T103" s="4"/>
      <c r="U103" s="4"/>
      <c r="V103" s="4"/>
      <c r="W103" s="4"/>
      <c r="X103" s="4"/>
      <c r="Y103" s="4"/>
      <c r="Z103" s="4"/>
    </row>
    <row r="104" ht="14.25" customHeight="1">
      <c r="A104" s="69">
        <v>99.0</v>
      </c>
      <c r="B104" s="457"/>
      <c r="C104" s="452"/>
      <c r="D104" s="464"/>
      <c r="E104" s="448"/>
      <c r="F104" s="452"/>
      <c r="G104" s="4"/>
      <c r="H104" s="4"/>
      <c r="I104" s="4"/>
      <c r="J104" s="4"/>
      <c r="K104" s="4"/>
      <c r="L104" s="4"/>
      <c r="M104" s="4"/>
      <c r="N104" s="4"/>
      <c r="O104" s="4"/>
      <c r="P104" s="4"/>
      <c r="Q104" s="4"/>
      <c r="R104" s="4"/>
      <c r="S104" s="4"/>
      <c r="T104" s="4"/>
      <c r="U104" s="4"/>
      <c r="V104" s="4"/>
      <c r="W104" s="4"/>
      <c r="X104" s="4"/>
      <c r="Y104" s="4"/>
      <c r="Z104" s="4"/>
    </row>
    <row r="105" ht="14.25" customHeight="1">
      <c r="A105" s="69">
        <v>100.0</v>
      </c>
      <c r="B105" s="453"/>
      <c r="C105" s="453"/>
      <c r="D105" s="453"/>
      <c r="E105" s="453"/>
      <c r="F105" s="454"/>
      <c r="G105" s="4"/>
      <c r="H105" s="4"/>
      <c r="I105" s="4"/>
      <c r="J105" s="4"/>
      <c r="K105" s="4"/>
      <c r="L105" s="4"/>
      <c r="M105" s="4"/>
      <c r="N105" s="4"/>
      <c r="O105" s="4"/>
      <c r="P105" s="4"/>
      <c r="Q105" s="4"/>
      <c r="R105" s="4"/>
      <c r="S105" s="4"/>
      <c r="T105" s="4"/>
      <c r="U105" s="4"/>
      <c r="V105" s="4"/>
      <c r="W105" s="4"/>
      <c r="X105" s="4"/>
      <c r="Y105" s="4"/>
      <c r="Z105" s="4"/>
    </row>
    <row r="106" ht="14.25" customHeight="1">
      <c r="A106" s="142" t="s">
        <v>694</v>
      </c>
      <c r="B106" s="64"/>
      <c r="C106" s="64"/>
      <c r="D106" s="65"/>
      <c r="E106" s="465">
        <f>SUM(E6:E105)</f>
        <v>0</v>
      </c>
      <c r="F106" s="439"/>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06:D106"/>
  </mergeCells>
  <hyperlinks>
    <hyperlink display="&lt;&lt;&lt; Daftar Tabel" location="'Daftar Tabel'!A1" ref="G1"/>
  </hyperlinks>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75"/>
    <col customWidth="1" min="2" max="2" width="11.38"/>
    <col customWidth="1" min="3" max="6" width="9.25"/>
    <col customWidth="1" min="7" max="7" width="12.75"/>
    <col customWidth="1" min="8" max="26" width="7.75"/>
  </cols>
  <sheetData>
    <row r="1" ht="14.25" customHeight="1">
      <c r="A1" s="108"/>
      <c r="B1" s="4"/>
      <c r="C1" s="4"/>
      <c r="D1" s="4"/>
      <c r="E1" s="4"/>
      <c r="F1" s="4"/>
      <c r="G1" s="61" t="s">
        <v>205</v>
      </c>
      <c r="H1" s="4"/>
      <c r="I1" s="4"/>
      <c r="J1" s="4"/>
      <c r="K1" s="4"/>
      <c r="L1" s="4"/>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14.25" customHeight="1">
      <c r="A3" s="62" t="s">
        <v>230</v>
      </c>
      <c r="B3" s="62" t="s">
        <v>2250</v>
      </c>
      <c r="C3" s="62" t="s">
        <v>2251</v>
      </c>
      <c r="D3" s="63" t="s">
        <v>2252</v>
      </c>
      <c r="E3" s="64"/>
      <c r="F3" s="65"/>
      <c r="G3" s="4"/>
      <c r="H3" s="4"/>
      <c r="I3" s="4"/>
      <c r="J3" s="4"/>
      <c r="K3" s="4"/>
      <c r="L3" s="4"/>
      <c r="M3" s="4"/>
      <c r="N3" s="4"/>
      <c r="O3" s="4"/>
      <c r="P3" s="4"/>
      <c r="Q3" s="4"/>
      <c r="R3" s="4"/>
      <c r="S3" s="4"/>
      <c r="T3" s="4"/>
      <c r="U3" s="4"/>
      <c r="V3" s="4"/>
      <c r="W3" s="4"/>
      <c r="X3" s="4"/>
      <c r="Y3" s="4"/>
      <c r="Z3" s="4"/>
    </row>
    <row r="4" ht="14.25" customHeight="1">
      <c r="A4" s="66"/>
      <c r="B4" s="66"/>
      <c r="C4" s="66"/>
      <c r="D4" s="67" t="s">
        <v>2253</v>
      </c>
      <c r="E4" s="67" t="s">
        <v>952</v>
      </c>
      <c r="F4" s="67" t="s">
        <v>2254</v>
      </c>
      <c r="G4" s="4"/>
      <c r="H4" s="4"/>
      <c r="I4" s="4"/>
      <c r="J4" s="4"/>
      <c r="K4" s="4"/>
      <c r="L4" s="4"/>
      <c r="M4" s="4"/>
      <c r="N4" s="4"/>
      <c r="O4" s="4"/>
      <c r="P4" s="4"/>
      <c r="Q4" s="4"/>
      <c r="R4" s="4"/>
      <c r="S4" s="4"/>
      <c r="T4" s="4"/>
      <c r="U4" s="4"/>
      <c r="V4" s="4"/>
      <c r="W4" s="4"/>
      <c r="X4" s="4"/>
      <c r="Y4" s="4"/>
      <c r="Z4" s="4"/>
    </row>
    <row r="5" ht="14.25" customHeight="1">
      <c r="A5" s="68">
        <v>1.0</v>
      </c>
      <c r="B5" s="68">
        <v>2.0</v>
      </c>
      <c r="C5" s="68">
        <v>3.0</v>
      </c>
      <c r="D5" s="68">
        <v>4.0</v>
      </c>
      <c r="E5" s="68">
        <v>5.0</v>
      </c>
      <c r="F5" s="68">
        <v>6.0</v>
      </c>
      <c r="G5" s="53" t="s">
        <v>533</v>
      </c>
      <c r="H5" s="4"/>
      <c r="I5" s="4"/>
      <c r="J5" s="4"/>
      <c r="K5" s="4"/>
      <c r="L5" s="4"/>
      <c r="M5" s="4"/>
      <c r="N5" s="4"/>
      <c r="O5" s="4"/>
      <c r="P5" s="4"/>
      <c r="Q5" s="4"/>
      <c r="R5" s="4"/>
      <c r="S5" s="4"/>
      <c r="T5" s="4"/>
      <c r="U5" s="4"/>
      <c r="V5" s="4"/>
      <c r="W5" s="4"/>
      <c r="X5" s="4"/>
      <c r="Y5" s="4"/>
      <c r="Z5" s="4"/>
    </row>
    <row r="6" ht="14.25" customHeight="1">
      <c r="A6" s="69">
        <v>1.0</v>
      </c>
      <c r="B6" s="69" t="s">
        <v>691</v>
      </c>
      <c r="C6" s="73">
        <v>36.0</v>
      </c>
      <c r="D6" s="466" t="s">
        <v>2255</v>
      </c>
      <c r="E6" s="466" t="s">
        <v>2256</v>
      </c>
      <c r="F6" s="466">
        <v>4.0</v>
      </c>
      <c r="G6" s="4"/>
      <c r="H6" s="4"/>
      <c r="I6" s="4"/>
      <c r="J6" s="4"/>
      <c r="K6" s="4"/>
      <c r="L6" s="4"/>
      <c r="M6" s="4"/>
      <c r="N6" s="4"/>
      <c r="O6" s="4"/>
      <c r="P6" s="4"/>
      <c r="Q6" s="4"/>
      <c r="R6" s="4"/>
      <c r="S6" s="4"/>
      <c r="T6" s="4"/>
      <c r="U6" s="4"/>
      <c r="V6" s="4"/>
      <c r="W6" s="4"/>
      <c r="X6" s="4"/>
      <c r="Y6" s="4"/>
      <c r="Z6" s="4"/>
    </row>
    <row r="7" ht="14.25" customHeight="1">
      <c r="A7" s="69">
        <v>2.0</v>
      </c>
      <c r="B7" s="69" t="s">
        <v>692</v>
      </c>
      <c r="C7" s="73">
        <v>25.0</v>
      </c>
      <c r="D7" s="466" t="s">
        <v>2257</v>
      </c>
      <c r="E7" s="466" t="s">
        <v>2258</v>
      </c>
      <c r="F7" s="466">
        <v>4.0</v>
      </c>
      <c r="G7" s="4"/>
      <c r="H7" s="4"/>
      <c r="I7" s="4"/>
      <c r="J7" s="4"/>
      <c r="K7" s="4"/>
      <c r="L7" s="4"/>
      <c r="M7" s="4"/>
      <c r="N7" s="4"/>
      <c r="O7" s="4"/>
      <c r="P7" s="4"/>
      <c r="Q7" s="4"/>
      <c r="R7" s="4"/>
      <c r="S7" s="4"/>
      <c r="T7" s="4"/>
      <c r="U7" s="4"/>
      <c r="V7" s="4"/>
      <c r="W7" s="4"/>
      <c r="X7" s="4"/>
      <c r="Y7" s="4"/>
      <c r="Z7" s="4"/>
    </row>
    <row r="8" ht="14.25" customHeight="1">
      <c r="A8" s="69">
        <v>3.0</v>
      </c>
      <c r="B8" s="69" t="s">
        <v>693</v>
      </c>
      <c r="C8" s="73">
        <v>18.0</v>
      </c>
      <c r="D8" s="466">
        <v>3.55</v>
      </c>
      <c r="E8" s="466" t="s">
        <v>2259</v>
      </c>
      <c r="F8" s="466" t="s">
        <v>2260</v>
      </c>
      <c r="G8" s="4"/>
      <c r="H8" s="4"/>
      <c r="I8" s="4"/>
      <c r="J8" s="4"/>
      <c r="K8" s="4"/>
      <c r="L8" s="4"/>
      <c r="M8" s="4"/>
      <c r="N8" s="4"/>
      <c r="O8" s="4"/>
      <c r="P8" s="4"/>
      <c r="Q8" s="4"/>
      <c r="R8" s="4"/>
      <c r="S8" s="4"/>
      <c r="T8" s="4"/>
      <c r="U8" s="4"/>
      <c r="V8" s="4"/>
      <c r="W8" s="4"/>
      <c r="X8" s="4"/>
      <c r="Y8" s="4"/>
      <c r="Z8" s="4"/>
    </row>
    <row r="9" ht="14.25" customHeight="1">
      <c r="A9" s="4"/>
      <c r="B9" s="4"/>
      <c r="C9" s="4"/>
      <c r="D9" s="4"/>
      <c r="E9" s="4"/>
      <c r="F9" s="4"/>
      <c r="G9" s="4"/>
      <c r="H9" s="4"/>
      <c r="I9" s="4"/>
      <c r="J9" s="4"/>
      <c r="K9" s="4"/>
      <c r="L9" s="4"/>
      <c r="M9" s="4"/>
      <c r="N9" s="4"/>
      <c r="O9" s="4"/>
      <c r="P9" s="4"/>
      <c r="Q9" s="4"/>
      <c r="R9" s="4"/>
      <c r="S9" s="4"/>
      <c r="T9" s="4"/>
      <c r="U9" s="4"/>
      <c r="V9" s="4"/>
      <c r="W9" s="4"/>
      <c r="X9" s="4"/>
      <c r="Y9" s="4"/>
      <c r="Z9" s="4"/>
    </row>
    <row r="10" ht="14.2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3:A4"/>
    <mergeCell ref="B3:B4"/>
    <mergeCell ref="C3:C4"/>
    <mergeCell ref="D3:F3"/>
  </mergeCells>
  <hyperlinks>
    <hyperlink display="&lt;&lt;&lt; Daftar Tabel" location="'Daftar Tabel'!A1" ref="G1"/>
  </hyperlinks>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4.75"/>
    <col customWidth="1" min="2" max="2" width="25.25"/>
    <col customWidth="1" min="3" max="3" width="14.38"/>
    <col customWidth="1" min="4" max="6" width="6.5"/>
    <col customWidth="1" min="7" max="7" width="16.25"/>
    <col customWidth="1" min="8" max="8" width="12.75"/>
    <col customWidth="1" min="9" max="26" width="7.75"/>
  </cols>
  <sheetData>
    <row r="1" ht="14.25" customHeight="1">
      <c r="A1" s="108" t="s">
        <v>170</v>
      </c>
      <c r="B1" s="4"/>
      <c r="C1" s="4"/>
      <c r="D1" s="4"/>
      <c r="E1" s="4"/>
      <c r="F1" s="4"/>
      <c r="G1" s="4"/>
      <c r="H1" s="61" t="s">
        <v>205</v>
      </c>
      <c r="I1" s="467"/>
      <c r="J1" s="4"/>
      <c r="K1" s="4"/>
      <c r="L1" s="4"/>
      <c r="M1" s="4"/>
      <c r="N1" s="4"/>
      <c r="O1" s="4"/>
      <c r="P1" s="4"/>
      <c r="Q1" s="4"/>
      <c r="R1" s="4"/>
      <c r="S1" s="4"/>
      <c r="T1" s="4"/>
      <c r="U1" s="4"/>
      <c r="V1" s="4"/>
      <c r="W1" s="4"/>
      <c r="X1" s="4"/>
      <c r="Y1" s="4"/>
      <c r="Z1" s="4"/>
    </row>
    <row r="2" ht="14.25" customHeight="1">
      <c r="A2" s="108"/>
      <c r="B2" s="4"/>
      <c r="C2" s="4"/>
      <c r="D2" s="4"/>
      <c r="E2" s="4"/>
      <c r="F2" s="4"/>
      <c r="G2" s="4"/>
      <c r="H2" s="267"/>
      <c r="I2" s="467"/>
      <c r="J2" s="4"/>
      <c r="K2" s="4"/>
      <c r="L2" s="4"/>
      <c r="M2" s="4"/>
      <c r="N2" s="4"/>
      <c r="O2" s="4"/>
      <c r="P2" s="4"/>
      <c r="Q2" s="4"/>
      <c r="R2" s="4"/>
      <c r="S2" s="4"/>
      <c r="T2" s="4"/>
      <c r="U2" s="4"/>
      <c r="V2" s="4"/>
      <c r="W2" s="4"/>
      <c r="X2" s="4"/>
      <c r="Y2" s="4"/>
      <c r="Z2" s="4"/>
    </row>
    <row r="3" ht="14.25" hidden="1" customHeight="1">
      <c r="A3" s="108"/>
      <c r="B3" s="4" t="s">
        <v>228</v>
      </c>
      <c r="C3" s="4"/>
      <c r="D3" s="4"/>
      <c r="E3" s="4"/>
      <c r="F3" s="4"/>
      <c r="G3" s="4"/>
      <c r="H3" s="224"/>
      <c r="I3" s="467"/>
      <c r="J3" s="4"/>
      <c r="K3" s="4"/>
      <c r="L3" s="4"/>
      <c r="M3" s="4"/>
      <c r="N3" s="4"/>
      <c r="O3" s="4"/>
      <c r="P3" s="4"/>
      <c r="Q3" s="4"/>
      <c r="R3" s="4"/>
      <c r="S3" s="4"/>
      <c r="T3" s="4"/>
      <c r="U3" s="4"/>
      <c r="V3" s="4"/>
      <c r="W3" s="4"/>
      <c r="X3" s="4"/>
      <c r="Y3" s="4"/>
      <c r="Z3" s="4"/>
    </row>
    <row r="4" ht="14.25" hidden="1" customHeight="1">
      <c r="A4" s="108"/>
      <c r="B4" s="4"/>
      <c r="C4" s="4"/>
      <c r="D4" s="4"/>
      <c r="E4" s="4"/>
      <c r="F4" s="4"/>
      <c r="G4" s="4"/>
      <c r="H4" s="224"/>
      <c r="I4" s="467"/>
      <c r="J4" s="4"/>
      <c r="K4" s="4"/>
      <c r="L4" s="4"/>
      <c r="M4" s="4"/>
      <c r="N4" s="4"/>
      <c r="O4" s="4"/>
      <c r="P4" s="4"/>
      <c r="Q4" s="4"/>
      <c r="R4" s="4"/>
      <c r="S4" s="4"/>
      <c r="T4" s="4"/>
      <c r="U4" s="4"/>
      <c r="V4" s="4"/>
      <c r="W4" s="4"/>
      <c r="X4" s="4"/>
      <c r="Y4" s="4"/>
      <c r="Z4" s="4"/>
    </row>
    <row r="5" ht="14.25" hidden="1" customHeight="1">
      <c r="A5" s="108"/>
      <c r="B5" s="4" t="s">
        <v>229</v>
      </c>
      <c r="C5" s="4"/>
      <c r="D5" s="4"/>
      <c r="E5" s="4"/>
      <c r="F5" s="4"/>
      <c r="G5" s="4"/>
      <c r="H5" s="224"/>
      <c r="I5" s="467"/>
      <c r="J5" s="4"/>
      <c r="K5" s="4"/>
      <c r="L5" s="4"/>
      <c r="M5" s="4"/>
      <c r="N5" s="4"/>
      <c r="O5" s="4"/>
      <c r="P5" s="4"/>
      <c r="Q5" s="4"/>
      <c r="R5" s="4"/>
      <c r="S5" s="4"/>
      <c r="T5" s="4"/>
      <c r="U5" s="4"/>
      <c r="V5" s="4"/>
      <c r="W5" s="4"/>
      <c r="X5" s="4"/>
      <c r="Y5" s="4"/>
      <c r="Z5" s="4"/>
    </row>
    <row r="6" ht="14.25" hidden="1" customHeight="1">
      <c r="A6" s="108"/>
      <c r="B6" s="4"/>
      <c r="C6" s="4"/>
      <c r="D6" s="4"/>
      <c r="E6" s="4"/>
      <c r="F6" s="4"/>
      <c r="G6" s="4"/>
      <c r="H6" s="4"/>
      <c r="I6" s="467"/>
      <c r="J6" s="4"/>
      <c r="K6" s="4"/>
      <c r="L6" s="4"/>
      <c r="M6" s="4"/>
      <c r="N6" s="4"/>
      <c r="O6" s="4"/>
      <c r="P6" s="4"/>
      <c r="Q6" s="4"/>
      <c r="R6" s="4"/>
      <c r="S6" s="4"/>
      <c r="T6" s="4"/>
      <c r="U6" s="4"/>
      <c r="V6" s="4"/>
      <c r="W6" s="4"/>
      <c r="X6" s="4"/>
      <c r="Y6" s="4"/>
      <c r="Z6" s="4"/>
    </row>
    <row r="7" ht="15.0" customHeight="1">
      <c r="A7" s="62" t="s">
        <v>230</v>
      </c>
      <c r="B7" s="62" t="s">
        <v>1867</v>
      </c>
      <c r="C7" s="62" t="s">
        <v>2261</v>
      </c>
      <c r="D7" s="63" t="s">
        <v>232</v>
      </c>
      <c r="E7" s="64"/>
      <c r="F7" s="65"/>
      <c r="G7" s="62" t="s">
        <v>2262</v>
      </c>
      <c r="H7" s="4"/>
      <c r="I7" s="467"/>
      <c r="J7" s="4"/>
      <c r="K7" s="4"/>
      <c r="L7" s="4"/>
      <c r="M7" s="4"/>
      <c r="N7" s="4"/>
      <c r="O7" s="4"/>
      <c r="P7" s="4"/>
      <c r="Q7" s="4"/>
      <c r="R7" s="4"/>
      <c r="S7" s="4"/>
      <c r="T7" s="4"/>
      <c r="U7" s="4"/>
      <c r="V7" s="4"/>
      <c r="W7" s="4"/>
      <c r="X7" s="4"/>
      <c r="Y7" s="4"/>
      <c r="Z7" s="4"/>
    </row>
    <row r="8" ht="27.75" customHeight="1">
      <c r="A8" s="66"/>
      <c r="B8" s="66"/>
      <c r="C8" s="66"/>
      <c r="D8" s="67" t="s">
        <v>2263</v>
      </c>
      <c r="E8" s="67" t="s">
        <v>2264</v>
      </c>
      <c r="F8" s="67" t="s">
        <v>238</v>
      </c>
      <c r="G8" s="66"/>
      <c r="H8" s="4"/>
      <c r="I8" s="467"/>
      <c r="J8" s="4"/>
      <c r="K8" s="4"/>
      <c r="L8" s="4"/>
      <c r="M8" s="4"/>
      <c r="N8" s="4"/>
      <c r="O8" s="4"/>
      <c r="P8" s="4"/>
      <c r="Q8" s="4"/>
      <c r="R8" s="4"/>
      <c r="S8" s="4"/>
      <c r="T8" s="4"/>
      <c r="U8" s="4"/>
      <c r="V8" s="4"/>
      <c r="W8" s="4"/>
      <c r="X8" s="4"/>
      <c r="Y8" s="4"/>
      <c r="Z8" s="4"/>
    </row>
    <row r="9" ht="14.25" customHeight="1">
      <c r="A9" s="68">
        <v>1.0</v>
      </c>
      <c r="B9" s="68">
        <v>2.0</v>
      </c>
      <c r="C9" s="68">
        <v>3.0</v>
      </c>
      <c r="D9" s="68">
        <v>4.0</v>
      </c>
      <c r="E9" s="68">
        <v>5.0</v>
      </c>
      <c r="F9" s="68">
        <v>6.0</v>
      </c>
      <c r="G9" s="68">
        <v>7.0</v>
      </c>
      <c r="H9" s="4"/>
      <c r="I9" s="467"/>
      <c r="J9" s="4"/>
      <c r="K9" s="4"/>
      <c r="L9" s="4"/>
      <c r="M9" s="4"/>
      <c r="N9" s="4"/>
      <c r="O9" s="4"/>
      <c r="P9" s="4"/>
      <c r="Q9" s="4"/>
      <c r="R9" s="4"/>
      <c r="S9" s="4"/>
      <c r="T9" s="4"/>
      <c r="U9" s="4"/>
      <c r="V9" s="4"/>
      <c r="W9" s="4"/>
      <c r="X9" s="4"/>
      <c r="Y9" s="4"/>
      <c r="Z9" s="4"/>
    </row>
    <row r="10" ht="14.25" customHeight="1">
      <c r="A10" s="69">
        <v>1.0</v>
      </c>
      <c r="B10" s="154" t="s">
        <v>2265</v>
      </c>
      <c r="C10" s="73">
        <v>2022.0</v>
      </c>
      <c r="D10" s="91"/>
      <c r="E10" s="73" t="s">
        <v>229</v>
      </c>
      <c r="F10" s="91"/>
      <c r="G10" s="73" t="s">
        <v>2266</v>
      </c>
      <c r="H10" s="4"/>
      <c r="I10" s="4"/>
      <c r="J10" s="4"/>
      <c r="K10" s="4"/>
      <c r="L10" s="4"/>
      <c r="M10" s="4"/>
      <c r="N10" s="4"/>
      <c r="O10" s="4"/>
      <c r="P10" s="4"/>
      <c r="Q10" s="4"/>
      <c r="R10" s="4"/>
      <c r="S10" s="4"/>
      <c r="T10" s="4"/>
      <c r="U10" s="4"/>
      <c r="V10" s="4"/>
      <c r="W10" s="4"/>
      <c r="X10" s="4"/>
      <c r="Y10" s="4"/>
      <c r="Z10" s="4"/>
    </row>
    <row r="11" ht="14.25" customHeight="1">
      <c r="A11" s="69">
        <v>2.0</v>
      </c>
      <c r="B11" s="154" t="s">
        <v>2267</v>
      </c>
      <c r="C11" s="155">
        <v>2022.0</v>
      </c>
      <c r="D11" s="384"/>
      <c r="E11" s="73" t="s">
        <v>229</v>
      </c>
      <c r="F11" s="384"/>
      <c r="G11" s="233" t="s">
        <v>2268</v>
      </c>
      <c r="H11" s="4"/>
      <c r="I11" s="4"/>
      <c r="J11" s="4"/>
      <c r="K11" s="4"/>
      <c r="L11" s="4"/>
      <c r="M11" s="4"/>
      <c r="N11" s="4"/>
      <c r="O11" s="4"/>
      <c r="P11" s="4"/>
      <c r="Q11" s="4"/>
      <c r="R11" s="4"/>
      <c r="S11" s="4"/>
      <c r="T11" s="4"/>
      <c r="U11" s="4"/>
      <c r="V11" s="4"/>
      <c r="W11" s="4"/>
      <c r="X11" s="4"/>
      <c r="Y11" s="4"/>
      <c r="Z11" s="4"/>
    </row>
    <row r="12" ht="14.25" customHeight="1">
      <c r="A12" s="69">
        <v>3.0</v>
      </c>
      <c r="B12" s="105" t="s">
        <v>2269</v>
      </c>
      <c r="C12" s="155">
        <v>2024.0</v>
      </c>
      <c r="D12" s="91"/>
      <c r="E12" s="384"/>
      <c r="F12" s="155" t="s">
        <v>229</v>
      </c>
      <c r="G12" s="155" t="s">
        <v>2268</v>
      </c>
      <c r="H12" s="4"/>
      <c r="I12" s="4"/>
      <c r="J12" s="4"/>
      <c r="K12" s="4"/>
      <c r="L12" s="4"/>
      <c r="M12" s="4"/>
      <c r="N12" s="4"/>
      <c r="O12" s="4"/>
      <c r="P12" s="4"/>
      <c r="Q12" s="4"/>
      <c r="R12" s="4"/>
      <c r="S12" s="4"/>
      <c r="T12" s="4"/>
      <c r="U12" s="4"/>
      <c r="V12" s="4"/>
      <c r="W12" s="4"/>
      <c r="X12" s="4"/>
      <c r="Y12" s="4"/>
      <c r="Z12" s="4"/>
    </row>
    <row r="13" ht="14.25" customHeight="1">
      <c r="A13" s="69">
        <v>4.0</v>
      </c>
      <c r="B13" s="157"/>
      <c r="C13" s="91"/>
      <c r="D13" s="91"/>
      <c r="E13" s="91"/>
      <c r="F13" s="91"/>
      <c r="G13" s="91"/>
      <c r="H13" s="4"/>
      <c r="I13" s="4"/>
      <c r="J13" s="4"/>
      <c r="K13" s="4"/>
      <c r="L13" s="4"/>
      <c r="M13" s="4"/>
      <c r="N13" s="4"/>
      <c r="O13" s="4"/>
      <c r="P13" s="4"/>
      <c r="Q13" s="4"/>
      <c r="R13" s="4"/>
      <c r="S13" s="4"/>
      <c r="T13" s="4"/>
      <c r="U13" s="4"/>
      <c r="V13" s="4"/>
      <c r="W13" s="4"/>
      <c r="X13" s="4"/>
      <c r="Y13" s="4"/>
      <c r="Z13" s="4"/>
    </row>
    <row r="14" ht="14.25" customHeight="1">
      <c r="A14" s="69">
        <v>5.0</v>
      </c>
      <c r="B14" s="157"/>
      <c r="C14" s="384"/>
      <c r="D14" s="384"/>
      <c r="E14" s="91"/>
      <c r="F14" s="384"/>
      <c r="G14" s="381"/>
      <c r="H14" s="4"/>
      <c r="I14" s="4"/>
      <c r="J14" s="4"/>
      <c r="K14" s="4"/>
      <c r="L14" s="4"/>
      <c r="M14" s="4"/>
      <c r="N14" s="4"/>
      <c r="O14" s="4"/>
      <c r="P14" s="4"/>
      <c r="Q14" s="4"/>
      <c r="R14" s="4"/>
      <c r="S14" s="4"/>
      <c r="T14" s="4"/>
      <c r="U14" s="4"/>
      <c r="V14" s="4"/>
      <c r="W14" s="4"/>
      <c r="X14" s="4"/>
      <c r="Y14" s="4"/>
      <c r="Z14" s="4"/>
    </row>
    <row r="15" ht="14.25" customHeight="1">
      <c r="A15" s="69">
        <v>6.0</v>
      </c>
      <c r="B15" s="130"/>
      <c r="C15" s="384"/>
      <c r="D15" s="91"/>
      <c r="E15" s="384"/>
      <c r="F15" s="384"/>
      <c r="G15" s="384"/>
      <c r="H15" s="4"/>
      <c r="I15" s="4"/>
      <c r="J15" s="4"/>
      <c r="K15" s="4"/>
      <c r="L15" s="4"/>
      <c r="M15" s="4"/>
      <c r="N15" s="4"/>
      <c r="O15" s="4"/>
      <c r="P15" s="4"/>
      <c r="Q15" s="4"/>
      <c r="R15" s="4"/>
      <c r="S15" s="4"/>
      <c r="T15" s="4"/>
      <c r="U15" s="4"/>
      <c r="V15" s="4"/>
      <c r="W15" s="4"/>
      <c r="X15" s="4"/>
      <c r="Y15" s="4"/>
      <c r="Z15" s="4"/>
    </row>
    <row r="16" ht="14.25" customHeight="1">
      <c r="A16" s="69">
        <v>7.0</v>
      </c>
      <c r="B16" s="157"/>
      <c r="C16" s="91"/>
      <c r="D16" s="91"/>
      <c r="E16" s="91"/>
      <c r="F16" s="91"/>
      <c r="G16" s="91"/>
      <c r="H16" s="4"/>
      <c r="I16" s="4"/>
      <c r="J16" s="4"/>
      <c r="K16" s="4"/>
      <c r="L16" s="4"/>
      <c r="M16" s="4"/>
      <c r="N16" s="4"/>
      <c r="O16" s="4"/>
      <c r="P16" s="4"/>
      <c r="Q16" s="4"/>
      <c r="R16" s="4"/>
      <c r="S16" s="4"/>
      <c r="T16" s="4"/>
      <c r="U16" s="4"/>
      <c r="V16" s="4"/>
      <c r="W16" s="4"/>
      <c r="X16" s="4"/>
      <c r="Y16" s="4"/>
      <c r="Z16" s="4"/>
    </row>
    <row r="17" ht="14.25" customHeight="1">
      <c r="A17" s="69">
        <v>8.0</v>
      </c>
      <c r="B17" s="157"/>
      <c r="C17" s="384"/>
      <c r="D17" s="384"/>
      <c r="E17" s="91"/>
      <c r="F17" s="384"/>
      <c r="G17" s="381"/>
      <c r="H17" s="4"/>
      <c r="I17" s="4"/>
      <c r="J17" s="4"/>
      <c r="K17" s="4"/>
      <c r="L17" s="4"/>
      <c r="M17" s="4"/>
      <c r="N17" s="4"/>
      <c r="O17" s="4"/>
      <c r="P17" s="4"/>
      <c r="Q17" s="4"/>
      <c r="R17" s="4"/>
      <c r="S17" s="4"/>
      <c r="T17" s="4"/>
      <c r="U17" s="4"/>
      <c r="V17" s="4"/>
      <c r="W17" s="4"/>
      <c r="X17" s="4"/>
      <c r="Y17" s="4"/>
      <c r="Z17" s="4"/>
    </row>
    <row r="18" ht="14.25" customHeight="1">
      <c r="A18" s="69">
        <v>9.0</v>
      </c>
      <c r="B18" s="130"/>
      <c r="C18" s="384"/>
      <c r="D18" s="91"/>
      <c r="E18" s="384"/>
      <c r="F18" s="384"/>
      <c r="G18" s="384"/>
      <c r="H18" s="4"/>
      <c r="I18" s="4"/>
      <c r="J18" s="4"/>
      <c r="K18" s="4"/>
      <c r="L18" s="4"/>
      <c r="M18" s="4"/>
      <c r="N18" s="4"/>
      <c r="O18" s="4"/>
      <c r="P18" s="4"/>
      <c r="Q18" s="4"/>
      <c r="R18" s="4"/>
      <c r="S18" s="4"/>
      <c r="T18" s="4"/>
      <c r="U18" s="4"/>
      <c r="V18" s="4"/>
      <c r="W18" s="4"/>
      <c r="X18" s="4"/>
      <c r="Y18" s="4"/>
      <c r="Z18" s="4"/>
    </row>
    <row r="19" ht="14.25" customHeight="1">
      <c r="A19" s="69">
        <v>10.0</v>
      </c>
      <c r="B19" s="157"/>
      <c r="C19" s="91"/>
      <c r="D19" s="91"/>
      <c r="E19" s="91"/>
      <c r="F19" s="91"/>
      <c r="G19" s="91"/>
      <c r="H19" s="4"/>
      <c r="I19" s="4"/>
      <c r="J19" s="4"/>
      <c r="K19" s="4"/>
      <c r="L19" s="4"/>
      <c r="M19" s="4"/>
      <c r="N19" s="4"/>
      <c r="O19" s="4"/>
      <c r="P19" s="4"/>
      <c r="Q19" s="4"/>
      <c r="R19" s="4"/>
      <c r="S19" s="4"/>
      <c r="T19" s="4"/>
      <c r="U19" s="4"/>
      <c r="V19" s="4"/>
      <c r="W19" s="4"/>
      <c r="X19" s="4"/>
      <c r="Y19" s="4"/>
      <c r="Z19" s="4"/>
    </row>
    <row r="20" ht="14.25" customHeight="1">
      <c r="A20" s="69">
        <v>11.0</v>
      </c>
      <c r="B20" s="157"/>
      <c r="C20" s="384"/>
      <c r="D20" s="384"/>
      <c r="E20" s="91"/>
      <c r="F20" s="384"/>
      <c r="G20" s="381"/>
      <c r="H20" s="4"/>
      <c r="I20" s="4"/>
      <c r="J20" s="4"/>
      <c r="K20" s="4"/>
      <c r="L20" s="4"/>
      <c r="M20" s="4"/>
      <c r="N20" s="4"/>
      <c r="O20" s="4"/>
      <c r="P20" s="4"/>
      <c r="Q20" s="4"/>
      <c r="R20" s="4"/>
      <c r="S20" s="4"/>
      <c r="T20" s="4"/>
      <c r="U20" s="4"/>
      <c r="V20" s="4"/>
      <c r="W20" s="4"/>
      <c r="X20" s="4"/>
      <c r="Y20" s="4"/>
      <c r="Z20" s="4"/>
    </row>
    <row r="21" ht="14.25" customHeight="1">
      <c r="A21" s="69">
        <v>12.0</v>
      </c>
      <c r="B21" s="130"/>
      <c r="C21" s="384"/>
      <c r="D21" s="91"/>
      <c r="E21" s="384"/>
      <c r="F21" s="384"/>
      <c r="G21" s="384"/>
      <c r="H21" s="4"/>
      <c r="I21" s="4"/>
      <c r="J21" s="4"/>
      <c r="K21" s="4"/>
      <c r="L21" s="4"/>
      <c r="M21" s="4"/>
      <c r="N21" s="4"/>
      <c r="O21" s="4"/>
      <c r="P21" s="4"/>
      <c r="Q21" s="4"/>
      <c r="R21" s="4"/>
      <c r="S21" s="4"/>
      <c r="T21" s="4"/>
      <c r="U21" s="4"/>
      <c r="V21" s="4"/>
      <c r="W21" s="4"/>
      <c r="X21" s="4"/>
      <c r="Y21" s="4"/>
      <c r="Z21" s="4"/>
    </row>
    <row r="22" ht="14.25" customHeight="1">
      <c r="A22" s="69">
        <v>13.0</v>
      </c>
      <c r="B22" s="157"/>
      <c r="C22" s="91"/>
      <c r="D22" s="91"/>
      <c r="E22" s="91"/>
      <c r="F22" s="91"/>
      <c r="G22" s="91"/>
      <c r="H22" s="4"/>
      <c r="I22" s="4"/>
      <c r="J22" s="4"/>
      <c r="K22" s="4"/>
      <c r="L22" s="4"/>
      <c r="M22" s="4"/>
      <c r="N22" s="4"/>
      <c r="O22" s="4"/>
      <c r="P22" s="4"/>
      <c r="Q22" s="4"/>
      <c r="R22" s="4"/>
      <c r="S22" s="4"/>
      <c r="T22" s="4"/>
      <c r="U22" s="4"/>
      <c r="V22" s="4"/>
      <c r="W22" s="4"/>
      <c r="X22" s="4"/>
      <c r="Y22" s="4"/>
      <c r="Z22" s="4"/>
    </row>
    <row r="23" ht="14.25" customHeight="1">
      <c r="A23" s="69">
        <v>14.0</v>
      </c>
      <c r="B23" s="157"/>
      <c r="C23" s="384"/>
      <c r="D23" s="384"/>
      <c r="E23" s="91"/>
      <c r="F23" s="384"/>
      <c r="G23" s="381"/>
      <c r="H23" s="4"/>
      <c r="I23" s="4"/>
      <c r="J23" s="4"/>
      <c r="K23" s="4"/>
      <c r="L23" s="4"/>
      <c r="M23" s="4"/>
      <c r="N23" s="4"/>
      <c r="O23" s="4"/>
      <c r="P23" s="4"/>
      <c r="Q23" s="4"/>
      <c r="R23" s="4"/>
      <c r="S23" s="4"/>
      <c r="T23" s="4"/>
      <c r="U23" s="4"/>
      <c r="V23" s="4"/>
      <c r="W23" s="4"/>
      <c r="X23" s="4"/>
      <c r="Y23" s="4"/>
      <c r="Z23" s="4"/>
    </row>
    <row r="24" ht="14.25" customHeight="1">
      <c r="A24" s="69">
        <v>15.0</v>
      </c>
      <c r="B24" s="130"/>
      <c r="C24" s="384"/>
      <c r="D24" s="91"/>
      <c r="E24" s="384"/>
      <c r="F24" s="384"/>
      <c r="G24" s="384"/>
      <c r="H24" s="4"/>
      <c r="I24" s="4"/>
      <c r="J24" s="4"/>
      <c r="K24" s="4"/>
      <c r="L24" s="4"/>
      <c r="M24" s="4"/>
      <c r="N24" s="4"/>
      <c r="O24" s="4"/>
      <c r="P24" s="4"/>
      <c r="Q24" s="4"/>
      <c r="R24" s="4"/>
      <c r="S24" s="4"/>
      <c r="T24" s="4"/>
      <c r="U24" s="4"/>
      <c r="V24" s="4"/>
      <c r="W24" s="4"/>
      <c r="X24" s="4"/>
      <c r="Y24" s="4"/>
      <c r="Z24" s="4"/>
    </row>
    <row r="25" ht="14.25" customHeight="1">
      <c r="A25" s="69">
        <v>16.0</v>
      </c>
      <c r="B25" s="157"/>
      <c r="C25" s="91"/>
      <c r="D25" s="91"/>
      <c r="E25" s="91"/>
      <c r="F25" s="91"/>
      <c r="G25" s="91"/>
      <c r="H25" s="4"/>
      <c r="I25" s="4"/>
      <c r="J25" s="4"/>
      <c r="K25" s="4"/>
      <c r="L25" s="4"/>
      <c r="M25" s="4"/>
      <c r="N25" s="4"/>
      <c r="O25" s="4"/>
      <c r="P25" s="4"/>
      <c r="Q25" s="4"/>
      <c r="R25" s="4"/>
      <c r="S25" s="4"/>
      <c r="T25" s="4"/>
      <c r="U25" s="4"/>
      <c r="V25" s="4"/>
      <c r="W25" s="4"/>
      <c r="X25" s="4"/>
      <c r="Y25" s="4"/>
      <c r="Z25" s="4"/>
    </row>
    <row r="26" ht="14.25" customHeight="1">
      <c r="A26" s="69">
        <v>17.0</v>
      </c>
      <c r="B26" s="157"/>
      <c r="C26" s="384"/>
      <c r="D26" s="384"/>
      <c r="E26" s="91"/>
      <c r="F26" s="384"/>
      <c r="G26" s="381"/>
      <c r="H26" s="4"/>
      <c r="I26" s="4"/>
      <c r="J26" s="4"/>
      <c r="K26" s="4"/>
      <c r="L26" s="4"/>
      <c r="M26" s="4"/>
      <c r="N26" s="4"/>
      <c r="O26" s="4"/>
      <c r="P26" s="4"/>
      <c r="Q26" s="4"/>
      <c r="R26" s="4"/>
      <c r="S26" s="4"/>
      <c r="T26" s="4"/>
      <c r="U26" s="4"/>
      <c r="V26" s="4"/>
      <c r="W26" s="4"/>
      <c r="X26" s="4"/>
      <c r="Y26" s="4"/>
      <c r="Z26" s="4"/>
    </row>
    <row r="27" ht="14.25" customHeight="1">
      <c r="A27" s="69">
        <v>18.0</v>
      </c>
      <c r="B27" s="130"/>
      <c r="C27" s="384"/>
      <c r="D27" s="91"/>
      <c r="E27" s="384"/>
      <c r="F27" s="384"/>
      <c r="G27" s="384"/>
      <c r="H27" s="4"/>
      <c r="I27" s="4"/>
      <c r="J27" s="4"/>
      <c r="K27" s="4"/>
      <c r="L27" s="4"/>
      <c r="M27" s="4"/>
      <c r="N27" s="4"/>
      <c r="O27" s="4"/>
      <c r="P27" s="4"/>
      <c r="Q27" s="4"/>
      <c r="R27" s="4"/>
      <c r="S27" s="4"/>
      <c r="T27" s="4"/>
      <c r="U27" s="4"/>
      <c r="V27" s="4"/>
      <c r="W27" s="4"/>
      <c r="X27" s="4"/>
      <c r="Y27" s="4"/>
      <c r="Z27" s="4"/>
    </row>
    <row r="28" ht="14.25" customHeight="1">
      <c r="A28" s="69">
        <v>19.0</v>
      </c>
      <c r="B28" s="157"/>
      <c r="C28" s="91"/>
      <c r="D28" s="91"/>
      <c r="E28" s="91"/>
      <c r="F28" s="91"/>
      <c r="G28" s="91"/>
      <c r="H28" s="4"/>
      <c r="I28" s="4"/>
      <c r="J28" s="4"/>
      <c r="K28" s="4"/>
      <c r="L28" s="4"/>
      <c r="M28" s="4"/>
      <c r="N28" s="4"/>
      <c r="O28" s="4"/>
      <c r="P28" s="4"/>
      <c r="Q28" s="4"/>
      <c r="R28" s="4"/>
      <c r="S28" s="4"/>
      <c r="T28" s="4"/>
      <c r="U28" s="4"/>
      <c r="V28" s="4"/>
      <c r="W28" s="4"/>
      <c r="X28" s="4"/>
      <c r="Y28" s="4"/>
      <c r="Z28" s="4"/>
    </row>
    <row r="29" ht="14.25" customHeight="1">
      <c r="A29" s="69">
        <v>20.0</v>
      </c>
      <c r="B29" s="157"/>
      <c r="C29" s="384"/>
      <c r="D29" s="384"/>
      <c r="E29" s="91"/>
      <c r="F29" s="384"/>
      <c r="G29" s="381"/>
      <c r="H29" s="4"/>
      <c r="I29" s="4"/>
      <c r="J29" s="4"/>
      <c r="K29" s="4"/>
      <c r="L29" s="4"/>
      <c r="M29" s="4"/>
      <c r="N29" s="4"/>
      <c r="O29" s="4"/>
      <c r="P29" s="4"/>
      <c r="Q29" s="4"/>
      <c r="R29" s="4"/>
      <c r="S29" s="4"/>
      <c r="T29" s="4"/>
      <c r="U29" s="4"/>
      <c r="V29" s="4"/>
      <c r="W29" s="4"/>
      <c r="X29" s="4"/>
      <c r="Y29" s="4"/>
      <c r="Z29" s="4"/>
    </row>
    <row r="30" ht="14.25" customHeight="1">
      <c r="A30" s="69">
        <v>21.0</v>
      </c>
      <c r="B30" s="130"/>
      <c r="C30" s="384"/>
      <c r="D30" s="91"/>
      <c r="E30" s="384"/>
      <c r="F30" s="384"/>
      <c r="G30" s="384"/>
      <c r="H30" s="4"/>
      <c r="I30" s="4"/>
      <c r="J30" s="4"/>
      <c r="K30" s="4"/>
      <c r="L30" s="4"/>
      <c r="M30" s="4"/>
      <c r="N30" s="4"/>
      <c r="O30" s="4"/>
      <c r="P30" s="4"/>
      <c r="Q30" s="4"/>
      <c r="R30" s="4"/>
      <c r="S30" s="4"/>
      <c r="T30" s="4"/>
      <c r="U30" s="4"/>
      <c r="V30" s="4"/>
      <c r="W30" s="4"/>
      <c r="X30" s="4"/>
      <c r="Y30" s="4"/>
      <c r="Z30" s="4"/>
    </row>
    <row r="31" ht="14.25" customHeight="1">
      <c r="A31" s="69">
        <v>22.0</v>
      </c>
      <c r="B31" s="157"/>
      <c r="C31" s="91"/>
      <c r="D31" s="91"/>
      <c r="E31" s="91"/>
      <c r="F31" s="91"/>
      <c r="G31" s="91"/>
      <c r="H31" s="4"/>
      <c r="I31" s="4"/>
      <c r="J31" s="4"/>
      <c r="K31" s="4"/>
      <c r="L31" s="4"/>
      <c r="M31" s="4"/>
      <c r="N31" s="4"/>
      <c r="O31" s="4"/>
      <c r="P31" s="4"/>
      <c r="Q31" s="4"/>
      <c r="R31" s="4"/>
      <c r="S31" s="4"/>
      <c r="T31" s="4"/>
      <c r="U31" s="4"/>
      <c r="V31" s="4"/>
      <c r="W31" s="4"/>
      <c r="X31" s="4"/>
      <c r="Y31" s="4"/>
      <c r="Z31" s="4"/>
    </row>
    <row r="32" ht="14.25" customHeight="1">
      <c r="A32" s="69">
        <v>23.0</v>
      </c>
      <c r="B32" s="157"/>
      <c r="C32" s="384"/>
      <c r="D32" s="384"/>
      <c r="E32" s="91"/>
      <c r="F32" s="384"/>
      <c r="G32" s="381"/>
      <c r="H32" s="4"/>
      <c r="I32" s="4"/>
      <c r="J32" s="4"/>
      <c r="K32" s="4"/>
      <c r="L32" s="4"/>
      <c r="M32" s="4"/>
      <c r="N32" s="4"/>
      <c r="O32" s="4"/>
      <c r="P32" s="4"/>
      <c r="Q32" s="4"/>
      <c r="R32" s="4"/>
      <c r="S32" s="4"/>
      <c r="T32" s="4"/>
      <c r="U32" s="4"/>
      <c r="V32" s="4"/>
      <c r="W32" s="4"/>
      <c r="X32" s="4"/>
      <c r="Y32" s="4"/>
      <c r="Z32" s="4"/>
    </row>
    <row r="33" ht="14.25" customHeight="1">
      <c r="A33" s="69">
        <v>24.0</v>
      </c>
      <c r="B33" s="130"/>
      <c r="C33" s="384"/>
      <c r="D33" s="91"/>
      <c r="E33" s="384"/>
      <c r="F33" s="384"/>
      <c r="G33" s="384"/>
      <c r="H33" s="4"/>
      <c r="I33" s="4"/>
      <c r="J33" s="4"/>
      <c r="K33" s="4"/>
      <c r="L33" s="4"/>
      <c r="M33" s="4"/>
      <c r="N33" s="4"/>
      <c r="O33" s="4"/>
      <c r="P33" s="4"/>
      <c r="Q33" s="4"/>
      <c r="R33" s="4"/>
      <c r="S33" s="4"/>
      <c r="T33" s="4"/>
      <c r="U33" s="4"/>
      <c r="V33" s="4"/>
      <c r="W33" s="4"/>
      <c r="X33" s="4"/>
      <c r="Y33" s="4"/>
      <c r="Z33" s="4"/>
    </row>
    <row r="34" ht="14.25" customHeight="1">
      <c r="A34" s="69">
        <v>25.0</v>
      </c>
      <c r="B34" s="157"/>
      <c r="C34" s="91"/>
      <c r="D34" s="91"/>
      <c r="E34" s="91"/>
      <c r="F34" s="91"/>
      <c r="G34" s="91"/>
      <c r="H34" s="4"/>
      <c r="I34" s="4"/>
      <c r="J34" s="4"/>
      <c r="K34" s="4"/>
      <c r="L34" s="4"/>
      <c r="M34" s="4"/>
      <c r="N34" s="4"/>
      <c r="O34" s="4"/>
      <c r="P34" s="4"/>
      <c r="Q34" s="4"/>
      <c r="R34" s="4"/>
      <c r="S34" s="4"/>
      <c r="T34" s="4"/>
      <c r="U34" s="4"/>
      <c r="V34" s="4"/>
      <c r="W34" s="4"/>
      <c r="X34" s="4"/>
      <c r="Y34" s="4"/>
      <c r="Z34" s="4"/>
    </row>
    <row r="35" ht="14.25" customHeight="1">
      <c r="A35" s="69">
        <v>26.0</v>
      </c>
      <c r="B35" s="157"/>
      <c r="C35" s="384"/>
      <c r="D35" s="384"/>
      <c r="E35" s="91"/>
      <c r="F35" s="384"/>
      <c r="G35" s="381"/>
      <c r="H35" s="4"/>
      <c r="I35" s="4"/>
      <c r="J35" s="4"/>
      <c r="K35" s="4"/>
      <c r="L35" s="4"/>
      <c r="M35" s="4"/>
      <c r="N35" s="4"/>
      <c r="O35" s="4"/>
      <c r="P35" s="4"/>
      <c r="Q35" s="4"/>
      <c r="R35" s="4"/>
      <c r="S35" s="4"/>
      <c r="T35" s="4"/>
      <c r="U35" s="4"/>
      <c r="V35" s="4"/>
      <c r="W35" s="4"/>
      <c r="X35" s="4"/>
      <c r="Y35" s="4"/>
      <c r="Z35" s="4"/>
    </row>
    <row r="36" ht="14.25" customHeight="1">
      <c r="A36" s="69">
        <v>27.0</v>
      </c>
      <c r="B36" s="130"/>
      <c r="C36" s="384"/>
      <c r="D36" s="91"/>
      <c r="E36" s="384"/>
      <c r="F36" s="384"/>
      <c r="G36" s="384"/>
      <c r="H36" s="4"/>
      <c r="I36" s="4"/>
      <c r="J36" s="4"/>
      <c r="K36" s="4"/>
      <c r="L36" s="4"/>
      <c r="M36" s="4"/>
      <c r="N36" s="4"/>
      <c r="O36" s="4"/>
      <c r="P36" s="4"/>
      <c r="Q36" s="4"/>
      <c r="R36" s="4"/>
      <c r="S36" s="4"/>
      <c r="T36" s="4"/>
      <c r="U36" s="4"/>
      <c r="V36" s="4"/>
      <c r="W36" s="4"/>
      <c r="X36" s="4"/>
      <c r="Y36" s="4"/>
      <c r="Z36" s="4"/>
    </row>
    <row r="37" ht="14.25" customHeight="1">
      <c r="A37" s="69">
        <v>28.0</v>
      </c>
      <c r="B37" s="157"/>
      <c r="C37" s="91"/>
      <c r="D37" s="91"/>
      <c r="E37" s="91"/>
      <c r="F37" s="91"/>
      <c r="G37" s="91"/>
      <c r="H37" s="4"/>
      <c r="I37" s="4"/>
      <c r="J37" s="4"/>
      <c r="K37" s="4"/>
      <c r="L37" s="4"/>
      <c r="M37" s="4"/>
      <c r="N37" s="4"/>
      <c r="O37" s="4"/>
      <c r="P37" s="4"/>
      <c r="Q37" s="4"/>
      <c r="R37" s="4"/>
      <c r="S37" s="4"/>
      <c r="T37" s="4"/>
      <c r="U37" s="4"/>
      <c r="V37" s="4"/>
      <c r="W37" s="4"/>
      <c r="X37" s="4"/>
      <c r="Y37" s="4"/>
      <c r="Z37" s="4"/>
    </row>
    <row r="38" ht="14.25" customHeight="1">
      <c r="A38" s="69">
        <v>29.0</v>
      </c>
      <c r="B38" s="157"/>
      <c r="C38" s="384"/>
      <c r="D38" s="384"/>
      <c r="E38" s="91"/>
      <c r="F38" s="384"/>
      <c r="G38" s="381"/>
      <c r="H38" s="4"/>
      <c r="I38" s="4"/>
      <c r="J38" s="4"/>
      <c r="K38" s="4"/>
      <c r="L38" s="4"/>
      <c r="M38" s="4"/>
      <c r="N38" s="4"/>
      <c r="O38" s="4"/>
      <c r="P38" s="4"/>
      <c r="Q38" s="4"/>
      <c r="R38" s="4"/>
      <c r="S38" s="4"/>
      <c r="T38" s="4"/>
      <c r="U38" s="4"/>
      <c r="V38" s="4"/>
      <c r="W38" s="4"/>
      <c r="X38" s="4"/>
      <c r="Y38" s="4"/>
      <c r="Z38" s="4"/>
    </row>
    <row r="39" ht="14.25" customHeight="1">
      <c r="A39" s="69">
        <v>30.0</v>
      </c>
      <c r="B39" s="130"/>
      <c r="C39" s="384"/>
      <c r="D39" s="91"/>
      <c r="E39" s="384"/>
      <c r="F39" s="384"/>
      <c r="G39" s="384"/>
      <c r="H39" s="4"/>
      <c r="I39" s="4"/>
      <c r="J39" s="4"/>
      <c r="K39" s="4"/>
      <c r="L39" s="4"/>
      <c r="M39" s="4"/>
      <c r="N39" s="4"/>
      <c r="O39" s="4"/>
      <c r="P39" s="4"/>
      <c r="Q39" s="4"/>
      <c r="R39" s="4"/>
      <c r="S39" s="4"/>
      <c r="T39" s="4"/>
      <c r="U39" s="4"/>
      <c r="V39" s="4"/>
      <c r="W39" s="4"/>
      <c r="X39" s="4"/>
      <c r="Y39" s="4"/>
      <c r="Z39" s="4"/>
    </row>
    <row r="40" ht="14.25" customHeight="1">
      <c r="A40" s="69">
        <v>31.0</v>
      </c>
      <c r="B40" s="157"/>
      <c r="C40" s="91"/>
      <c r="D40" s="91"/>
      <c r="E40" s="91"/>
      <c r="F40" s="91"/>
      <c r="G40" s="91"/>
      <c r="H40" s="4"/>
      <c r="I40" s="4"/>
      <c r="J40" s="4"/>
      <c r="K40" s="4"/>
      <c r="L40" s="4"/>
      <c r="M40" s="4"/>
      <c r="N40" s="4"/>
      <c r="O40" s="4"/>
      <c r="P40" s="4"/>
      <c r="Q40" s="4"/>
      <c r="R40" s="4"/>
      <c r="S40" s="4"/>
      <c r="T40" s="4"/>
      <c r="U40" s="4"/>
      <c r="V40" s="4"/>
      <c r="W40" s="4"/>
      <c r="X40" s="4"/>
      <c r="Y40" s="4"/>
      <c r="Z40" s="4"/>
    </row>
    <row r="41" ht="14.25" customHeight="1">
      <c r="A41" s="69">
        <v>32.0</v>
      </c>
      <c r="B41" s="157"/>
      <c r="C41" s="384"/>
      <c r="D41" s="384"/>
      <c r="E41" s="91"/>
      <c r="F41" s="384"/>
      <c r="G41" s="381"/>
      <c r="H41" s="4"/>
      <c r="I41" s="4"/>
      <c r="J41" s="4"/>
      <c r="K41" s="4"/>
      <c r="L41" s="4"/>
      <c r="M41" s="4"/>
      <c r="N41" s="4"/>
      <c r="O41" s="4"/>
      <c r="P41" s="4"/>
      <c r="Q41" s="4"/>
      <c r="R41" s="4"/>
      <c r="S41" s="4"/>
      <c r="T41" s="4"/>
      <c r="U41" s="4"/>
      <c r="V41" s="4"/>
      <c r="W41" s="4"/>
      <c r="X41" s="4"/>
      <c r="Y41" s="4"/>
      <c r="Z41" s="4"/>
    </row>
    <row r="42" ht="14.25" customHeight="1">
      <c r="A42" s="69">
        <v>33.0</v>
      </c>
      <c r="B42" s="130"/>
      <c r="C42" s="384"/>
      <c r="D42" s="91"/>
      <c r="E42" s="384"/>
      <c r="F42" s="384"/>
      <c r="G42" s="384"/>
      <c r="H42" s="4"/>
      <c r="I42" s="4"/>
      <c r="J42" s="4"/>
      <c r="K42" s="4"/>
      <c r="L42" s="4"/>
      <c r="M42" s="4"/>
      <c r="N42" s="4"/>
      <c r="O42" s="4"/>
      <c r="P42" s="4"/>
      <c r="Q42" s="4"/>
      <c r="R42" s="4"/>
      <c r="S42" s="4"/>
      <c r="T42" s="4"/>
      <c r="U42" s="4"/>
      <c r="V42" s="4"/>
      <c r="W42" s="4"/>
      <c r="X42" s="4"/>
      <c r="Y42" s="4"/>
      <c r="Z42" s="4"/>
    </row>
    <row r="43" ht="14.25" customHeight="1">
      <c r="A43" s="69">
        <v>34.0</v>
      </c>
      <c r="B43" s="157"/>
      <c r="C43" s="91"/>
      <c r="D43" s="91"/>
      <c r="E43" s="91"/>
      <c r="F43" s="91"/>
      <c r="G43" s="91"/>
      <c r="H43" s="4"/>
      <c r="I43" s="4"/>
      <c r="J43" s="4"/>
      <c r="K43" s="4"/>
      <c r="L43" s="4"/>
      <c r="M43" s="4"/>
      <c r="N43" s="4"/>
      <c r="O43" s="4"/>
      <c r="P43" s="4"/>
      <c r="Q43" s="4"/>
      <c r="R43" s="4"/>
      <c r="S43" s="4"/>
      <c r="T43" s="4"/>
      <c r="U43" s="4"/>
      <c r="V43" s="4"/>
      <c r="W43" s="4"/>
      <c r="X43" s="4"/>
      <c r="Y43" s="4"/>
      <c r="Z43" s="4"/>
    </row>
    <row r="44" ht="14.25" customHeight="1">
      <c r="A44" s="69">
        <v>35.0</v>
      </c>
      <c r="B44" s="157"/>
      <c r="C44" s="384"/>
      <c r="D44" s="384"/>
      <c r="E44" s="91"/>
      <c r="F44" s="384"/>
      <c r="G44" s="381"/>
      <c r="H44" s="4"/>
      <c r="I44" s="4"/>
      <c r="J44" s="4"/>
      <c r="K44" s="4"/>
      <c r="L44" s="4"/>
      <c r="M44" s="4"/>
      <c r="N44" s="4"/>
      <c r="O44" s="4"/>
      <c r="P44" s="4"/>
      <c r="Q44" s="4"/>
      <c r="R44" s="4"/>
      <c r="S44" s="4"/>
      <c r="T44" s="4"/>
      <c r="U44" s="4"/>
      <c r="V44" s="4"/>
      <c r="W44" s="4"/>
      <c r="X44" s="4"/>
      <c r="Y44" s="4"/>
      <c r="Z44" s="4"/>
    </row>
    <row r="45" ht="14.25" customHeight="1">
      <c r="A45" s="69">
        <v>36.0</v>
      </c>
      <c r="B45" s="130"/>
      <c r="C45" s="384"/>
      <c r="D45" s="91"/>
      <c r="E45" s="384"/>
      <c r="F45" s="384"/>
      <c r="G45" s="384"/>
      <c r="H45" s="4"/>
      <c r="I45" s="4"/>
      <c r="J45" s="4"/>
      <c r="K45" s="4"/>
      <c r="L45" s="4"/>
      <c r="M45" s="4"/>
      <c r="N45" s="4"/>
      <c r="O45" s="4"/>
      <c r="P45" s="4"/>
      <c r="Q45" s="4"/>
      <c r="R45" s="4"/>
      <c r="S45" s="4"/>
      <c r="T45" s="4"/>
      <c r="U45" s="4"/>
      <c r="V45" s="4"/>
      <c r="W45" s="4"/>
      <c r="X45" s="4"/>
      <c r="Y45" s="4"/>
      <c r="Z45" s="4"/>
    </row>
    <row r="46" ht="14.25" customHeight="1">
      <c r="A46" s="69">
        <v>37.0</v>
      </c>
      <c r="B46" s="157"/>
      <c r="C46" s="91"/>
      <c r="D46" s="91"/>
      <c r="E46" s="91"/>
      <c r="F46" s="91"/>
      <c r="G46" s="91"/>
      <c r="H46" s="4"/>
      <c r="I46" s="4"/>
      <c r="J46" s="4"/>
      <c r="K46" s="4"/>
      <c r="L46" s="4"/>
      <c r="M46" s="4"/>
      <c r="N46" s="4"/>
      <c r="O46" s="4"/>
      <c r="P46" s="4"/>
      <c r="Q46" s="4"/>
      <c r="R46" s="4"/>
      <c r="S46" s="4"/>
      <c r="T46" s="4"/>
      <c r="U46" s="4"/>
      <c r="V46" s="4"/>
      <c r="W46" s="4"/>
      <c r="X46" s="4"/>
      <c r="Y46" s="4"/>
      <c r="Z46" s="4"/>
    </row>
    <row r="47" ht="14.25" customHeight="1">
      <c r="A47" s="69">
        <v>38.0</v>
      </c>
      <c r="B47" s="157"/>
      <c r="C47" s="384"/>
      <c r="D47" s="384"/>
      <c r="E47" s="91"/>
      <c r="F47" s="384"/>
      <c r="G47" s="381"/>
      <c r="H47" s="4"/>
      <c r="I47" s="4"/>
      <c r="J47" s="4"/>
      <c r="K47" s="4"/>
      <c r="L47" s="4"/>
      <c r="M47" s="4"/>
      <c r="N47" s="4"/>
      <c r="O47" s="4"/>
      <c r="P47" s="4"/>
      <c r="Q47" s="4"/>
      <c r="R47" s="4"/>
      <c r="S47" s="4"/>
      <c r="T47" s="4"/>
      <c r="U47" s="4"/>
      <c r="V47" s="4"/>
      <c r="W47" s="4"/>
      <c r="X47" s="4"/>
      <c r="Y47" s="4"/>
      <c r="Z47" s="4"/>
    </row>
    <row r="48" ht="14.25" customHeight="1">
      <c r="A48" s="69">
        <v>39.0</v>
      </c>
      <c r="B48" s="130"/>
      <c r="C48" s="384"/>
      <c r="D48" s="91"/>
      <c r="E48" s="384"/>
      <c r="F48" s="384"/>
      <c r="G48" s="384"/>
      <c r="H48" s="4"/>
      <c r="I48" s="4"/>
      <c r="J48" s="4"/>
      <c r="K48" s="4"/>
      <c r="L48" s="4"/>
      <c r="M48" s="4"/>
      <c r="N48" s="4"/>
      <c r="O48" s="4"/>
      <c r="P48" s="4"/>
      <c r="Q48" s="4"/>
      <c r="R48" s="4"/>
      <c r="S48" s="4"/>
      <c r="T48" s="4"/>
      <c r="U48" s="4"/>
      <c r="V48" s="4"/>
      <c r="W48" s="4"/>
      <c r="X48" s="4"/>
      <c r="Y48" s="4"/>
      <c r="Z48" s="4"/>
    </row>
    <row r="49" ht="14.25" customHeight="1">
      <c r="A49" s="69">
        <v>40.0</v>
      </c>
      <c r="B49" s="157"/>
      <c r="C49" s="91"/>
      <c r="D49" s="91"/>
      <c r="E49" s="91"/>
      <c r="F49" s="91"/>
      <c r="G49" s="91"/>
      <c r="H49" s="4"/>
      <c r="I49" s="4"/>
      <c r="J49" s="4"/>
      <c r="K49" s="4"/>
      <c r="L49" s="4"/>
      <c r="M49" s="4"/>
      <c r="N49" s="4"/>
      <c r="O49" s="4"/>
      <c r="P49" s="4"/>
      <c r="Q49" s="4"/>
      <c r="R49" s="4"/>
      <c r="S49" s="4"/>
      <c r="T49" s="4"/>
      <c r="U49" s="4"/>
      <c r="V49" s="4"/>
      <c r="W49" s="4"/>
      <c r="X49" s="4"/>
      <c r="Y49" s="4"/>
      <c r="Z49" s="4"/>
    </row>
    <row r="50" ht="14.25" customHeight="1">
      <c r="A50" s="69">
        <v>41.0</v>
      </c>
      <c r="B50" s="157"/>
      <c r="C50" s="384"/>
      <c r="D50" s="384"/>
      <c r="E50" s="91"/>
      <c r="F50" s="384"/>
      <c r="G50" s="381"/>
      <c r="H50" s="4"/>
      <c r="I50" s="4"/>
      <c r="J50" s="4"/>
      <c r="K50" s="4"/>
      <c r="L50" s="4"/>
      <c r="M50" s="4"/>
      <c r="N50" s="4"/>
      <c r="O50" s="4"/>
      <c r="P50" s="4"/>
      <c r="Q50" s="4"/>
      <c r="R50" s="4"/>
      <c r="S50" s="4"/>
      <c r="T50" s="4"/>
      <c r="U50" s="4"/>
      <c r="V50" s="4"/>
      <c r="W50" s="4"/>
      <c r="X50" s="4"/>
      <c r="Y50" s="4"/>
      <c r="Z50" s="4"/>
    </row>
    <row r="51" ht="14.25" customHeight="1">
      <c r="A51" s="69">
        <v>42.0</v>
      </c>
      <c r="B51" s="130"/>
      <c r="C51" s="384"/>
      <c r="D51" s="91"/>
      <c r="E51" s="384"/>
      <c r="F51" s="384"/>
      <c r="G51" s="384"/>
      <c r="H51" s="4"/>
      <c r="I51" s="4"/>
      <c r="J51" s="4"/>
      <c r="K51" s="4"/>
      <c r="L51" s="4"/>
      <c r="M51" s="4"/>
      <c r="N51" s="4"/>
      <c r="O51" s="4"/>
      <c r="P51" s="4"/>
      <c r="Q51" s="4"/>
      <c r="R51" s="4"/>
      <c r="S51" s="4"/>
      <c r="T51" s="4"/>
      <c r="U51" s="4"/>
      <c r="V51" s="4"/>
      <c r="W51" s="4"/>
      <c r="X51" s="4"/>
      <c r="Y51" s="4"/>
      <c r="Z51" s="4"/>
    </row>
    <row r="52" ht="14.25" customHeight="1">
      <c r="A52" s="69">
        <v>43.0</v>
      </c>
      <c r="B52" s="157"/>
      <c r="C52" s="91"/>
      <c r="D52" s="91"/>
      <c r="E52" s="91"/>
      <c r="F52" s="91"/>
      <c r="G52" s="91"/>
      <c r="H52" s="4"/>
      <c r="I52" s="4"/>
      <c r="J52" s="4"/>
      <c r="K52" s="4"/>
      <c r="L52" s="4"/>
      <c r="M52" s="4"/>
      <c r="N52" s="4"/>
      <c r="O52" s="4"/>
      <c r="P52" s="4"/>
      <c r="Q52" s="4"/>
      <c r="R52" s="4"/>
      <c r="S52" s="4"/>
      <c r="T52" s="4"/>
      <c r="U52" s="4"/>
      <c r="V52" s="4"/>
      <c r="W52" s="4"/>
      <c r="X52" s="4"/>
      <c r="Y52" s="4"/>
      <c r="Z52" s="4"/>
    </row>
    <row r="53" ht="14.25" customHeight="1">
      <c r="A53" s="69">
        <v>44.0</v>
      </c>
      <c r="B53" s="157"/>
      <c r="C53" s="384"/>
      <c r="D53" s="384"/>
      <c r="E53" s="91"/>
      <c r="F53" s="384"/>
      <c r="G53" s="381"/>
      <c r="H53" s="4"/>
      <c r="I53" s="4"/>
      <c r="J53" s="4"/>
      <c r="K53" s="4"/>
      <c r="L53" s="4"/>
      <c r="M53" s="4"/>
      <c r="N53" s="4"/>
      <c r="O53" s="4"/>
      <c r="P53" s="4"/>
      <c r="Q53" s="4"/>
      <c r="R53" s="4"/>
      <c r="S53" s="4"/>
      <c r="T53" s="4"/>
      <c r="U53" s="4"/>
      <c r="V53" s="4"/>
      <c r="W53" s="4"/>
      <c r="X53" s="4"/>
      <c r="Y53" s="4"/>
      <c r="Z53" s="4"/>
    </row>
    <row r="54" ht="14.25" customHeight="1">
      <c r="A54" s="69">
        <v>45.0</v>
      </c>
      <c r="B54" s="130"/>
      <c r="C54" s="384"/>
      <c r="D54" s="91"/>
      <c r="E54" s="384"/>
      <c r="F54" s="384"/>
      <c r="G54" s="384"/>
      <c r="H54" s="4"/>
      <c r="I54" s="4"/>
      <c r="J54" s="4"/>
      <c r="K54" s="4"/>
      <c r="L54" s="4"/>
      <c r="M54" s="4"/>
      <c r="N54" s="4"/>
      <c r="O54" s="4"/>
      <c r="P54" s="4"/>
      <c r="Q54" s="4"/>
      <c r="R54" s="4"/>
      <c r="S54" s="4"/>
      <c r="T54" s="4"/>
      <c r="U54" s="4"/>
      <c r="V54" s="4"/>
      <c r="W54" s="4"/>
      <c r="X54" s="4"/>
      <c r="Y54" s="4"/>
      <c r="Z54" s="4"/>
    </row>
    <row r="55" ht="14.25" customHeight="1">
      <c r="A55" s="69">
        <v>46.0</v>
      </c>
      <c r="B55" s="157"/>
      <c r="C55" s="91"/>
      <c r="D55" s="91"/>
      <c r="E55" s="91"/>
      <c r="F55" s="91"/>
      <c r="G55" s="91"/>
      <c r="H55" s="4"/>
      <c r="I55" s="4"/>
      <c r="J55" s="4"/>
      <c r="K55" s="4"/>
      <c r="L55" s="4"/>
      <c r="M55" s="4"/>
      <c r="N55" s="4"/>
      <c r="O55" s="4"/>
      <c r="P55" s="4"/>
      <c r="Q55" s="4"/>
      <c r="R55" s="4"/>
      <c r="S55" s="4"/>
      <c r="T55" s="4"/>
      <c r="U55" s="4"/>
      <c r="V55" s="4"/>
      <c r="W55" s="4"/>
      <c r="X55" s="4"/>
      <c r="Y55" s="4"/>
      <c r="Z55" s="4"/>
    </row>
    <row r="56" ht="14.25" customHeight="1">
      <c r="A56" s="69">
        <v>47.0</v>
      </c>
      <c r="B56" s="157"/>
      <c r="C56" s="384"/>
      <c r="D56" s="384"/>
      <c r="E56" s="91"/>
      <c r="F56" s="384"/>
      <c r="G56" s="381"/>
      <c r="H56" s="4"/>
      <c r="I56" s="4"/>
      <c r="J56" s="4"/>
      <c r="K56" s="4"/>
      <c r="L56" s="4"/>
      <c r="M56" s="4"/>
      <c r="N56" s="4"/>
      <c r="O56" s="4"/>
      <c r="P56" s="4"/>
      <c r="Q56" s="4"/>
      <c r="R56" s="4"/>
      <c r="S56" s="4"/>
      <c r="T56" s="4"/>
      <c r="U56" s="4"/>
      <c r="V56" s="4"/>
      <c r="W56" s="4"/>
      <c r="X56" s="4"/>
      <c r="Y56" s="4"/>
      <c r="Z56" s="4"/>
    </row>
    <row r="57" ht="14.25" customHeight="1">
      <c r="A57" s="69">
        <v>48.0</v>
      </c>
      <c r="B57" s="130"/>
      <c r="C57" s="384"/>
      <c r="D57" s="91"/>
      <c r="E57" s="384"/>
      <c r="F57" s="384"/>
      <c r="G57" s="384"/>
      <c r="H57" s="4"/>
      <c r="I57" s="4"/>
      <c r="J57" s="4"/>
      <c r="K57" s="4"/>
      <c r="L57" s="4"/>
      <c r="M57" s="4"/>
      <c r="N57" s="4"/>
      <c r="O57" s="4"/>
      <c r="P57" s="4"/>
      <c r="Q57" s="4"/>
      <c r="R57" s="4"/>
      <c r="S57" s="4"/>
      <c r="T57" s="4"/>
      <c r="U57" s="4"/>
      <c r="V57" s="4"/>
      <c r="W57" s="4"/>
      <c r="X57" s="4"/>
      <c r="Y57" s="4"/>
      <c r="Z57" s="4"/>
    </row>
    <row r="58" ht="14.25" customHeight="1">
      <c r="A58" s="69">
        <v>49.0</v>
      </c>
      <c r="B58" s="157"/>
      <c r="C58" s="91"/>
      <c r="D58" s="91"/>
      <c r="E58" s="91"/>
      <c r="F58" s="91"/>
      <c r="G58" s="91"/>
      <c r="H58" s="4"/>
      <c r="I58" s="4"/>
      <c r="J58" s="4"/>
      <c r="K58" s="4"/>
      <c r="L58" s="4"/>
      <c r="M58" s="4"/>
      <c r="N58" s="4"/>
      <c r="O58" s="4"/>
      <c r="P58" s="4"/>
      <c r="Q58" s="4"/>
      <c r="R58" s="4"/>
      <c r="S58" s="4"/>
      <c r="T58" s="4"/>
      <c r="U58" s="4"/>
      <c r="V58" s="4"/>
      <c r="W58" s="4"/>
      <c r="X58" s="4"/>
      <c r="Y58" s="4"/>
      <c r="Z58" s="4"/>
    </row>
    <row r="59" ht="14.25" customHeight="1">
      <c r="A59" s="69">
        <v>50.0</v>
      </c>
      <c r="B59" s="157"/>
      <c r="C59" s="384"/>
      <c r="D59" s="384"/>
      <c r="E59" s="91"/>
      <c r="F59" s="384"/>
      <c r="G59" s="381"/>
      <c r="H59" s="4"/>
      <c r="I59" s="4"/>
      <c r="J59" s="4"/>
      <c r="K59" s="4"/>
      <c r="L59" s="4"/>
      <c r="M59" s="4"/>
      <c r="N59" s="4"/>
      <c r="O59" s="4"/>
      <c r="P59" s="4"/>
      <c r="Q59" s="4"/>
      <c r="R59" s="4"/>
      <c r="S59" s="4"/>
      <c r="T59" s="4"/>
      <c r="U59" s="4"/>
      <c r="V59" s="4"/>
      <c r="W59" s="4"/>
      <c r="X59" s="4"/>
      <c r="Y59" s="4"/>
      <c r="Z59" s="4"/>
    </row>
    <row r="60" ht="14.25" customHeight="1">
      <c r="A60" s="69">
        <v>51.0</v>
      </c>
      <c r="B60" s="130"/>
      <c r="C60" s="384"/>
      <c r="D60" s="91"/>
      <c r="E60" s="384"/>
      <c r="F60" s="384"/>
      <c r="G60" s="384"/>
      <c r="H60" s="4"/>
      <c r="I60" s="4"/>
      <c r="J60" s="4"/>
      <c r="K60" s="4"/>
      <c r="L60" s="4"/>
      <c r="M60" s="4"/>
      <c r="N60" s="4"/>
      <c r="O60" s="4"/>
      <c r="P60" s="4"/>
      <c r="Q60" s="4"/>
      <c r="R60" s="4"/>
      <c r="S60" s="4"/>
      <c r="T60" s="4"/>
      <c r="U60" s="4"/>
      <c r="V60" s="4"/>
      <c r="W60" s="4"/>
      <c r="X60" s="4"/>
      <c r="Y60" s="4"/>
      <c r="Z60" s="4"/>
    </row>
    <row r="61" ht="14.25" customHeight="1">
      <c r="A61" s="69">
        <v>52.0</v>
      </c>
      <c r="B61" s="157"/>
      <c r="C61" s="91"/>
      <c r="D61" s="91"/>
      <c r="E61" s="91"/>
      <c r="F61" s="91"/>
      <c r="G61" s="91"/>
      <c r="H61" s="4"/>
      <c r="I61" s="4"/>
      <c r="J61" s="4"/>
      <c r="K61" s="4"/>
      <c r="L61" s="4"/>
      <c r="M61" s="4"/>
      <c r="N61" s="4"/>
      <c r="O61" s="4"/>
      <c r="P61" s="4"/>
      <c r="Q61" s="4"/>
      <c r="R61" s="4"/>
      <c r="S61" s="4"/>
      <c r="T61" s="4"/>
      <c r="U61" s="4"/>
      <c r="V61" s="4"/>
      <c r="W61" s="4"/>
      <c r="X61" s="4"/>
      <c r="Y61" s="4"/>
      <c r="Z61" s="4"/>
    </row>
    <row r="62" ht="14.25" customHeight="1">
      <c r="A62" s="69">
        <v>53.0</v>
      </c>
      <c r="B62" s="157"/>
      <c r="C62" s="384"/>
      <c r="D62" s="384"/>
      <c r="E62" s="91"/>
      <c r="F62" s="384"/>
      <c r="G62" s="381"/>
      <c r="H62" s="4"/>
      <c r="I62" s="4"/>
      <c r="J62" s="4"/>
      <c r="K62" s="4"/>
      <c r="L62" s="4"/>
      <c r="M62" s="4"/>
      <c r="N62" s="4"/>
      <c r="O62" s="4"/>
      <c r="P62" s="4"/>
      <c r="Q62" s="4"/>
      <c r="R62" s="4"/>
      <c r="S62" s="4"/>
      <c r="T62" s="4"/>
      <c r="U62" s="4"/>
      <c r="V62" s="4"/>
      <c r="W62" s="4"/>
      <c r="X62" s="4"/>
      <c r="Y62" s="4"/>
      <c r="Z62" s="4"/>
    </row>
    <row r="63" ht="14.25" customHeight="1">
      <c r="A63" s="69">
        <v>54.0</v>
      </c>
      <c r="B63" s="130"/>
      <c r="C63" s="384"/>
      <c r="D63" s="91"/>
      <c r="E63" s="384"/>
      <c r="F63" s="384"/>
      <c r="G63" s="384"/>
      <c r="H63" s="4"/>
      <c r="I63" s="4"/>
      <c r="J63" s="4"/>
      <c r="K63" s="4"/>
      <c r="L63" s="4"/>
      <c r="M63" s="4"/>
      <c r="N63" s="4"/>
      <c r="O63" s="4"/>
      <c r="P63" s="4"/>
      <c r="Q63" s="4"/>
      <c r="R63" s="4"/>
      <c r="S63" s="4"/>
      <c r="T63" s="4"/>
      <c r="U63" s="4"/>
      <c r="V63" s="4"/>
      <c r="W63" s="4"/>
      <c r="X63" s="4"/>
      <c r="Y63" s="4"/>
      <c r="Z63" s="4"/>
    </row>
    <row r="64" ht="14.25" customHeight="1">
      <c r="A64" s="69">
        <v>55.0</v>
      </c>
      <c r="B64" s="157"/>
      <c r="C64" s="91"/>
      <c r="D64" s="91"/>
      <c r="E64" s="91"/>
      <c r="F64" s="91"/>
      <c r="G64" s="91"/>
      <c r="H64" s="4"/>
      <c r="I64" s="4"/>
      <c r="J64" s="4"/>
      <c r="K64" s="4"/>
      <c r="L64" s="4"/>
      <c r="M64" s="4"/>
      <c r="N64" s="4"/>
      <c r="O64" s="4"/>
      <c r="P64" s="4"/>
      <c r="Q64" s="4"/>
      <c r="R64" s="4"/>
      <c r="S64" s="4"/>
      <c r="T64" s="4"/>
      <c r="U64" s="4"/>
      <c r="V64" s="4"/>
      <c r="W64" s="4"/>
      <c r="X64" s="4"/>
      <c r="Y64" s="4"/>
      <c r="Z64" s="4"/>
    </row>
    <row r="65" ht="14.25" customHeight="1">
      <c r="A65" s="69">
        <v>56.0</v>
      </c>
      <c r="B65" s="157"/>
      <c r="C65" s="384"/>
      <c r="D65" s="384"/>
      <c r="E65" s="91"/>
      <c r="F65" s="384"/>
      <c r="G65" s="381"/>
      <c r="H65" s="4"/>
      <c r="I65" s="4"/>
      <c r="J65" s="4"/>
      <c r="K65" s="4"/>
      <c r="L65" s="4"/>
      <c r="M65" s="4"/>
      <c r="N65" s="4"/>
      <c r="O65" s="4"/>
      <c r="P65" s="4"/>
      <c r="Q65" s="4"/>
      <c r="R65" s="4"/>
      <c r="S65" s="4"/>
      <c r="T65" s="4"/>
      <c r="U65" s="4"/>
      <c r="V65" s="4"/>
      <c r="W65" s="4"/>
      <c r="X65" s="4"/>
      <c r="Y65" s="4"/>
      <c r="Z65" s="4"/>
    </row>
    <row r="66" ht="14.25" customHeight="1">
      <c r="A66" s="69">
        <v>57.0</v>
      </c>
      <c r="B66" s="130"/>
      <c r="C66" s="384"/>
      <c r="D66" s="91"/>
      <c r="E66" s="384"/>
      <c r="F66" s="384"/>
      <c r="G66" s="384"/>
      <c r="H66" s="4"/>
      <c r="I66" s="4"/>
      <c r="J66" s="4"/>
      <c r="K66" s="4"/>
      <c r="L66" s="4"/>
      <c r="M66" s="4"/>
      <c r="N66" s="4"/>
      <c r="O66" s="4"/>
      <c r="P66" s="4"/>
      <c r="Q66" s="4"/>
      <c r="R66" s="4"/>
      <c r="S66" s="4"/>
      <c r="T66" s="4"/>
      <c r="U66" s="4"/>
      <c r="V66" s="4"/>
      <c r="W66" s="4"/>
      <c r="X66" s="4"/>
      <c r="Y66" s="4"/>
      <c r="Z66" s="4"/>
    </row>
    <row r="67" ht="14.25" customHeight="1">
      <c r="A67" s="69">
        <v>58.0</v>
      </c>
      <c r="B67" s="157"/>
      <c r="C67" s="91"/>
      <c r="D67" s="91"/>
      <c r="E67" s="91"/>
      <c r="F67" s="91"/>
      <c r="G67" s="91"/>
      <c r="H67" s="4"/>
      <c r="I67" s="4"/>
      <c r="J67" s="4"/>
      <c r="K67" s="4"/>
      <c r="L67" s="4"/>
      <c r="M67" s="4"/>
      <c r="N67" s="4"/>
      <c r="O67" s="4"/>
      <c r="P67" s="4"/>
      <c r="Q67" s="4"/>
      <c r="R67" s="4"/>
      <c r="S67" s="4"/>
      <c r="T67" s="4"/>
      <c r="U67" s="4"/>
      <c r="V67" s="4"/>
      <c r="W67" s="4"/>
      <c r="X67" s="4"/>
      <c r="Y67" s="4"/>
      <c r="Z67" s="4"/>
    </row>
    <row r="68" ht="14.25" customHeight="1">
      <c r="A68" s="69">
        <v>59.0</v>
      </c>
      <c r="B68" s="157"/>
      <c r="C68" s="384"/>
      <c r="D68" s="384"/>
      <c r="E68" s="91"/>
      <c r="F68" s="384"/>
      <c r="G68" s="381"/>
      <c r="H68" s="4"/>
      <c r="I68" s="4"/>
      <c r="J68" s="4"/>
      <c r="K68" s="4"/>
      <c r="L68" s="4"/>
      <c r="M68" s="4"/>
      <c r="N68" s="4"/>
      <c r="O68" s="4"/>
      <c r="P68" s="4"/>
      <c r="Q68" s="4"/>
      <c r="R68" s="4"/>
      <c r="S68" s="4"/>
      <c r="T68" s="4"/>
      <c r="U68" s="4"/>
      <c r="V68" s="4"/>
      <c r="W68" s="4"/>
      <c r="X68" s="4"/>
      <c r="Y68" s="4"/>
      <c r="Z68" s="4"/>
    </row>
    <row r="69" ht="14.25" customHeight="1">
      <c r="A69" s="69">
        <v>60.0</v>
      </c>
      <c r="B69" s="130"/>
      <c r="C69" s="384"/>
      <c r="D69" s="91"/>
      <c r="E69" s="384"/>
      <c r="F69" s="384"/>
      <c r="G69" s="384"/>
      <c r="H69" s="4"/>
      <c r="I69" s="4"/>
      <c r="J69" s="4"/>
      <c r="K69" s="4"/>
      <c r="L69" s="4"/>
      <c r="M69" s="4"/>
      <c r="N69" s="4"/>
      <c r="O69" s="4"/>
      <c r="P69" s="4"/>
      <c r="Q69" s="4"/>
      <c r="R69" s="4"/>
      <c r="S69" s="4"/>
      <c r="T69" s="4"/>
      <c r="U69" s="4"/>
      <c r="V69" s="4"/>
      <c r="W69" s="4"/>
      <c r="X69" s="4"/>
      <c r="Y69" s="4"/>
      <c r="Z69" s="4"/>
    </row>
    <row r="70" ht="14.25" customHeight="1">
      <c r="A70" s="69">
        <v>61.0</v>
      </c>
      <c r="B70" s="157"/>
      <c r="C70" s="91"/>
      <c r="D70" s="91"/>
      <c r="E70" s="91"/>
      <c r="F70" s="91"/>
      <c r="G70" s="91"/>
      <c r="H70" s="4"/>
      <c r="I70" s="4"/>
      <c r="J70" s="4"/>
      <c r="K70" s="4"/>
      <c r="L70" s="4"/>
      <c r="M70" s="4"/>
      <c r="N70" s="4"/>
      <c r="O70" s="4"/>
      <c r="P70" s="4"/>
      <c r="Q70" s="4"/>
      <c r="R70" s="4"/>
      <c r="S70" s="4"/>
      <c r="T70" s="4"/>
      <c r="U70" s="4"/>
      <c r="V70" s="4"/>
      <c r="W70" s="4"/>
      <c r="X70" s="4"/>
      <c r="Y70" s="4"/>
      <c r="Z70" s="4"/>
    </row>
    <row r="71" ht="14.25" customHeight="1">
      <c r="A71" s="69">
        <v>62.0</v>
      </c>
      <c r="B71" s="157"/>
      <c r="C71" s="384"/>
      <c r="D71" s="384"/>
      <c r="E71" s="91"/>
      <c r="F71" s="384"/>
      <c r="G71" s="381"/>
      <c r="H71" s="4"/>
      <c r="I71" s="4"/>
      <c r="J71" s="4"/>
      <c r="K71" s="4"/>
      <c r="L71" s="4"/>
      <c r="M71" s="4"/>
      <c r="N71" s="4"/>
      <c r="O71" s="4"/>
      <c r="P71" s="4"/>
      <c r="Q71" s="4"/>
      <c r="R71" s="4"/>
      <c r="S71" s="4"/>
      <c r="T71" s="4"/>
      <c r="U71" s="4"/>
      <c r="V71" s="4"/>
      <c r="W71" s="4"/>
      <c r="X71" s="4"/>
      <c r="Y71" s="4"/>
      <c r="Z71" s="4"/>
    </row>
    <row r="72" ht="14.25" customHeight="1">
      <c r="A72" s="69">
        <v>63.0</v>
      </c>
      <c r="B72" s="130"/>
      <c r="C72" s="384"/>
      <c r="D72" s="91"/>
      <c r="E72" s="384"/>
      <c r="F72" s="384"/>
      <c r="G72" s="384"/>
      <c r="H72" s="4"/>
      <c r="I72" s="4"/>
      <c r="J72" s="4"/>
      <c r="K72" s="4"/>
      <c r="L72" s="4"/>
      <c r="M72" s="4"/>
      <c r="N72" s="4"/>
      <c r="O72" s="4"/>
      <c r="P72" s="4"/>
      <c r="Q72" s="4"/>
      <c r="R72" s="4"/>
      <c r="S72" s="4"/>
      <c r="T72" s="4"/>
      <c r="U72" s="4"/>
      <c r="V72" s="4"/>
      <c r="W72" s="4"/>
      <c r="X72" s="4"/>
      <c r="Y72" s="4"/>
      <c r="Z72" s="4"/>
    </row>
    <row r="73" ht="14.25" customHeight="1">
      <c r="A73" s="69">
        <v>64.0</v>
      </c>
      <c r="B73" s="157"/>
      <c r="C73" s="91"/>
      <c r="D73" s="91"/>
      <c r="E73" s="91"/>
      <c r="F73" s="91"/>
      <c r="G73" s="91"/>
      <c r="H73" s="4"/>
      <c r="I73" s="4"/>
      <c r="J73" s="4"/>
      <c r="K73" s="4"/>
      <c r="L73" s="4"/>
      <c r="M73" s="4"/>
      <c r="N73" s="4"/>
      <c r="O73" s="4"/>
      <c r="P73" s="4"/>
      <c r="Q73" s="4"/>
      <c r="R73" s="4"/>
      <c r="S73" s="4"/>
      <c r="T73" s="4"/>
      <c r="U73" s="4"/>
      <c r="V73" s="4"/>
      <c r="W73" s="4"/>
      <c r="X73" s="4"/>
      <c r="Y73" s="4"/>
      <c r="Z73" s="4"/>
    </row>
    <row r="74" ht="14.25" customHeight="1">
      <c r="A74" s="69">
        <v>65.0</v>
      </c>
      <c r="B74" s="157"/>
      <c r="C74" s="384"/>
      <c r="D74" s="384"/>
      <c r="E74" s="91"/>
      <c r="F74" s="384"/>
      <c r="G74" s="381"/>
      <c r="H74" s="4"/>
      <c r="I74" s="4"/>
      <c r="J74" s="4"/>
      <c r="K74" s="4"/>
      <c r="L74" s="4"/>
      <c r="M74" s="4"/>
      <c r="N74" s="4"/>
      <c r="O74" s="4"/>
      <c r="P74" s="4"/>
      <c r="Q74" s="4"/>
      <c r="R74" s="4"/>
      <c r="S74" s="4"/>
      <c r="T74" s="4"/>
      <c r="U74" s="4"/>
      <c r="V74" s="4"/>
      <c r="W74" s="4"/>
      <c r="X74" s="4"/>
      <c r="Y74" s="4"/>
      <c r="Z74" s="4"/>
    </row>
    <row r="75" ht="14.25" customHeight="1">
      <c r="A75" s="69">
        <v>66.0</v>
      </c>
      <c r="B75" s="130"/>
      <c r="C75" s="384"/>
      <c r="D75" s="91"/>
      <c r="E75" s="384"/>
      <c r="F75" s="384"/>
      <c r="G75" s="384"/>
      <c r="H75" s="4"/>
      <c r="I75" s="4"/>
      <c r="J75" s="4"/>
      <c r="K75" s="4"/>
      <c r="L75" s="4"/>
      <c r="M75" s="4"/>
      <c r="N75" s="4"/>
      <c r="O75" s="4"/>
      <c r="P75" s="4"/>
      <c r="Q75" s="4"/>
      <c r="R75" s="4"/>
      <c r="S75" s="4"/>
      <c r="T75" s="4"/>
      <c r="U75" s="4"/>
      <c r="V75" s="4"/>
      <c r="W75" s="4"/>
      <c r="X75" s="4"/>
      <c r="Y75" s="4"/>
      <c r="Z75" s="4"/>
    </row>
    <row r="76" ht="14.25" customHeight="1">
      <c r="A76" s="69">
        <v>67.0</v>
      </c>
      <c r="B76" s="157"/>
      <c r="C76" s="91"/>
      <c r="D76" s="91"/>
      <c r="E76" s="91"/>
      <c r="F76" s="91"/>
      <c r="G76" s="91"/>
      <c r="H76" s="4"/>
      <c r="I76" s="4"/>
      <c r="J76" s="4"/>
      <c r="K76" s="4"/>
      <c r="L76" s="4"/>
      <c r="M76" s="4"/>
      <c r="N76" s="4"/>
      <c r="O76" s="4"/>
      <c r="P76" s="4"/>
      <c r="Q76" s="4"/>
      <c r="R76" s="4"/>
      <c r="S76" s="4"/>
      <c r="T76" s="4"/>
      <c r="U76" s="4"/>
      <c r="V76" s="4"/>
      <c r="W76" s="4"/>
      <c r="X76" s="4"/>
      <c r="Y76" s="4"/>
      <c r="Z76" s="4"/>
    </row>
    <row r="77" ht="14.25" customHeight="1">
      <c r="A77" s="69">
        <v>68.0</v>
      </c>
      <c r="B77" s="157"/>
      <c r="C77" s="384"/>
      <c r="D77" s="384"/>
      <c r="E77" s="91"/>
      <c r="F77" s="384"/>
      <c r="G77" s="381"/>
      <c r="H77" s="4"/>
      <c r="I77" s="4"/>
      <c r="J77" s="4"/>
      <c r="K77" s="4"/>
      <c r="L77" s="4"/>
      <c r="M77" s="4"/>
      <c r="N77" s="4"/>
      <c r="O77" s="4"/>
      <c r="P77" s="4"/>
      <c r="Q77" s="4"/>
      <c r="R77" s="4"/>
      <c r="S77" s="4"/>
      <c r="T77" s="4"/>
      <c r="U77" s="4"/>
      <c r="V77" s="4"/>
      <c r="W77" s="4"/>
      <c r="X77" s="4"/>
      <c r="Y77" s="4"/>
      <c r="Z77" s="4"/>
    </row>
    <row r="78" ht="14.25" customHeight="1">
      <c r="A78" s="69">
        <v>69.0</v>
      </c>
      <c r="B78" s="130"/>
      <c r="C78" s="384"/>
      <c r="D78" s="91"/>
      <c r="E78" s="384"/>
      <c r="F78" s="384"/>
      <c r="G78" s="384"/>
      <c r="H78" s="4"/>
      <c r="I78" s="4"/>
      <c r="J78" s="4"/>
      <c r="K78" s="4"/>
      <c r="L78" s="4"/>
      <c r="M78" s="4"/>
      <c r="N78" s="4"/>
      <c r="O78" s="4"/>
      <c r="P78" s="4"/>
      <c r="Q78" s="4"/>
      <c r="R78" s="4"/>
      <c r="S78" s="4"/>
      <c r="T78" s="4"/>
      <c r="U78" s="4"/>
      <c r="V78" s="4"/>
      <c r="W78" s="4"/>
      <c r="X78" s="4"/>
      <c r="Y78" s="4"/>
      <c r="Z78" s="4"/>
    </row>
    <row r="79" ht="14.25" customHeight="1">
      <c r="A79" s="69">
        <v>70.0</v>
      </c>
      <c r="B79" s="157"/>
      <c r="C79" s="91"/>
      <c r="D79" s="91"/>
      <c r="E79" s="91"/>
      <c r="F79" s="91"/>
      <c r="G79" s="91"/>
      <c r="H79" s="4"/>
      <c r="I79" s="4"/>
      <c r="J79" s="4"/>
      <c r="K79" s="4"/>
      <c r="L79" s="4"/>
      <c r="M79" s="4"/>
      <c r="N79" s="4"/>
      <c r="O79" s="4"/>
      <c r="P79" s="4"/>
      <c r="Q79" s="4"/>
      <c r="R79" s="4"/>
      <c r="S79" s="4"/>
      <c r="T79" s="4"/>
      <c r="U79" s="4"/>
      <c r="V79" s="4"/>
      <c r="W79" s="4"/>
      <c r="X79" s="4"/>
      <c r="Y79" s="4"/>
      <c r="Z79" s="4"/>
    </row>
    <row r="80" ht="14.25" customHeight="1">
      <c r="A80" s="69">
        <v>71.0</v>
      </c>
      <c r="B80" s="157"/>
      <c r="C80" s="384"/>
      <c r="D80" s="384"/>
      <c r="E80" s="91"/>
      <c r="F80" s="384"/>
      <c r="G80" s="381"/>
      <c r="H80" s="4"/>
      <c r="I80" s="4"/>
      <c r="J80" s="4"/>
      <c r="K80" s="4"/>
      <c r="L80" s="4"/>
      <c r="M80" s="4"/>
      <c r="N80" s="4"/>
      <c r="O80" s="4"/>
      <c r="P80" s="4"/>
      <c r="Q80" s="4"/>
      <c r="R80" s="4"/>
      <c r="S80" s="4"/>
      <c r="T80" s="4"/>
      <c r="U80" s="4"/>
      <c r="V80" s="4"/>
      <c r="W80" s="4"/>
      <c r="X80" s="4"/>
      <c r="Y80" s="4"/>
      <c r="Z80" s="4"/>
    </row>
    <row r="81" ht="14.25" customHeight="1">
      <c r="A81" s="69">
        <v>72.0</v>
      </c>
      <c r="B81" s="130"/>
      <c r="C81" s="384"/>
      <c r="D81" s="91"/>
      <c r="E81" s="384"/>
      <c r="F81" s="384"/>
      <c r="G81" s="384"/>
      <c r="H81" s="4"/>
      <c r="I81" s="4"/>
      <c r="J81" s="4"/>
      <c r="K81" s="4"/>
      <c r="L81" s="4"/>
      <c r="M81" s="4"/>
      <c r="N81" s="4"/>
      <c r="O81" s="4"/>
      <c r="P81" s="4"/>
      <c r="Q81" s="4"/>
      <c r="R81" s="4"/>
      <c r="S81" s="4"/>
      <c r="T81" s="4"/>
      <c r="U81" s="4"/>
      <c r="V81" s="4"/>
      <c r="W81" s="4"/>
      <c r="X81" s="4"/>
      <c r="Y81" s="4"/>
      <c r="Z81" s="4"/>
    </row>
    <row r="82" ht="14.25" customHeight="1">
      <c r="A82" s="69">
        <v>73.0</v>
      </c>
      <c r="B82" s="157"/>
      <c r="C82" s="91"/>
      <c r="D82" s="91"/>
      <c r="E82" s="91"/>
      <c r="F82" s="91"/>
      <c r="G82" s="91"/>
      <c r="H82" s="4"/>
      <c r="I82" s="4"/>
      <c r="J82" s="4"/>
      <c r="K82" s="4"/>
      <c r="L82" s="4"/>
      <c r="M82" s="4"/>
      <c r="N82" s="4"/>
      <c r="O82" s="4"/>
      <c r="P82" s="4"/>
      <c r="Q82" s="4"/>
      <c r="R82" s="4"/>
      <c r="S82" s="4"/>
      <c r="T82" s="4"/>
      <c r="U82" s="4"/>
      <c r="V82" s="4"/>
      <c r="W82" s="4"/>
      <c r="X82" s="4"/>
      <c r="Y82" s="4"/>
      <c r="Z82" s="4"/>
    </row>
    <row r="83" ht="14.25" customHeight="1">
      <c r="A83" s="69">
        <v>74.0</v>
      </c>
      <c r="B83" s="157"/>
      <c r="C83" s="384"/>
      <c r="D83" s="384"/>
      <c r="E83" s="91"/>
      <c r="F83" s="384"/>
      <c r="G83" s="381"/>
      <c r="H83" s="4"/>
      <c r="I83" s="4"/>
      <c r="J83" s="4"/>
      <c r="K83" s="4"/>
      <c r="L83" s="4"/>
      <c r="M83" s="4"/>
      <c r="N83" s="4"/>
      <c r="O83" s="4"/>
      <c r="P83" s="4"/>
      <c r="Q83" s="4"/>
      <c r="R83" s="4"/>
      <c r="S83" s="4"/>
      <c r="T83" s="4"/>
      <c r="U83" s="4"/>
      <c r="V83" s="4"/>
      <c r="W83" s="4"/>
      <c r="X83" s="4"/>
      <c r="Y83" s="4"/>
      <c r="Z83" s="4"/>
    </row>
    <row r="84" ht="14.25" customHeight="1">
      <c r="A84" s="69">
        <v>75.0</v>
      </c>
      <c r="B84" s="130"/>
      <c r="C84" s="384"/>
      <c r="D84" s="91"/>
      <c r="E84" s="384"/>
      <c r="F84" s="384"/>
      <c r="G84" s="384"/>
      <c r="H84" s="4"/>
      <c r="I84" s="4"/>
      <c r="J84" s="4"/>
      <c r="K84" s="4"/>
      <c r="L84" s="4"/>
      <c r="M84" s="4"/>
      <c r="N84" s="4"/>
      <c r="O84" s="4"/>
      <c r="P84" s="4"/>
      <c r="Q84" s="4"/>
      <c r="R84" s="4"/>
      <c r="S84" s="4"/>
      <c r="T84" s="4"/>
      <c r="U84" s="4"/>
      <c r="V84" s="4"/>
      <c r="W84" s="4"/>
      <c r="X84" s="4"/>
      <c r="Y84" s="4"/>
      <c r="Z84" s="4"/>
    </row>
    <row r="85" ht="14.25" customHeight="1">
      <c r="A85" s="69">
        <v>76.0</v>
      </c>
      <c r="B85" s="157"/>
      <c r="C85" s="91"/>
      <c r="D85" s="91"/>
      <c r="E85" s="91"/>
      <c r="F85" s="91"/>
      <c r="G85" s="91"/>
      <c r="H85" s="4"/>
      <c r="I85" s="4"/>
      <c r="J85" s="4"/>
      <c r="K85" s="4"/>
      <c r="L85" s="4"/>
      <c r="M85" s="4"/>
      <c r="N85" s="4"/>
      <c r="O85" s="4"/>
      <c r="P85" s="4"/>
      <c r="Q85" s="4"/>
      <c r="R85" s="4"/>
      <c r="S85" s="4"/>
      <c r="T85" s="4"/>
      <c r="U85" s="4"/>
      <c r="V85" s="4"/>
      <c r="W85" s="4"/>
      <c r="X85" s="4"/>
      <c r="Y85" s="4"/>
      <c r="Z85" s="4"/>
    </row>
    <row r="86" ht="14.25" customHeight="1">
      <c r="A86" s="69">
        <v>77.0</v>
      </c>
      <c r="B86" s="157"/>
      <c r="C86" s="384"/>
      <c r="D86" s="384"/>
      <c r="E86" s="91"/>
      <c r="F86" s="384"/>
      <c r="G86" s="381"/>
      <c r="H86" s="4"/>
      <c r="I86" s="4"/>
      <c r="J86" s="4"/>
      <c r="K86" s="4"/>
      <c r="L86" s="4"/>
      <c r="M86" s="4"/>
      <c r="N86" s="4"/>
      <c r="O86" s="4"/>
      <c r="P86" s="4"/>
      <c r="Q86" s="4"/>
      <c r="R86" s="4"/>
      <c r="S86" s="4"/>
      <c r="T86" s="4"/>
      <c r="U86" s="4"/>
      <c r="V86" s="4"/>
      <c r="W86" s="4"/>
      <c r="X86" s="4"/>
      <c r="Y86" s="4"/>
      <c r="Z86" s="4"/>
    </row>
    <row r="87" ht="14.25" customHeight="1">
      <c r="A87" s="69">
        <v>78.0</v>
      </c>
      <c r="B87" s="130"/>
      <c r="C87" s="384"/>
      <c r="D87" s="91"/>
      <c r="E87" s="384"/>
      <c r="F87" s="384"/>
      <c r="G87" s="384"/>
      <c r="H87" s="4"/>
      <c r="I87" s="4"/>
      <c r="J87" s="4"/>
      <c r="K87" s="4"/>
      <c r="L87" s="4"/>
      <c r="M87" s="4"/>
      <c r="N87" s="4"/>
      <c r="O87" s="4"/>
      <c r="P87" s="4"/>
      <c r="Q87" s="4"/>
      <c r="R87" s="4"/>
      <c r="S87" s="4"/>
      <c r="T87" s="4"/>
      <c r="U87" s="4"/>
      <c r="V87" s="4"/>
      <c r="W87" s="4"/>
      <c r="X87" s="4"/>
      <c r="Y87" s="4"/>
      <c r="Z87" s="4"/>
    </row>
    <row r="88" ht="14.25" customHeight="1">
      <c r="A88" s="69">
        <v>79.0</v>
      </c>
      <c r="B88" s="157"/>
      <c r="C88" s="91"/>
      <c r="D88" s="91"/>
      <c r="E88" s="91"/>
      <c r="F88" s="91"/>
      <c r="G88" s="91"/>
      <c r="H88" s="4"/>
      <c r="I88" s="4"/>
      <c r="J88" s="4"/>
      <c r="K88" s="4"/>
      <c r="L88" s="4"/>
      <c r="M88" s="4"/>
      <c r="N88" s="4"/>
      <c r="O88" s="4"/>
      <c r="P88" s="4"/>
      <c r="Q88" s="4"/>
      <c r="R88" s="4"/>
      <c r="S88" s="4"/>
      <c r="T88" s="4"/>
      <c r="U88" s="4"/>
      <c r="V88" s="4"/>
      <c r="W88" s="4"/>
      <c r="X88" s="4"/>
      <c r="Y88" s="4"/>
      <c r="Z88" s="4"/>
    </row>
    <row r="89" ht="14.25" customHeight="1">
      <c r="A89" s="69">
        <v>80.0</v>
      </c>
      <c r="B89" s="157"/>
      <c r="C89" s="384"/>
      <c r="D89" s="384"/>
      <c r="E89" s="91"/>
      <c r="F89" s="384"/>
      <c r="G89" s="381"/>
      <c r="H89" s="4"/>
      <c r="I89" s="4"/>
      <c r="J89" s="4"/>
      <c r="K89" s="4"/>
      <c r="L89" s="4"/>
      <c r="M89" s="4"/>
      <c r="N89" s="4"/>
      <c r="O89" s="4"/>
      <c r="P89" s="4"/>
      <c r="Q89" s="4"/>
      <c r="R89" s="4"/>
      <c r="S89" s="4"/>
      <c r="T89" s="4"/>
      <c r="U89" s="4"/>
      <c r="V89" s="4"/>
      <c r="W89" s="4"/>
      <c r="X89" s="4"/>
      <c r="Y89" s="4"/>
      <c r="Z89" s="4"/>
    </row>
    <row r="90" ht="14.25" customHeight="1">
      <c r="A90" s="69">
        <v>81.0</v>
      </c>
      <c r="B90" s="130"/>
      <c r="C90" s="384"/>
      <c r="D90" s="91"/>
      <c r="E90" s="384"/>
      <c r="F90" s="384"/>
      <c r="G90" s="384"/>
      <c r="H90" s="4"/>
      <c r="I90" s="4"/>
      <c r="J90" s="4"/>
      <c r="K90" s="4"/>
      <c r="L90" s="4"/>
      <c r="M90" s="4"/>
      <c r="N90" s="4"/>
      <c r="O90" s="4"/>
      <c r="P90" s="4"/>
      <c r="Q90" s="4"/>
      <c r="R90" s="4"/>
      <c r="S90" s="4"/>
      <c r="T90" s="4"/>
      <c r="U90" s="4"/>
      <c r="V90" s="4"/>
      <c r="W90" s="4"/>
      <c r="X90" s="4"/>
      <c r="Y90" s="4"/>
      <c r="Z90" s="4"/>
    </row>
    <row r="91" ht="14.25" customHeight="1">
      <c r="A91" s="69">
        <v>82.0</v>
      </c>
      <c r="B91" s="157"/>
      <c r="C91" s="91"/>
      <c r="D91" s="91"/>
      <c r="E91" s="91"/>
      <c r="F91" s="91"/>
      <c r="G91" s="91"/>
      <c r="H91" s="4"/>
      <c r="I91" s="4"/>
      <c r="J91" s="4"/>
      <c r="K91" s="4"/>
      <c r="L91" s="4"/>
      <c r="M91" s="4"/>
      <c r="N91" s="4"/>
      <c r="O91" s="4"/>
      <c r="P91" s="4"/>
      <c r="Q91" s="4"/>
      <c r="R91" s="4"/>
      <c r="S91" s="4"/>
      <c r="T91" s="4"/>
      <c r="U91" s="4"/>
      <c r="V91" s="4"/>
      <c r="W91" s="4"/>
      <c r="X91" s="4"/>
      <c r="Y91" s="4"/>
      <c r="Z91" s="4"/>
    </row>
    <row r="92" ht="14.25" customHeight="1">
      <c r="A92" s="69">
        <v>83.0</v>
      </c>
      <c r="B92" s="157"/>
      <c r="C92" s="384"/>
      <c r="D92" s="384"/>
      <c r="E92" s="91"/>
      <c r="F92" s="384"/>
      <c r="G92" s="381"/>
      <c r="H92" s="4"/>
      <c r="I92" s="4"/>
      <c r="J92" s="4"/>
      <c r="K92" s="4"/>
      <c r="L92" s="4"/>
      <c r="M92" s="4"/>
      <c r="N92" s="4"/>
      <c r="O92" s="4"/>
      <c r="P92" s="4"/>
      <c r="Q92" s="4"/>
      <c r="R92" s="4"/>
      <c r="S92" s="4"/>
      <c r="T92" s="4"/>
      <c r="U92" s="4"/>
      <c r="V92" s="4"/>
      <c r="W92" s="4"/>
      <c r="X92" s="4"/>
      <c r="Y92" s="4"/>
      <c r="Z92" s="4"/>
    </row>
    <row r="93" ht="14.25" customHeight="1">
      <c r="A93" s="69">
        <v>84.0</v>
      </c>
      <c r="B93" s="130"/>
      <c r="C93" s="384"/>
      <c r="D93" s="91"/>
      <c r="E93" s="384"/>
      <c r="F93" s="384"/>
      <c r="G93" s="384"/>
      <c r="H93" s="4"/>
      <c r="I93" s="4"/>
      <c r="J93" s="4"/>
      <c r="K93" s="4"/>
      <c r="L93" s="4"/>
      <c r="M93" s="4"/>
      <c r="N93" s="4"/>
      <c r="O93" s="4"/>
      <c r="P93" s="4"/>
      <c r="Q93" s="4"/>
      <c r="R93" s="4"/>
      <c r="S93" s="4"/>
      <c r="T93" s="4"/>
      <c r="U93" s="4"/>
      <c r="V93" s="4"/>
      <c r="W93" s="4"/>
      <c r="X93" s="4"/>
      <c r="Y93" s="4"/>
      <c r="Z93" s="4"/>
    </row>
    <row r="94" ht="14.25" customHeight="1">
      <c r="A94" s="69">
        <v>85.0</v>
      </c>
      <c r="B94" s="157"/>
      <c r="C94" s="91"/>
      <c r="D94" s="91"/>
      <c r="E94" s="91"/>
      <c r="F94" s="91"/>
      <c r="G94" s="91"/>
      <c r="H94" s="4"/>
      <c r="I94" s="4"/>
      <c r="J94" s="4"/>
      <c r="K94" s="4"/>
      <c r="L94" s="4"/>
      <c r="M94" s="4"/>
      <c r="N94" s="4"/>
      <c r="O94" s="4"/>
      <c r="P94" s="4"/>
      <c r="Q94" s="4"/>
      <c r="R94" s="4"/>
      <c r="S94" s="4"/>
      <c r="T94" s="4"/>
      <c r="U94" s="4"/>
      <c r="V94" s="4"/>
      <c r="W94" s="4"/>
      <c r="X94" s="4"/>
      <c r="Y94" s="4"/>
      <c r="Z94" s="4"/>
    </row>
    <row r="95" ht="14.25" customHeight="1">
      <c r="A95" s="69">
        <v>86.0</v>
      </c>
      <c r="B95" s="157"/>
      <c r="C95" s="384"/>
      <c r="D95" s="384"/>
      <c r="E95" s="91"/>
      <c r="F95" s="384"/>
      <c r="G95" s="381"/>
      <c r="H95" s="4"/>
      <c r="I95" s="4"/>
      <c r="J95" s="4"/>
      <c r="K95" s="4"/>
      <c r="L95" s="4"/>
      <c r="M95" s="4"/>
      <c r="N95" s="4"/>
      <c r="O95" s="4"/>
      <c r="P95" s="4"/>
      <c r="Q95" s="4"/>
      <c r="R95" s="4"/>
      <c r="S95" s="4"/>
      <c r="T95" s="4"/>
      <c r="U95" s="4"/>
      <c r="V95" s="4"/>
      <c r="W95" s="4"/>
      <c r="X95" s="4"/>
      <c r="Y95" s="4"/>
      <c r="Z95" s="4"/>
    </row>
    <row r="96" ht="14.25" customHeight="1">
      <c r="A96" s="69">
        <v>87.0</v>
      </c>
      <c r="B96" s="130"/>
      <c r="C96" s="384"/>
      <c r="D96" s="91"/>
      <c r="E96" s="384"/>
      <c r="F96" s="384"/>
      <c r="G96" s="384"/>
      <c r="H96" s="4"/>
      <c r="I96" s="4"/>
      <c r="J96" s="4"/>
      <c r="K96" s="4"/>
      <c r="L96" s="4"/>
      <c r="M96" s="4"/>
      <c r="N96" s="4"/>
      <c r="O96" s="4"/>
      <c r="P96" s="4"/>
      <c r="Q96" s="4"/>
      <c r="R96" s="4"/>
      <c r="S96" s="4"/>
      <c r="T96" s="4"/>
      <c r="U96" s="4"/>
      <c r="V96" s="4"/>
      <c r="W96" s="4"/>
      <c r="X96" s="4"/>
      <c r="Y96" s="4"/>
      <c r="Z96" s="4"/>
    </row>
    <row r="97" ht="14.25" customHeight="1">
      <c r="A97" s="69">
        <v>88.0</v>
      </c>
      <c r="B97" s="157"/>
      <c r="C97" s="91"/>
      <c r="D97" s="91"/>
      <c r="E97" s="91"/>
      <c r="F97" s="91"/>
      <c r="G97" s="91"/>
      <c r="H97" s="4"/>
      <c r="I97" s="4"/>
      <c r="J97" s="4"/>
      <c r="K97" s="4"/>
      <c r="L97" s="4"/>
      <c r="M97" s="4"/>
      <c r="N97" s="4"/>
      <c r="O97" s="4"/>
      <c r="P97" s="4"/>
      <c r="Q97" s="4"/>
      <c r="R97" s="4"/>
      <c r="S97" s="4"/>
      <c r="T97" s="4"/>
      <c r="U97" s="4"/>
      <c r="V97" s="4"/>
      <c r="W97" s="4"/>
      <c r="X97" s="4"/>
      <c r="Y97" s="4"/>
      <c r="Z97" s="4"/>
    </row>
    <row r="98" ht="14.25" customHeight="1">
      <c r="A98" s="69">
        <v>89.0</v>
      </c>
      <c r="B98" s="157"/>
      <c r="C98" s="384"/>
      <c r="D98" s="384"/>
      <c r="E98" s="91"/>
      <c r="F98" s="384"/>
      <c r="G98" s="381"/>
      <c r="H98" s="4"/>
      <c r="I98" s="4"/>
      <c r="J98" s="4"/>
      <c r="K98" s="4"/>
      <c r="L98" s="4"/>
      <c r="M98" s="4"/>
      <c r="N98" s="4"/>
      <c r="O98" s="4"/>
      <c r="P98" s="4"/>
      <c r="Q98" s="4"/>
      <c r="R98" s="4"/>
      <c r="S98" s="4"/>
      <c r="T98" s="4"/>
      <c r="U98" s="4"/>
      <c r="V98" s="4"/>
      <c r="W98" s="4"/>
      <c r="X98" s="4"/>
      <c r="Y98" s="4"/>
      <c r="Z98" s="4"/>
    </row>
    <row r="99" ht="14.25" customHeight="1">
      <c r="A99" s="69">
        <v>90.0</v>
      </c>
      <c r="B99" s="130"/>
      <c r="C99" s="384"/>
      <c r="D99" s="91"/>
      <c r="E99" s="384"/>
      <c r="F99" s="384"/>
      <c r="G99" s="384"/>
      <c r="H99" s="4"/>
      <c r="I99" s="4"/>
      <c r="J99" s="4"/>
      <c r="K99" s="4"/>
      <c r="L99" s="4"/>
      <c r="M99" s="4"/>
      <c r="N99" s="4"/>
      <c r="O99" s="4"/>
      <c r="P99" s="4"/>
      <c r="Q99" s="4"/>
      <c r="R99" s="4"/>
      <c r="S99" s="4"/>
      <c r="T99" s="4"/>
      <c r="U99" s="4"/>
      <c r="V99" s="4"/>
      <c r="W99" s="4"/>
      <c r="X99" s="4"/>
      <c r="Y99" s="4"/>
      <c r="Z99" s="4"/>
    </row>
    <row r="100" ht="14.25" customHeight="1">
      <c r="A100" s="69">
        <v>91.0</v>
      </c>
      <c r="B100" s="157"/>
      <c r="C100" s="91"/>
      <c r="D100" s="91"/>
      <c r="E100" s="91"/>
      <c r="F100" s="91"/>
      <c r="G100" s="91"/>
      <c r="H100" s="4"/>
      <c r="I100" s="4"/>
      <c r="J100" s="4"/>
      <c r="K100" s="4"/>
      <c r="L100" s="4"/>
      <c r="M100" s="4"/>
      <c r="N100" s="4"/>
      <c r="O100" s="4"/>
      <c r="P100" s="4"/>
      <c r="Q100" s="4"/>
      <c r="R100" s="4"/>
      <c r="S100" s="4"/>
      <c r="T100" s="4"/>
      <c r="U100" s="4"/>
      <c r="V100" s="4"/>
      <c r="W100" s="4"/>
      <c r="X100" s="4"/>
      <c r="Y100" s="4"/>
      <c r="Z100" s="4"/>
    </row>
    <row r="101" ht="14.25" customHeight="1">
      <c r="A101" s="69">
        <v>92.0</v>
      </c>
      <c r="B101" s="157"/>
      <c r="C101" s="384"/>
      <c r="D101" s="384"/>
      <c r="E101" s="91"/>
      <c r="F101" s="384"/>
      <c r="G101" s="381"/>
      <c r="H101" s="4"/>
      <c r="I101" s="4"/>
      <c r="J101" s="4"/>
      <c r="K101" s="4"/>
      <c r="L101" s="4"/>
      <c r="M101" s="4"/>
      <c r="N101" s="4"/>
      <c r="O101" s="4"/>
      <c r="P101" s="4"/>
      <c r="Q101" s="4"/>
      <c r="R101" s="4"/>
      <c r="S101" s="4"/>
      <c r="T101" s="4"/>
      <c r="U101" s="4"/>
      <c r="V101" s="4"/>
      <c r="W101" s="4"/>
      <c r="X101" s="4"/>
      <c r="Y101" s="4"/>
      <c r="Z101" s="4"/>
    </row>
    <row r="102" ht="14.25" customHeight="1">
      <c r="A102" s="69">
        <v>93.0</v>
      </c>
      <c r="B102" s="130"/>
      <c r="C102" s="384"/>
      <c r="D102" s="91"/>
      <c r="E102" s="384"/>
      <c r="F102" s="384"/>
      <c r="G102" s="384"/>
      <c r="H102" s="4"/>
      <c r="I102" s="4"/>
      <c r="J102" s="4"/>
      <c r="K102" s="4"/>
      <c r="L102" s="4"/>
      <c r="M102" s="4"/>
      <c r="N102" s="4"/>
      <c r="O102" s="4"/>
      <c r="P102" s="4"/>
      <c r="Q102" s="4"/>
      <c r="R102" s="4"/>
      <c r="S102" s="4"/>
      <c r="T102" s="4"/>
      <c r="U102" s="4"/>
      <c r="V102" s="4"/>
      <c r="W102" s="4"/>
      <c r="X102" s="4"/>
      <c r="Y102" s="4"/>
      <c r="Z102" s="4"/>
    </row>
    <row r="103" ht="14.25" customHeight="1">
      <c r="A103" s="69">
        <v>94.0</v>
      </c>
      <c r="B103" s="157"/>
      <c r="C103" s="91"/>
      <c r="D103" s="91"/>
      <c r="E103" s="91"/>
      <c r="F103" s="91"/>
      <c r="G103" s="91"/>
      <c r="H103" s="4"/>
      <c r="I103" s="4"/>
      <c r="J103" s="4"/>
      <c r="K103" s="4"/>
      <c r="L103" s="4"/>
      <c r="M103" s="4"/>
      <c r="N103" s="4"/>
      <c r="O103" s="4"/>
      <c r="P103" s="4"/>
      <c r="Q103" s="4"/>
      <c r="R103" s="4"/>
      <c r="S103" s="4"/>
      <c r="T103" s="4"/>
      <c r="U103" s="4"/>
      <c r="V103" s="4"/>
      <c r="W103" s="4"/>
      <c r="X103" s="4"/>
      <c r="Y103" s="4"/>
      <c r="Z103" s="4"/>
    </row>
    <row r="104" ht="14.25" customHeight="1">
      <c r="A104" s="69">
        <v>95.0</v>
      </c>
      <c r="B104" s="157"/>
      <c r="C104" s="384"/>
      <c r="D104" s="384"/>
      <c r="E104" s="91"/>
      <c r="F104" s="384"/>
      <c r="G104" s="381"/>
      <c r="H104" s="4"/>
      <c r="I104" s="4"/>
      <c r="J104" s="4"/>
      <c r="K104" s="4"/>
      <c r="L104" s="4"/>
      <c r="M104" s="4"/>
      <c r="N104" s="4"/>
      <c r="O104" s="4"/>
      <c r="P104" s="4"/>
      <c r="Q104" s="4"/>
      <c r="R104" s="4"/>
      <c r="S104" s="4"/>
      <c r="T104" s="4"/>
      <c r="U104" s="4"/>
      <c r="V104" s="4"/>
      <c r="W104" s="4"/>
      <c r="X104" s="4"/>
      <c r="Y104" s="4"/>
      <c r="Z104" s="4"/>
    </row>
    <row r="105" ht="14.25" customHeight="1">
      <c r="A105" s="69">
        <v>96.0</v>
      </c>
      <c r="B105" s="130"/>
      <c r="C105" s="384"/>
      <c r="D105" s="91"/>
      <c r="E105" s="384"/>
      <c r="F105" s="384"/>
      <c r="G105" s="384"/>
      <c r="H105" s="4"/>
      <c r="I105" s="4"/>
      <c r="J105" s="4"/>
      <c r="K105" s="4"/>
      <c r="L105" s="4"/>
      <c r="M105" s="4"/>
      <c r="N105" s="4"/>
      <c r="O105" s="4"/>
      <c r="P105" s="4"/>
      <c r="Q105" s="4"/>
      <c r="R105" s="4"/>
      <c r="S105" s="4"/>
      <c r="T105" s="4"/>
      <c r="U105" s="4"/>
      <c r="V105" s="4"/>
      <c r="W105" s="4"/>
      <c r="X105" s="4"/>
      <c r="Y105" s="4"/>
      <c r="Z105" s="4"/>
    </row>
    <row r="106" ht="14.25" customHeight="1">
      <c r="A106" s="69">
        <v>97.0</v>
      </c>
      <c r="B106" s="157"/>
      <c r="C106" s="91"/>
      <c r="D106" s="91"/>
      <c r="E106" s="91"/>
      <c r="F106" s="91"/>
      <c r="G106" s="91"/>
      <c r="H106" s="4"/>
      <c r="I106" s="4"/>
      <c r="J106" s="4"/>
      <c r="K106" s="4"/>
      <c r="L106" s="4"/>
      <c r="M106" s="4"/>
      <c r="N106" s="4"/>
      <c r="O106" s="4"/>
      <c r="P106" s="4"/>
      <c r="Q106" s="4"/>
      <c r="R106" s="4"/>
      <c r="S106" s="4"/>
      <c r="T106" s="4"/>
      <c r="U106" s="4"/>
      <c r="V106" s="4"/>
      <c r="W106" s="4"/>
      <c r="X106" s="4"/>
      <c r="Y106" s="4"/>
      <c r="Z106" s="4"/>
    </row>
    <row r="107" ht="14.25" customHeight="1">
      <c r="A107" s="69">
        <v>98.0</v>
      </c>
      <c r="B107" s="157"/>
      <c r="C107" s="384"/>
      <c r="D107" s="384"/>
      <c r="E107" s="91"/>
      <c r="F107" s="384"/>
      <c r="G107" s="381"/>
      <c r="H107" s="4"/>
      <c r="I107" s="467"/>
      <c r="J107" s="4"/>
      <c r="K107" s="4"/>
      <c r="L107" s="4"/>
      <c r="M107" s="4"/>
      <c r="N107" s="4"/>
      <c r="O107" s="4"/>
      <c r="P107" s="4"/>
      <c r="Q107" s="4"/>
      <c r="R107" s="4"/>
      <c r="S107" s="4"/>
      <c r="T107" s="4"/>
      <c r="U107" s="4"/>
      <c r="V107" s="4"/>
      <c r="W107" s="4"/>
      <c r="X107" s="4"/>
      <c r="Y107" s="4"/>
      <c r="Z107" s="4"/>
    </row>
    <row r="108" ht="14.25" customHeight="1">
      <c r="A108" s="69">
        <v>99.0</v>
      </c>
      <c r="B108" s="130"/>
      <c r="C108" s="384"/>
      <c r="D108" s="91"/>
      <c r="E108" s="384"/>
      <c r="F108" s="384"/>
      <c r="G108" s="384"/>
      <c r="H108" s="4"/>
      <c r="I108" s="467"/>
      <c r="J108" s="4"/>
      <c r="K108" s="4"/>
      <c r="L108" s="4"/>
      <c r="M108" s="4"/>
      <c r="N108" s="4"/>
      <c r="O108" s="4"/>
      <c r="P108" s="4"/>
      <c r="Q108" s="4"/>
      <c r="R108" s="4"/>
      <c r="S108" s="4"/>
      <c r="T108" s="4"/>
      <c r="U108" s="4"/>
      <c r="V108" s="4"/>
      <c r="W108" s="4"/>
      <c r="X108" s="4"/>
      <c r="Y108" s="4"/>
      <c r="Z108" s="4"/>
    </row>
    <row r="109" ht="14.25" customHeight="1">
      <c r="A109" s="69">
        <v>100.0</v>
      </c>
      <c r="B109" s="157"/>
      <c r="C109" s="91"/>
      <c r="D109" s="91"/>
      <c r="E109" s="91"/>
      <c r="F109" s="91"/>
      <c r="G109" s="91"/>
      <c r="H109" s="4"/>
      <c r="I109" s="467"/>
      <c r="J109" s="4"/>
      <c r="K109" s="4"/>
      <c r="L109" s="4"/>
      <c r="M109" s="4"/>
      <c r="N109" s="4"/>
      <c r="O109" s="4"/>
      <c r="P109" s="4"/>
      <c r="Q109" s="4"/>
      <c r="R109" s="4"/>
      <c r="S109" s="4"/>
      <c r="T109" s="4"/>
      <c r="U109" s="4"/>
      <c r="V109" s="4"/>
      <c r="W109" s="4"/>
      <c r="X109" s="4"/>
      <c r="Y109" s="4"/>
      <c r="Z109" s="4"/>
    </row>
    <row r="110" ht="14.25" customHeight="1">
      <c r="A110" s="142" t="s">
        <v>694</v>
      </c>
      <c r="B110" s="64"/>
      <c r="C110" s="65"/>
      <c r="D110" s="468">
        <f t="shared" ref="D110:F110" si="1">COUNTA(D10:D109)</f>
        <v>0</v>
      </c>
      <c r="E110" s="469">
        <f t="shared" si="1"/>
        <v>2</v>
      </c>
      <c r="F110" s="468">
        <f t="shared" si="1"/>
        <v>1</v>
      </c>
      <c r="G110" s="470"/>
      <c r="H110" s="4"/>
      <c r="I110" s="467"/>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67"/>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67"/>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67"/>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67"/>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67"/>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67"/>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67"/>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67"/>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67"/>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67"/>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67"/>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67"/>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67"/>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67"/>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67"/>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67"/>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67"/>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67"/>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67"/>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67"/>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67"/>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67"/>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67"/>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67"/>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67"/>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67"/>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67"/>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67"/>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67"/>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67"/>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67"/>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67"/>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67"/>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67"/>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67"/>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67"/>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67"/>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67"/>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67"/>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67"/>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67"/>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67"/>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67"/>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67"/>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67"/>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67"/>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67"/>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67"/>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67"/>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67"/>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67"/>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67"/>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67"/>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67"/>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67"/>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67"/>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67"/>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67"/>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67"/>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67"/>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67"/>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67"/>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67"/>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67"/>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67"/>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67"/>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67"/>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67"/>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67"/>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67"/>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67"/>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67"/>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67"/>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67"/>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67"/>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67"/>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67"/>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67"/>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67"/>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67"/>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67"/>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67"/>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67"/>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67"/>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67"/>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67"/>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67"/>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67"/>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67"/>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67"/>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67"/>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67"/>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67"/>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67"/>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67"/>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67"/>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67"/>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67"/>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67"/>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67"/>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67"/>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67"/>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67"/>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67"/>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67"/>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67"/>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67"/>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67"/>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67"/>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67"/>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67"/>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67"/>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67"/>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67"/>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67"/>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67"/>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67"/>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67"/>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67"/>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67"/>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67"/>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67"/>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67"/>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67"/>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67"/>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67"/>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67"/>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67"/>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67"/>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67"/>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67"/>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67"/>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67"/>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67"/>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67"/>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67"/>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67"/>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67"/>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67"/>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67"/>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67"/>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67"/>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67"/>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67"/>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67"/>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67"/>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67"/>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67"/>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67"/>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67"/>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67"/>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67"/>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67"/>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67"/>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67"/>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67"/>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67"/>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67"/>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67"/>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67"/>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67"/>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67"/>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67"/>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67"/>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67"/>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67"/>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67"/>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67"/>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67"/>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67"/>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67"/>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67"/>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67"/>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67"/>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67"/>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67"/>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67"/>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67"/>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67"/>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67"/>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67"/>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67"/>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67"/>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67"/>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67"/>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67"/>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67"/>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67"/>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67"/>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67"/>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67"/>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67"/>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67"/>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67"/>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67"/>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67"/>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67"/>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67"/>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67"/>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67"/>
      <c r="J310" s="4"/>
      <c r="K310" s="4"/>
      <c r="L310" s="4"/>
      <c r="M310" s="4"/>
      <c r="N310" s="4"/>
      <c r="O310" s="4"/>
      <c r="P310" s="4"/>
      <c r="Q310" s="4"/>
      <c r="R310" s="4"/>
      <c r="S310" s="4"/>
      <c r="T310" s="4"/>
      <c r="U310" s="4"/>
      <c r="V310" s="4"/>
      <c r="W310" s="4"/>
      <c r="X310" s="4"/>
      <c r="Y310" s="4"/>
      <c r="Z310" s="4"/>
    </row>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7:A8"/>
    <mergeCell ref="B7:B8"/>
    <mergeCell ref="C7:C8"/>
    <mergeCell ref="D7:F7"/>
    <mergeCell ref="G7:G8"/>
    <mergeCell ref="A110:C110"/>
  </mergeCells>
  <dataValidations>
    <dataValidation type="list" allowBlank="1" showErrorMessage="1" sqref="D10:F109">
      <formula1>$B$4:$B$5</formula1>
    </dataValidation>
  </dataValidations>
  <hyperlinks>
    <hyperlink display="&lt;&lt;&lt; Daftar Tabel" location="'Daftar Tabel'!A1" ref="H1"/>
  </hyperlinks>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xSplit="1.0" ySplit="10.0" topLeftCell="B11" activePane="bottomRight" state="frozen"/>
      <selection activeCell="B1" sqref="B1" pane="topRight"/>
      <selection activeCell="A11" sqref="A11" pane="bottomLeft"/>
      <selection activeCell="B11" sqref="B11" pane="bottomRight"/>
    </sheetView>
  </sheetViews>
  <sheetFormatPr customHeight="1" defaultColWidth="12.63" defaultRowHeight="15.0"/>
  <cols>
    <col customWidth="1" min="1" max="1" width="4.75"/>
    <col customWidth="1" min="2" max="2" width="25.25"/>
    <col customWidth="1" min="3" max="3" width="14.38"/>
    <col customWidth="1" min="4" max="6" width="6.5"/>
    <col customWidth="1" min="7" max="7" width="16.25"/>
    <col customWidth="1" min="8" max="8" width="12.75"/>
    <col customWidth="1" min="9" max="26" width="7.75"/>
  </cols>
  <sheetData>
    <row r="1" ht="14.25" customHeight="1">
      <c r="A1" s="108" t="s">
        <v>172</v>
      </c>
      <c r="B1" s="4"/>
      <c r="C1" s="4"/>
      <c r="D1" s="4"/>
      <c r="E1" s="4"/>
      <c r="F1" s="4"/>
      <c r="G1" s="4"/>
      <c r="H1" s="61" t="s">
        <v>205</v>
      </c>
      <c r="I1" s="467"/>
      <c r="J1" s="4"/>
      <c r="K1" s="4"/>
      <c r="L1" s="4"/>
      <c r="M1" s="4"/>
      <c r="N1" s="4"/>
      <c r="O1" s="4"/>
      <c r="P1" s="4"/>
      <c r="Q1" s="4"/>
      <c r="R1" s="4"/>
      <c r="S1" s="4"/>
      <c r="T1" s="4"/>
      <c r="U1" s="4"/>
      <c r="V1" s="4"/>
      <c r="W1" s="4"/>
      <c r="X1" s="4"/>
      <c r="Y1" s="4"/>
      <c r="Z1" s="4"/>
    </row>
    <row r="2" ht="14.25" customHeight="1">
      <c r="A2" s="108"/>
      <c r="B2" s="4"/>
      <c r="C2" s="4"/>
      <c r="D2" s="4"/>
      <c r="E2" s="4"/>
      <c r="F2" s="4"/>
      <c r="G2" s="4"/>
      <c r="H2" s="467"/>
      <c r="I2" s="467"/>
      <c r="J2" s="4"/>
      <c r="K2" s="4"/>
      <c r="L2" s="4"/>
      <c r="M2" s="4"/>
      <c r="N2" s="4"/>
      <c r="O2" s="4"/>
      <c r="P2" s="4"/>
      <c r="Q2" s="4"/>
      <c r="R2" s="4"/>
      <c r="S2" s="4"/>
      <c r="T2" s="4"/>
      <c r="U2" s="4"/>
      <c r="V2" s="4"/>
      <c r="W2" s="4"/>
      <c r="X2" s="4"/>
      <c r="Y2" s="4"/>
      <c r="Z2" s="4"/>
    </row>
    <row r="3" ht="14.25" customHeight="1">
      <c r="A3" s="248" t="s">
        <v>2270</v>
      </c>
      <c r="B3" s="4"/>
      <c r="C3" s="4"/>
      <c r="D3" s="4"/>
      <c r="E3" s="4"/>
      <c r="F3" s="4"/>
      <c r="G3" s="4"/>
      <c r="H3" s="267"/>
      <c r="I3" s="467"/>
      <c r="J3" s="4"/>
      <c r="K3" s="4"/>
      <c r="L3" s="4"/>
      <c r="M3" s="4"/>
      <c r="N3" s="4"/>
      <c r="O3" s="4"/>
      <c r="P3" s="4"/>
      <c r="Q3" s="4"/>
      <c r="R3" s="4"/>
      <c r="S3" s="4"/>
      <c r="T3" s="4"/>
      <c r="U3" s="4"/>
      <c r="V3" s="4"/>
      <c r="W3" s="4"/>
      <c r="X3" s="4"/>
      <c r="Y3" s="4"/>
      <c r="Z3" s="4"/>
    </row>
    <row r="4" ht="14.25" hidden="1" customHeight="1">
      <c r="A4" s="108"/>
      <c r="B4" s="4" t="s">
        <v>228</v>
      </c>
      <c r="C4" s="4"/>
      <c r="D4" s="4"/>
      <c r="E4" s="4"/>
      <c r="F4" s="4"/>
      <c r="G4" s="4"/>
      <c r="H4" s="224"/>
      <c r="I4" s="467"/>
      <c r="J4" s="4"/>
      <c r="K4" s="4"/>
      <c r="L4" s="4"/>
      <c r="M4" s="4"/>
      <c r="N4" s="4"/>
      <c r="O4" s="4"/>
      <c r="P4" s="4"/>
      <c r="Q4" s="4"/>
      <c r="R4" s="4"/>
      <c r="S4" s="4"/>
      <c r="T4" s="4"/>
      <c r="U4" s="4"/>
      <c r="V4" s="4"/>
      <c r="W4" s="4"/>
      <c r="X4" s="4"/>
      <c r="Y4" s="4"/>
      <c r="Z4" s="4"/>
    </row>
    <row r="5" ht="14.25" hidden="1" customHeight="1">
      <c r="A5" s="108"/>
      <c r="B5" s="4"/>
      <c r="C5" s="4"/>
      <c r="D5" s="4"/>
      <c r="E5" s="4"/>
      <c r="F5" s="4"/>
      <c r="G5" s="4"/>
      <c r="H5" s="224"/>
      <c r="I5" s="467"/>
      <c r="J5" s="4"/>
      <c r="K5" s="4"/>
      <c r="L5" s="4"/>
      <c r="M5" s="4"/>
      <c r="N5" s="4"/>
      <c r="O5" s="4"/>
      <c r="P5" s="4"/>
      <c r="Q5" s="4"/>
      <c r="R5" s="4"/>
      <c r="S5" s="4"/>
      <c r="T5" s="4"/>
      <c r="U5" s="4"/>
      <c r="V5" s="4"/>
      <c r="W5" s="4"/>
      <c r="X5" s="4"/>
      <c r="Y5" s="4"/>
      <c r="Z5" s="4"/>
    </row>
    <row r="6" ht="14.25" hidden="1" customHeight="1">
      <c r="A6" s="108"/>
      <c r="B6" s="4" t="s">
        <v>229</v>
      </c>
      <c r="C6" s="4"/>
      <c r="D6" s="4"/>
      <c r="E6" s="4"/>
      <c r="F6" s="4"/>
      <c r="G6" s="4"/>
      <c r="H6" s="224"/>
      <c r="I6" s="467"/>
      <c r="J6" s="4"/>
      <c r="K6" s="4"/>
      <c r="L6" s="4"/>
      <c r="M6" s="4"/>
      <c r="N6" s="4"/>
      <c r="O6" s="4"/>
      <c r="P6" s="4"/>
      <c r="Q6" s="4"/>
      <c r="R6" s="4"/>
      <c r="S6" s="4"/>
      <c r="T6" s="4"/>
      <c r="U6" s="4"/>
      <c r="V6" s="4"/>
      <c r="W6" s="4"/>
      <c r="X6" s="4"/>
      <c r="Y6" s="4"/>
      <c r="Z6" s="4"/>
    </row>
    <row r="7" ht="14.25" hidden="1" customHeight="1">
      <c r="A7" s="108"/>
      <c r="B7" s="4"/>
      <c r="C7" s="4"/>
      <c r="D7" s="4"/>
      <c r="E7" s="4"/>
      <c r="F7" s="4"/>
      <c r="G7" s="4"/>
      <c r="H7" s="4"/>
      <c r="I7" s="467"/>
      <c r="J7" s="4"/>
      <c r="K7" s="4"/>
      <c r="L7" s="4"/>
      <c r="M7" s="4"/>
      <c r="N7" s="4"/>
      <c r="O7" s="4"/>
      <c r="P7" s="4"/>
      <c r="Q7" s="4"/>
      <c r="R7" s="4"/>
      <c r="S7" s="4"/>
      <c r="T7" s="4"/>
      <c r="U7" s="4"/>
      <c r="V7" s="4"/>
      <c r="W7" s="4"/>
      <c r="X7" s="4"/>
      <c r="Y7" s="4"/>
      <c r="Z7" s="4"/>
    </row>
    <row r="8" ht="15.0" customHeight="1">
      <c r="A8" s="62" t="s">
        <v>230</v>
      </c>
      <c r="B8" s="62" t="s">
        <v>1867</v>
      </c>
      <c r="C8" s="62" t="s">
        <v>2271</v>
      </c>
      <c r="D8" s="63" t="s">
        <v>232</v>
      </c>
      <c r="E8" s="64"/>
      <c r="F8" s="65"/>
      <c r="G8" s="62" t="s">
        <v>2262</v>
      </c>
      <c r="H8" s="4"/>
      <c r="I8" s="467"/>
      <c r="J8" s="4"/>
      <c r="K8" s="4"/>
      <c r="L8" s="4"/>
      <c r="M8" s="4"/>
      <c r="N8" s="4"/>
      <c r="O8" s="4"/>
      <c r="P8" s="4"/>
      <c r="Q8" s="4"/>
      <c r="R8" s="4"/>
      <c r="S8" s="4"/>
      <c r="T8" s="4"/>
      <c r="U8" s="4"/>
      <c r="V8" s="4"/>
      <c r="W8" s="4"/>
      <c r="X8" s="4"/>
      <c r="Y8" s="4"/>
      <c r="Z8" s="4"/>
    </row>
    <row r="9">
      <c r="A9" s="66"/>
      <c r="B9" s="66"/>
      <c r="C9" s="66"/>
      <c r="D9" s="67" t="s">
        <v>2263</v>
      </c>
      <c r="E9" s="67" t="s">
        <v>2264</v>
      </c>
      <c r="F9" s="67" t="s">
        <v>238</v>
      </c>
      <c r="G9" s="66"/>
      <c r="H9" s="4"/>
      <c r="I9" s="467"/>
      <c r="J9" s="4"/>
      <c r="K9" s="4"/>
      <c r="L9" s="4"/>
      <c r="M9" s="4"/>
      <c r="N9" s="4"/>
      <c r="O9" s="4"/>
      <c r="P9" s="4"/>
      <c r="Q9" s="4"/>
      <c r="R9" s="4"/>
      <c r="S9" s="4"/>
      <c r="T9" s="4"/>
      <c r="U9" s="4"/>
      <c r="V9" s="4"/>
      <c r="W9" s="4"/>
      <c r="X9" s="4"/>
      <c r="Y9" s="4"/>
      <c r="Z9" s="4"/>
    </row>
    <row r="10" ht="14.25" customHeight="1">
      <c r="A10" s="68">
        <v>1.0</v>
      </c>
      <c r="B10" s="68">
        <v>2.0</v>
      </c>
      <c r="C10" s="68">
        <v>3.0</v>
      </c>
      <c r="D10" s="68">
        <v>4.0</v>
      </c>
      <c r="E10" s="68">
        <v>5.0</v>
      </c>
      <c r="F10" s="68">
        <v>6.0</v>
      </c>
      <c r="G10" s="68">
        <v>7.0</v>
      </c>
      <c r="H10" s="53" t="s">
        <v>698</v>
      </c>
      <c r="I10" s="467"/>
      <c r="J10" s="4"/>
      <c r="K10" s="4"/>
      <c r="L10" s="4"/>
      <c r="M10" s="4"/>
      <c r="N10" s="4"/>
      <c r="O10" s="4"/>
      <c r="P10" s="4"/>
      <c r="Q10" s="4"/>
      <c r="R10" s="4"/>
      <c r="S10" s="4"/>
      <c r="T10" s="4"/>
      <c r="U10" s="4"/>
      <c r="V10" s="4"/>
      <c r="W10" s="4"/>
      <c r="X10" s="4"/>
      <c r="Y10" s="4"/>
      <c r="Z10" s="4"/>
    </row>
    <row r="11" ht="14.25" customHeight="1">
      <c r="A11" s="69">
        <v>1.0</v>
      </c>
      <c r="B11" s="157"/>
      <c r="C11" s="91"/>
      <c r="D11" s="91"/>
      <c r="E11" s="91"/>
      <c r="F11" s="91"/>
      <c r="G11" s="91"/>
      <c r="H11" s="4"/>
      <c r="I11" s="4"/>
      <c r="J11" s="4"/>
      <c r="K11" s="4"/>
      <c r="L11" s="4"/>
      <c r="M11" s="4"/>
      <c r="N11" s="4"/>
      <c r="O11" s="4"/>
      <c r="P11" s="4"/>
      <c r="Q11" s="4"/>
      <c r="R11" s="4"/>
      <c r="S11" s="4"/>
      <c r="T11" s="4"/>
      <c r="U11" s="4"/>
      <c r="V11" s="4"/>
      <c r="W11" s="4"/>
      <c r="X11" s="4"/>
      <c r="Y11" s="4"/>
      <c r="Z11" s="4"/>
    </row>
    <row r="12" ht="14.25" customHeight="1">
      <c r="A12" s="69">
        <v>2.0</v>
      </c>
      <c r="B12" s="157"/>
      <c r="C12" s="91"/>
      <c r="D12" s="91"/>
      <c r="E12" s="91"/>
      <c r="F12" s="91"/>
      <c r="G12" s="91"/>
      <c r="H12" s="4"/>
      <c r="I12" s="4"/>
      <c r="J12" s="4"/>
      <c r="K12" s="4"/>
      <c r="L12" s="4"/>
      <c r="M12" s="4"/>
      <c r="N12" s="4"/>
      <c r="O12" s="4"/>
      <c r="P12" s="4"/>
      <c r="Q12" s="4"/>
      <c r="R12" s="4"/>
      <c r="S12" s="4"/>
      <c r="T12" s="4"/>
      <c r="U12" s="4"/>
      <c r="V12" s="4"/>
      <c r="W12" s="4"/>
      <c r="X12" s="4"/>
      <c r="Y12" s="4"/>
      <c r="Z12" s="4"/>
    </row>
    <row r="13" ht="14.25" customHeight="1">
      <c r="A13" s="69">
        <v>3.0</v>
      </c>
      <c r="B13" s="157"/>
      <c r="C13" s="91"/>
      <c r="D13" s="91"/>
      <c r="E13" s="91"/>
      <c r="F13" s="91"/>
      <c r="G13" s="91"/>
      <c r="H13" s="4"/>
      <c r="I13" s="4"/>
      <c r="J13" s="4"/>
      <c r="K13" s="4"/>
      <c r="L13" s="4"/>
      <c r="M13" s="4"/>
      <c r="N13" s="4"/>
      <c r="O13" s="4"/>
      <c r="P13" s="4"/>
      <c r="Q13" s="4"/>
      <c r="R13" s="4"/>
      <c r="S13" s="4"/>
      <c r="T13" s="4"/>
      <c r="U13" s="4"/>
      <c r="V13" s="4"/>
      <c r="W13" s="4"/>
      <c r="X13" s="4"/>
      <c r="Y13" s="4"/>
      <c r="Z13" s="4"/>
    </row>
    <row r="14" ht="14.25" customHeight="1">
      <c r="A14" s="69">
        <v>4.0</v>
      </c>
      <c r="B14" s="157"/>
      <c r="C14" s="91"/>
      <c r="D14" s="91"/>
      <c r="E14" s="91"/>
      <c r="F14" s="91"/>
      <c r="G14" s="91"/>
      <c r="H14" s="4"/>
      <c r="I14" s="467"/>
      <c r="J14" s="4"/>
      <c r="K14" s="4"/>
      <c r="L14" s="4"/>
      <c r="M14" s="4"/>
      <c r="N14" s="4"/>
      <c r="O14" s="4"/>
      <c r="P14" s="4"/>
      <c r="Q14" s="4"/>
      <c r="R14" s="4"/>
      <c r="S14" s="4"/>
      <c r="T14" s="4"/>
      <c r="U14" s="4"/>
      <c r="V14" s="4"/>
      <c r="W14" s="4"/>
      <c r="X14" s="4"/>
      <c r="Y14" s="4"/>
      <c r="Z14" s="4"/>
    </row>
    <row r="15" ht="14.25" customHeight="1">
      <c r="A15" s="69">
        <v>5.0</v>
      </c>
      <c r="B15" s="157"/>
      <c r="C15" s="91"/>
      <c r="D15" s="91"/>
      <c r="E15" s="91"/>
      <c r="F15" s="91"/>
      <c r="G15" s="91"/>
      <c r="H15" s="4"/>
      <c r="I15" s="467"/>
      <c r="J15" s="4"/>
      <c r="K15" s="4"/>
      <c r="L15" s="4"/>
      <c r="M15" s="4"/>
      <c r="N15" s="4"/>
      <c r="O15" s="4"/>
      <c r="P15" s="4"/>
      <c r="Q15" s="4"/>
      <c r="R15" s="4"/>
      <c r="S15" s="4"/>
      <c r="T15" s="4"/>
      <c r="U15" s="4"/>
      <c r="V15" s="4"/>
      <c r="W15" s="4"/>
      <c r="X15" s="4"/>
      <c r="Y15" s="4"/>
      <c r="Z15" s="4"/>
    </row>
    <row r="16" ht="14.25" customHeight="1">
      <c r="A16" s="69">
        <v>6.0</v>
      </c>
      <c r="B16" s="157"/>
      <c r="C16" s="91"/>
      <c r="D16" s="91"/>
      <c r="E16" s="91"/>
      <c r="F16" s="91"/>
      <c r="G16" s="91"/>
      <c r="H16" s="4"/>
      <c r="I16" s="467"/>
      <c r="J16" s="4"/>
      <c r="K16" s="4"/>
      <c r="L16" s="4"/>
      <c r="M16" s="4"/>
      <c r="N16" s="4"/>
      <c r="O16" s="4"/>
      <c r="P16" s="4"/>
      <c r="Q16" s="4"/>
      <c r="R16" s="4"/>
      <c r="S16" s="4"/>
      <c r="T16" s="4"/>
      <c r="U16" s="4"/>
      <c r="V16" s="4"/>
      <c r="W16" s="4"/>
      <c r="X16" s="4"/>
      <c r="Y16" s="4"/>
      <c r="Z16" s="4"/>
    </row>
    <row r="17" ht="14.25" customHeight="1">
      <c r="A17" s="69">
        <v>7.0</v>
      </c>
      <c r="B17" s="157"/>
      <c r="C17" s="91"/>
      <c r="D17" s="91"/>
      <c r="E17" s="91"/>
      <c r="F17" s="91"/>
      <c r="G17" s="91"/>
      <c r="H17" s="4"/>
      <c r="I17" s="467"/>
      <c r="J17" s="4"/>
      <c r="K17" s="4"/>
      <c r="L17" s="4"/>
      <c r="M17" s="4"/>
      <c r="N17" s="4"/>
      <c r="O17" s="4"/>
      <c r="P17" s="4"/>
      <c r="Q17" s="4"/>
      <c r="R17" s="4"/>
      <c r="S17" s="4"/>
      <c r="T17" s="4"/>
      <c r="U17" s="4"/>
      <c r="V17" s="4"/>
      <c r="W17" s="4"/>
      <c r="X17" s="4"/>
      <c r="Y17" s="4"/>
      <c r="Z17" s="4"/>
    </row>
    <row r="18" ht="14.25" customHeight="1">
      <c r="A18" s="69">
        <v>8.0</v>
      </c>
      <c r="B18" s="157"/>
      <c r="C18" s="91"/>
      <c r="D18" s="91"/>
      <c r="E18" s="91"/>
      <c r="F18" s="91"/>
      <c r="G18" s="91"/>
      <c r="H18" s="4"/>
      <c r="I18" s="467"/>
      <c r="J18" s="4"/>
      <c r="K18" s="4"/>
      <c r="L18" s="4"/>
      <c r="M18" s="4"/>
      <c r="N18" s="4"/>
      <c r="O18" s="4"/>
      <c r="P18" s="4"/>
      <c r="Q18" s="4"/>
      <c r="R18" s="4"/>
      <c r="S18" s="4"/>
      <c r="T18" s="4"/>
      <c r="U18" s="4"/>
      <c r="V18" s="4"/>
      <c r="W18" s="4"/>
      <c r="X18" s="4"/>
      <c r="Y18" s="4"/>
      <c r="Z18" s="4"/>
    </row>
    <row r="19" ht="14.25" customHeight="1">
      <c r="A19" s="69">
        <v>9.0</v>
      </c>
      <c r="B19" s="157"/>
      <c r="C19" s="91"/>
      <c r="D19" s="91"/>
      <c r="E19" s="91"/>
      <c r="F19" s="91"/>
      <c r="G19" s="91"/>
      <c r="H19" s="4"/>
      <c r="I19" s="467"/>
      <c r="J19" s="4"/>
      <c r="K19" s="4"/>
      <c r="L19" s="4"/>
      <c r="M19" s="4"/>
      <c r="N19" s="4"/>
      <c r="O19" s="4"/>
      <c r="P19" s="4"/>
      <c r="Q19" s="4"/>
      <c r="R19" s="4"/>
      <c r="S19" s="4"/>
      <c r="T19" s="4"/>
      <c r="U19" s="4"/>
      <c r="V19" s="4"/>
      <c r="W19" s="4"/>
      <c r="X19" s="4"/>
      <c r="Y19" s="4"/>
      <c r="Z19" s="4"/>
    </row>
    <row r="20" ht="14.25" customHeight="1">
      <c r="A20" s="69">
        <v>10.0</v>
      </c>
      <c r="B20" s="157"/>
      <c r="C20" s="91"/>
      <c r="D20" s="91"/>
      <c r="E20" s="91"/>
      <c r="F20" s="91"/>
      <c r="G20" s="91"/>
      <c r="H20" s="4"/>
      <c r="I20" s="467"/>
      <c r="J20" s="4"/>
      <c r="K20" s="4"/>
      <c r="L20" s="4"/>
      <c r="M20" s="4"/>
      <c r="N20" s="4"/>
      <c r="O20" s="4"/>
      <c r="P20" s="4"/>
      <c r="Q20" s="4"/>
      <c r="R20" s="4"/>
      <c r="S20" s="4"/>
      <c r="T20" s="4"/>
      <c r="U20" s="4"/>
      <c r="V20" s="4"/>
      <c r="W20" s="4"/>
      <c r="X20" s="4"/>
      <c r="Y20" s="4"/>
      <c r="Z20" s="4"/>
    </row>
    <row r="21" ht="14.25" customHeight="1">
      <c r="A21" s="69">
        <v>11.0</v>
      </c>
      <c r="B21" s="157"/>
      <c r="C21" s="91"/>
      <c r="D21" s="91"/>
      <c r="E21" s="91"/>
      <c r="F21" s="91"/>
      <c r="G21" s="91"/>
      <c r="H21" s="4"/>
      <c r="I21" s="467"/>
      <c r="J21" s="4"/>
      <c r="K21" s="4"/>
      <c r="L21" s="4"/>
      <c r="M21" s="4"/>
      <c r="N21" s="4"/>
      <c r="O21" s="4"/>
      <c r="P21" s="4"/>
      <c r="Q21" s="4"/>
      <c r="R21" s="4"/>
      <c r="S21" s="4"/>
      <c r="T21" s="4"/>
      <c r="U21" s="4"/>
      <c r="V21" s="4"/>
      <c r="W21" s="4"/>
      <c r="X21" s="4"/>
      <c r="Y21" s="4"/>
      <c r="Z21" s="4"/>
    </row>
    <row r="22" ht="14.25" customHeight="1">
      <c r="A22" s="69">
        <v>12.0</v>
      </c>
      <c r="B22" s="157"/>
      <c r="C22" s="91"/>
      <c r="D22" s="91"/>
      <c r="E22" s="91"/>
      <c r="F22" s="91"/>
      <c r="G22" s="91"/>
      <c r="H22" s="4"/>
      <c r="I22" s="467"/>
      <c r="J22" s="4"/>
      <c r="K22" s="4"/>
      <c r="L22" s="4"/>
      <c r="M22" s="4"/>
      <c r="N22" s="4"/>
      <c r="O22" s="4"/>
      <c r="P22" s="4"/>
      <c r="Q22" s="4"/>
      <c r="R22" s="4"/>
      <c r="S22" s="4"/>
      <c r="T22" s="4"/>
      <c r="U22" s="4"/>
      <c r="V22" s="4"/>
      <c r="W22" s="4"/>
      <c r="X22" s="4"/>
      <c r="Y22" s="4"/>
      <c r="Z22" s="4"/>
    </row>
    <row r="23" ht="14.25" customHeight="1">
      <c r="A23" s="69">
        <v>13.0</v>
      </c>
      <c r="B23" s="157"/>
      <c r="C23" s="91"/>
      <c r="D23" s="91"/>
      <c r="E23" s="91"/>
      <c r="F23" s="91"/>
      <c r="G23" s="91"/>
      <c r="H23" s="4"/>
      <c r="I23" s="467"/>
      <c r="J23" s="4"/>
      <c r="K23" s="4"/>
      <c r="L23" s="4"/>
      <c r="M23" s="4"/>
      <c r="N23" s="4"/>
      <c r="O23" s="4"/>
      <c r="P23" s="4"/>
      <c r="Q23" s="4"/>
      <c r="R23" s="4"/>
      <c r="S23" s="4"/>
      <c r="T23" s="4"/>
      <c r="U23" s="4"/>
      <c r="V23" s="4"/>
      <c r="W23" s="4"/>
      <c r="X23" s="4"/>
      <c r="Y23" s="4"/>
      <c r="Z23" s="4"/>
    </row>
    <row r="24" ht="14.25" customHeight="1">
      <c r="A24" s="69">
        <v>14.0</v>
      </c>
      <c r="B24" s="157"/>
      <c r="C24" s="91"/>
      <c r="D24" s="91"/>
      <c r="E24" s="91"/>
      <c r="F24" s="91"/>
      <c r="G24" s="91"/>
      <c r="H24" s="4"/>
      <c r="I24" s="467"/>
      <c r="J24" s="4"/>
      <c r="K24" s="4"/>
      <c r="L24" s="4"/>
      <c r="M24" s="4"/>
      <c r="N24" s="4"/>
      <c r="O24" s="4"/>
      <c r="P24" s="4"/>
      <c r="Q24" s="4"/>
      <c r="R24" s="4"/>
      <c r="S24" s="4"/>
      <c r="T24" s="4"/>
      <c r="U24" s="4"/>
      <c r="V24" s="4"/>
      <c r="W24" s="4"/>
      <c r="X24" s="4"/>
      <c r="Y24" s="4"/>
      <c r="Z24" s="4"/>
    </row>
    <row r="25" ht="14.25" customHeight="1">
      <c r="A25" s="69">
        <v>15.0</v>
      </c>
      <c r="B25" s="157"/>
      <c r="C25" s="91"/>
      <c r="D25" s="91"/>
      <c r="E25" s="91"/>
      <c r="F25" s="91"/>
      <c r="G25" s="91"/>
      <c r="H25" s="4"/>
      <c r="I25" s="467"/>
      <c r="J25" s="4"/>
      <c r="K25" s="4"/>
      <c r="L25" s="4"/>
      <c r="M25" s="4"/>
      <c r="N25" s="4"/>
      <c r="O25" s="4"/>
      <c r="P25" s="4"/>
      <c r="Q25" s="4"/>
      <c r="R25" s="4"/>
      <c r="S25" s="4"/>
      <c r="T25" s="4"/>
      <c r="U25" s="4"/>
      <c r="V25" s="4"/>
      <c r="W25" s="4"/>
      <c r="X25" s="4"/>
      <c r="Y25" s="4"/>
      <c r="Z25" s="4"/>
    </row>
    <row r="26" ht="14.25" customHeight="1">
      <c r="A26" s="69">
        <v>16.0</v>
      </c>
      <c r="B26" s="157"/>
      <c r="C26" s="91"/>
      <c r="D26" s="91"/>
      <c r="E26" s="91"/>
      <c r="F26" s="91"/>
      <c r="G26" s="91"/>
      <c r="H26" s="4"/>
      <c r="I26" s="467"/>
      <c r="J26" s="4"/>
      <c r="K26" s="4"/>
      <c r="L26" s="4"/>
      <c r="M26" s="4"/>
      <c r="N26" s="4"/>
      <c r="O26" s="4"/>
      <c r="P26" s="4"/>
      <c r="Q26" s="4"/>
      <c r="R26" s="4"/>
      <c r="S26" s="4"/>
      <c r="T26" s="4"/>
      <c r="U26" s="4"/>
      <c r="V26" s="4"/>
      <c r="W26" s="4"/>
      <c r="X26" s="4"/>
      <c r="Y26" s="4"/>
      <c r="Z26" s="4"/>
    </row>
    <row r="27" ht="14.25" customHeight="1">
      <c r="A27" s="69">
        <v>17.0</v>
      </c>
      <c r="B27" s="157"/>
      <c r="C27" s="91"/>
      <c r="D27" s="91"/>
      <c r="E27" s="91"/>
      <c r="F27" s="91"/>
      <c r="G27" s="91"/>
      <c r="H27" s="4"/>
      <c r="I27" s="467"/>
      <c r="J27" s="4"/>
      <c r="K27" s="4"/>
      <c r="L27" s="4"/>
      <c r="M27" s="4"/>
      <c r="N27" s="4"/>
      <c r="O27" s="4"/>
      <c r="P27" s="4"/>
      <c r="Q27" s="4"/>
      <c r="R27" s="4"/>
      <c r="S27" s="4"/>
      <c r="T27" s="4"/>
      <c r="U27" s="4"/>
      <c r="V27" s="4"/>
      <c r="W27" s="4"/>
      <c r="X27" s="4"/>
      <c r="Y27" s="4"/>
      <c r="Z27" s="4"/>
    </row>
    <row r="28" ht="14.25" customHeight="1">
      <c r="A28" s="69">
        <v>18.0</v>
      </c>
      <c r="B28" s="157"/>
      <c r="C28" s="91"/>
      <c r="D28" s="91"/>
      <c r="E28" s="91"/>
      <c r="F28" s="91"/>
      <c r="G28" s="91"/>
      <c r="H28" s="4"/>
      <c r="I28" s="467"/>
      <c r="J28" s="4"/>
      <c r="K28" s="4"/>
      <c r="L28" s="4"/>
      <c r="M28" s="4"/>
      <c r="N28" s="4"/>
      <c r="O28" s="4"/>
      <c r="P28" s="4"/>
      <c r="Q28" s="4"/>
      <c r="R28" s="4"/>
      <c r="S28" s="4"/>
      <c r="T28" s="4"/>
      <c r="U28" s="4"/>
      <c r="V28" s="4"/>
      <c r="W28" s="4"/>
      <c r="X28" s="4"/>
      <c r="Y28" s="4"/>
      <c r="Z28" s="4"/>
    </row>
    <row r="29" ht="14.25" customHeight="1">
      <c r="A29" s="69">
        <v>19.0</v>
      </c>
      <c r="B29" s="157"/>
      <c r="C29" s="91"/>
      <c r="D29" s="91"/>
      <c r="E29" s="91"/>
      <c r="F29" s="91"/>
      <c r="G29" s="91"/>
      <c r="H29" s="4"/>
      <c r="I29" s="467"/>
      <c r="J29" s="4"/>
      <c r="K29" s="4"/>
      <c r="L29" s="4"/>
      <c r="M29" s="4"/>
      <c r="N29" s="4"/>
      <c r="O29" s="4"/>
      <c r="P29" s="4"/>
      <c r="Q29" s="4"/>
      <c r="R29" s="4"/>
      <c r="S29" s="4"/>
      <c r="T29" s="4"/>
      <c r="U29" s="4"/>
      <c r="V29" s="4"/>
      <c r="W29" s="4"/>
      <c r="X29" s="4"/>
      <c r="Y29" s="4"/>
      <c r="Z29" s="4"/>
    </row>
    <row r="30" ht="14.25" customHeight="1">
      <c r="A30" s="69">
        <v>20.0</v>
      </c>
      <c r="B30" s="157"/>
      <c r="C30" s="91"/>
      <c r="D30" s="91"/>
      <c r="E30" s="91"/>
      <c r="F30" s="91"/>
      <c r="G30" s="91"/>
      <c r="H30" s="4"/>
      <c r="I30" s="467"/>
      <c r="J30" s="4"/>
      <c r="K30" s="4"/>
      <c r="L30" s="4"/>
      <c r="M30" s="4"/>
      <c r="N30" s="4"/>
      <c r="O30" s="4"/>
      <c r="P30" s="4"/>
      <c r="Q30" s="4"/>
      <c r="R30" s="4"/>
      <c r="S30" s="4"/>
      <c r="T30" s="4"/>
      <c r="U30" s="4"/>
      <c r="V30" s="4"/>
      <c r="W30" s="4"/>
      <c r="X30" s="4"/>
      <c r="Y30" s="4"/>
      <c r="Z30" s="4"/>
    </row>
    <row r="31" ht="14.25" customHeight="1">
      <c r="A31" s="69">
        <v>21.0</v>
      </c>
      <c r="B31" s="157"/>
      <c r="C31" s="91"/>
      <c r="D31" s="91"/>
      <c r="E31" s="91"/>
      <c r="F31" s="91"/>
      <c r="G31" s="91"/>
      <c r="H31" s="4"/>
      <c r="I31" s="467"/>
      <c r="J31" s="4"/>
      <c r="K31" s="4"/>
      <c r="L31" s="4"/>
      <c r="M31" s="4"/>
      <c r="N31" s="4"/>
      <c r="O31" s="4"/>
      <c r="P31" s="4"/>
      <c r="Q31" s="4"/>
      <c r="R31" s="4"/>
      <c r="S31" s="4"/>
      <c r="T31" s="4"/>
      <c r="U31" s="4"/>
      <c r="V31" s="4"/>
      <c r="W31" s="4"/>
      <c r="X31" s="4"/>
      <c r="Y31" s="4"/>
      <c r="Z31" s="4"/>
    </row>
    <row r="32" ht="14.25" customHeight="1">
      <c r="A32" s="69">
        <v>22.0</v>
      </c>
      <c r="B32" s="157"/>
      <c r="C32" s="91"/>
      <c r="D32" s="91"/>
      <c r="E32" s="91"/>
      <c r="F32" s="91"/>
      <c r="G32" s="91"/>
      <c r="H32" s="4"/>
      <c r="I32" s="467"/>
      <c r="J32" s="4"/>
      <c r="K32" s="4"/>
      <c r="L32" s="4"/>
      <c r="M32" s="4"/>
      <c r="N32" s="4"/>
      <c r="O32" s="4"/>
      <c r="P32" s="4"/>
      <c r="Q32" s="4"/>
      <c r="R32" s="4"/>
      <c r="S32" s="4"/>
      <c r="T32" s="4"/>
      <c r="U32" s="4"/>
      <c r="V32" s="4"/>
      <c r="W32" s="4"/>
      <c r="X32" s="4"/>
      <c r="Y32" s="4"/>
      <c r="Z32" s="4"/>
    </row>
    <row r="33" ht="14.25" customHeight="1">
      <c r="A33" s="69">
        <v>23.0</v>
      </c>
      <c r="B33" s="157"/>
      <c r="C33" s="91"/>
      <c r="D33" s="91"/>
      <c r="E33" s="91"/>
      <c r="F33" s="91"/>
      <c r="G33" s="91"/>
      <c r="H33" s="4"/>
      <c r="I33" s="467"/>
      <c r="J33" s="4"/>
      <c r="K33" s="4"/>
      <c r="L33" s="4"/>
      <c r="M33" s="4"/>
      <c r="N33" s="4"/>
      <c r="O33" s="4"/>
      <c r="P33" s="4"/>
      <c r="Q33" s="4"/>
      <c r="R33" s="4"/>
      <c r="S33" s="4"/>
      <c r="T33" s="4"/>
      <c r="U33" s="4"/>
      <c r="V33" s="4"/>
      <c r="W33" s="4"/>
      <c r="X33" s="4"/>
      <c r="Y33" s="4"/>
      <c r="Z33" s="4"/>
    </row>
    <row r="34" ht="14.25" customHeight="1">
      <c r="A34" s="69">
        <v>24.0</v>
      </c>
      <c r="B34" s="157"/>
      <c r="C34" s="91"/>
      <c r="D34" s="91"/>
      <c r="E34" s="91"/>
      <c r="F34" s="91"/>
      <c r="G34" s="91"/>
      <c r="H34" s="4"/>
      <c r="I34" s="467"/>
      <c r="J34" s="4"/>
      <c r="K34" s="4"/>
      <c r="L34" s="4"/>
      <c r="M34" s="4"/>
      <c r="N34" s="4"/>
      <c r="O34" s="4"/>
      <c r="P34" s="4"/>
      <c r="Q34" s="4"/>
      <c r="R34" s="4"/>
      <c r="S34" s="4"/>
      <c r="T34" s="4"/>
      <c r="U34" s="4"/>
      <c r="V34" s="4"/>
      <c r="W34" s="4"/>
      <c r="X34" s="4"/>
      <c r="Y34" s="4"/>
      <c r="Z34" s="4"/>
    </row>
    <row r="35" ht="14.25" customHeight="1">
      <c r="A35" s="69">
        <v>25.0</v>
      </c>
      <c r="B35" s="157"/>
      <c r="C35" s="91"/>
      <c r="D35" s="91"/>
      <c r="E35" s="91"/>
      <c r="F35" s="91"/>
      <c r="G35" s="91"/>
      <c r="H35" s="4"/>
      <c r="I35" s="467"/>
      <c r="J35" s="4"/>
      <c r="K35" s="4"/>
      <c r="L35" s="4"/>
      <c r="M35" s="4"/>
      <c r="N35" s="4"/>
      <c r="O35" s="4"/>
      <c r="P35" s="4"/>
      <c r="Q35" s="4"/>
      <c r="R35" s="4"/>
      <c r="S35" s="4"/>
      <c r="T35" s="4"/>
      <c r="U35" s="4"/>
      <c r="V35" s="4"/>
      <c r="W35" s="4"/>
      <c r="X35" s="4"/>
      <c r="Y35" s="4"/>
      <c r="Z35" s="4"/>
    </row>
    <row r="36" ht="14.25" customHeight="1">
      <c r="A36" s="69">
        <v>26.0</v>
      </c>
      <c r="B36" s="157"/>
      <c r="C36" s="91"/>
      <c r="D36" s="91"/>
      <c r="E36" s="91"/>
      <c r="F36" s="91"/>
      <c r="G36" s="91"/>
      <c r="H36" s="4"/>
      <c r="I36" s="467"/>
      <c r="J36" s="4"/>
      <c r="K36" s="4"/>
      <c r="L36" s="4"/>
      <c r="M36" s="4"/>
      <c r="N36" s="4"/>
      <c r="O36" s="4"/>
      <c r="P36" s="4"/>
      <c r="Q36" s="4"/>
      <c r="R36" s="4"/>
      <c r="S36" s="4"/>
      <c r="T36" s="4"/>
      <c r="U36" s="4"/>
      <c r="V36" s="4"/>
      <c r="W36" s="4"/>
      <c r="X36" s="4"/>
      <c r="Y36" s="4"/>
      <c r="Z36" s="4"/>
    </row>
    <row r="37" ht="14.25" customHeight="1">
      <c r="A37" s="69">
        <v>27.0</v>
      </c>
      <c r="B37" s="157"/>
      <c r="C37" s="91"/>
      <c r="D37" s="91"/>
      <c r="E37" s="91"/>
      <c r="F37" s="91"/>
      <c r="G37" s="91"/>
      <c r="H37" s="4"/>
      <c r="I37" s="467"/>
      <c r="J37" s="4"/>
      <c r="K37" s="4"/>
      <c r="L37" s="4"/>
      <c r="M37" s="4"/>
      <c r="N37" s="4"/>
      <c r="O37" s="4"/>
      <c r="P37" s="4"/>
      <c r="Q37" s="4"/>
      <c r="R37" s="4"/>
      <c r="S37" s="4"/>
      <c r="T37" s="4"/>
      <c r="U37" s="4"/>
      <c r="V37" s="4"/>
      <c r="W37" s="4"/>
      <c r="X37" s="4"/>
      <c r="Y37" s="4"/>
      <c r="Z37" s="4"/>
    </row>
    <row r="38" ht="14.25" customHeight="1">
      <c r="A38" s="69">
        <v>28.0</v>
      </c>
      <c r="B38" s="157"/>
      <c r="C38" s="91"/>
      <c r="D38" s="91"/>
      <c r="E38" s="91"/>
      <c r="F38" s="91"/>
      <c r="G38" s="91"/>
      <c r="H38" s="4"/>
      <c r="I38" s="467"/>
      <c r="J38" s="4"/>
      <c r="K38" s="4"/>
      <c r="L38" s="4"/>
      <c r="M38" s="4"/>
      <c r="N38" s="4"/>
      <c r="O38" s="4"/>
      <c r="P38" s="4"/>
      <c r="Q38" s="4"/>
      <c r="R38" s="4"/>
      <c r="S38" s="4"/>
      <c r="T38" s="4"/>
      <c r="U38" s="4"/>
      <c r="V38" s="4"/>
      <c r="W38" s="4"/>
      <c r="X38" s="4"/>
      <c r="Y38" s="4"/>
      <c r="Z38" s="4"/>
    </row>
    <row r="39" ht="14.25" customHeight="1">
      <c r="A39" s="69">
        <v>29.0</v>
      </c>
      <c r="B39" s="157"/>
      <c r="C39" s="91"/>
      <c r="D39" s="91"/>
      <c r="E39" s="91"/>
      <c r="F39" s="91"/>
      <c r="G39" s="91"/>
      <c r="H39" s="4"/>
      <c r="I39" s="467"/>
      <c r="J39" s="4"/>
      <c r="K39" s="4"/>
      <c r="L39" s="4"/>
      <c r="M39" s="4"/>
      <c r="N39" s="4"/>
      <c r="O39" s="4"/>
      <c r="P39" s="4"/>
      <c r="Q39" s="4"/>
      <c r="R39" s="4"/>
      <c r="S39" s="4"/>
      <c r="T39" s="4"/>
      <c r="U39" s="4"/>
      <c r="V39" s="4"/>
      <c r="W39" s="4"/>
      <c r="X39" s="4"/>
      <c r="Y39" s="4"/>
      <c r="Z39" s="4"/>
    </row>
    <row r="40" ht="14.25" customHeight="1">
      <c r="A40" s="69">
        <v>30.0</v>
      </c>
      <c r="B40" s="157"/>
      <c r="C40" s="91"/>
      <c r="D40" s="91"/>
      <c r="E40" s="91"/>
      <c r="F40" s="91"/>
      <c r="G40" s="91"/>
      <c r="H40" s="4"/>
      <c r="I40" s="467"/>
      <c r="J40" s="4"/>
      <c r="K40" s="4"/>
      <c r="L40" s="4"/>
      <c r="M40" s="4"/>
      <c r="N40" s="4"/>
      <c r="O40" s="4"/>
      <c r="P40" s="4"/>
      <c r="Q40" s="4"/>
      <c r="R40" s="4"/>
      <c r="S40" s="4"/>
      <c r="T40" s="4"/>
      <c r="U40" s="4"/>
      <c r="V40" s="4"/>
      <c r="W40" s="4"/>
      <c r="X40" s="4"/>
      <c r="Y40" s="4"/>
      <c r="Z40" s="4"/>
    </row>
    <row r="41" ht="14.25" customHeight="1">
      <c r="A41" s="69">
        <v>31.0</v>
      </c>
      <c r="B41" s="157"/>
      <c r="C41" s="91"/>
      <c r="D41" s="91"/>
      <c r="E41" s="91"/>
      <c r="F41" s="91"/>
      <c r="G41" s="91"/>
      <c r="H41" s="4"/>
      <c r="I41" s="467"/>
      <c r="J41" s="4"/>
      <c r="K41" s="4"/>
      <c r="L41" s="4"/>
      <c r="M41" s="4"/>
      <c r="N41" s="4"/>
      <c r="O41" s="4"/>
      <c r="P41" s="4"/>
      <c r="Q41" s="4"/>
      <c r="R41" s="4"/>
      <c r="S41" s="4"/>
      <c r="T41" s="4"/>
      <c r="U41" s="4"/>
      <c r="V41" s="4"/>
      <c r="W41" s="4"/>
      <c r="X41" s="4"/>
      <c r="Y41" s="4"/>
      <c r="Z41" s="4"/>
    </row>
    <row r="42" ht="14.25" customHeight="1">
      <c r="A42" s="69">
        <v>32.0</v>
      </c>
      <c r="B42" s="157"/>
      <c r="C42" s="91"/>
      <c r="D42" s="91"/>
      <c r="E42" s="91"/>
      <c r="F42" s="91"/>
      <c r="G42" s="91"/>
      <c r="H42" s="4"/>
      <c r="I42" s="467"/>
      <c r="J42" s="4"/>
      <c r="K42" s="4"/>
      <c r="L42" s="4"/>
      <c r="M42" s="4"/>
      <c r="N42" s="4"/>
      <c r="O42" s="4"/>
      <c r="P42" s="4"/>
      <c r="Q42" s="4"/>
      <c r="R42" s="4"/>
      <c r="S42" s="4"/>
      <c r="T42" s="4"/>
      <c r="U42" s="4"/>
      <c r="V42" s="4"/>
      <c r="W42" s="4"/>
      <c r="X42" s="4"/>
      <c r="Y42" s="4"/>
      <c r="Z42" s="4"/>
    </row>
    <row r="43" ht="14.25" customHeight="1">
      <c r="A43" s="69">
        <v>33.0</v>
      </c>
      <c r="B43" s="157"/>
      <c r="C43" s="91"/>
      <c r="D43" s="91"/>
      <c r="E43" s="91"/>
      <c r="F43" s="91"/>
      <c r="G43" s="91"/>
      <c r="H43" s="4"/>
      <c r="I43" s="467"/>
      <c r="J43" s="4"/>
      <c r="K43" s="4"/>
      <c r="L43" s="4"/>
      <c r="M43" s="4"/>
      <c r="N43" s="4"/>
      <c r="O43" s="4"/>
      <c r="P43" s="4"/>
      <c r="Q43" s="4"/>
      <c r="R43" s="4"/>
      <c r="S43" s="4"/>
      <c r="T43" s="4"/>
      <c r="U43" s="4"/>
      <c r="V43" s="4"/>
      <c r="W43" s="4"/>
      <c r="X43" s="4"/>
      <c r="Y43" s="4"/>
      <c r="Z43" s="4"/>
    </row>
    <row r="44" ht="14.25" customHeight="1">
      <c r="A44" s="69">
        <v>34.0</v>
      </c>
      <c r="B44" s="157"/>
      <c r="C44" s="91"/>
      <c r="D44" s="91"/>
      <c r="E44" s="91"/>
      <c r="F44" s="91"/>
      <c r="G44" s="91"/>
      <c r="H44" s="4"/>
      <c r="I44" s="467"/>
      <c r="J44" s="4"/>
      <c r="K44" s="4"/>
      <c r="L44" s="4"/>
      <c r="M44" s="4"/>
      <c r="N44" s="4"/>
      <c r="O44" s="4"/>
      <c r="P44" s="4"/>
      <c r="Q44" s="4"/>
      <c r="R44" s="4"/>
      <c r="S44" s="4"/>
      <c r="T44" s="4"/>
      <c r="U44" s="4"/>
      <c r="V44" s="4"/>
      <c r="W44" s="4"/>
      <c r="X44" s="4"/>
      <c r="Y44" s="4"/>
      <c r="Z44" s="4"/>
    </row>
    <row r="45" ht="14.25" customHeight="1">
      <c r="A45" s="69">
        <v>35.0</v>
      </c>
      <c r="B45" s="157"/>
      <c r="C45" s="91"/>
      <c r="D45" s="91"/>
      <c r="E45" s="91"/>
      <c r="F45" s="91"/>
      <c r="G45" s="91"/>
      <c r="H45" s="4"/>
      <c r="I45" s="467"/>
      <c r="J45" s="4"/>
      <c r="K45" s="4"/>
      <c r="L45" s="4"/>
      <c r="M45" s="4"/>
      <c r="N45" s="4"/>
      <c r="O45" s="4"/>
      <c r="P45" s="4"/>
      <c r="Q45" s="4"/>
      <c r="R45" s="4"/>
      <c r="S45" s="4"/>
      <c r="T45" s="4"/>
      <c r="U45" s="4"/>
      <c r="V45" s="4"/>
      <c r="W45" s="4"/>
      <c r="X45" s="4"/>
      <c r="Y45" s="4"/>
      <c r="Z45" s="4"/>
    </row>
    <row r="46" ht="14.25" customHeight="1">
      <c r="A46" s="69">
        <v>36.0</v>
      </c>
      <c r="B46" s="157"/>
      <c r="C46" s="91"/>
      <c r="D46" s="91"/>
      <c r="E46" s="91"/>
      <c r="F46" s="91"/>
      <c r="G46" s="91"/>
      <c r="H46" s="4"/>
      <c r="I46" s="467"/>
      <c r="J46" s="4"/>
      <c r="K46" s="4"/>
      <c r="L46" s="4"/>
      <c r="M46" s="4"/>
      <c r="N46" s="4"/>
      <c r="O46" s="4"/>
      <c r="P46" s="4"/>
      <c r="Q46" s="4"/>
      <c r="R46" s="4"/>
      <c r="S46" s="4"/>
      <c r="T46" s="4"/>
      <c r="U46" s="4"/>
      <c r="V46" s="4"/>
      <c r="W46" s="4"/>
      <c r="X46" s="4"/>
      <c r="Y46" s="4"/>
      <c r="Z46" s="4"/>
    </row>
    <row r="47" ht="14.25" customHeight="1">
      <c r="A47" s="69">
        <v>37.0</v>
      </c>
      <c r="B47" s="157"/>
      <c r="C47" s="91"/>
      <c r="D47" s="91"/>
      <c r="E47" s="91"/>
      <c r="F47" s="91"/>
      <c r="G47" s="91"/>
      <c r="H47" s="4"/>
      <c r="I47" s="467"/>
      <c r="J47" s="4"/>
      <c r="K47" s="4"/>
      <c r="L47" s="4"/>
      <c r="M47" s="4"/>
      <c r="N47" s="4"/>
      <c r="O47" s="4"/>
      <c r="P47" s="4"/>
      <c r="Q47" s="4"/>
      <c r="R47" s="4"/>
      <c r="S47" s="4"/>
      <c r="T47" s="4"/>
      <c r="U47" s="4"/>
      <c r="V47" s="4"/>
      <c r="W47" s="4"/>
      <c r="X47" s="4"/>
      <c r="Y47" s="4"/>
      <c r="Z47" s="4"/>
    </row>
    <row r="48" ht="14.25" customHeight="1">
      <c r="A48" s="69">
        <v>38.0</v>
      </c>
      <c r="B48" s="157"/>
      <c r="C48" s="91"/>
      <c r="D48" s="91"/>
      <c r="E48" s="91"/>
      <c r="F48" s="91"/>
      <c r="G48" s="91"/>
      <c r="H48" s="4"/>
      <c r="I48" s="467"/>
      <c r="J48" s="4"/>
      <c r="K48" s="4"/>
      <c r="L48" s="4"/>
      <c r="M48" s="4"/>
      <c r="N48" s="4"/>
      <c r="O48" s="4"/>
      <c r="P48" s="4"/>
      <c r="Q48" s="4"/>
      <c r="R48" s="4"/>
      <c r="S48" s="4"/>
      <c r="T48" s="4"/>
      <c r="U48" s="4"/>
      <c r="V48" s="4"/>
      <c r="W48" s="4"/>
      <c r="X48" s="4"/>
      <c r="Y48" s="4"/>
      <c r="Z48" s="4"/>
    </row>
    <row r="49" ht="14.25" customHeight="1">
      <c r="A49" s="69">
        <v>39.0</v>
      </c>
      <c r="B49" s="157"/>
      <c r="C49" s="91"/>
      <c r="D49" s="91"/>
      <c r="E49" s="91"/>
      <c r="F49" s="91"/>
      <c r="G49" s="91"/>
      <c r="H49" s="4"/>
      <c r="I49" s="467"/>
      <c r="J49" s="4"/>
      <c r="K49" s="4"/>
      <c r="L49" s="4"/>
      <c r="M49" s="4"/>
      <c r="N49" s="4"/>
      <c r="O49" s="4"/>
      <c r="P49" s="4"/>
      <c r="Q49" s="4"/>
      <c r="R49" s="4"/>
      <c r="S49" s="4"/>
      <c r="T49" s="4"/>
      <c r="U49" s="4"/>
      <c r="V49" s="4"/>
      <c r="W49" s="4"/>
      <c r="X49" s="4"/>
      <c r="Y49" s="4"/>
      <c r="Z49" s="4"/>
    </row>
    <row r="50" ht="14.25" customHeight="1">
      <c r="A50" s="69">
        <v>40.0</v>
      </c>
      <c r="B50" s="157"/>
      <c r="C50" s="91"/>
      <c r="D50" s="91"/>
      <c r="E50" s="91"/>
      <c r="F50" s="91"/>
      <c r="G50" s="91"/>
      <c r="H50" s="4"/>
      <c r="I50" s="467"/>
      <c r="J50" s="4"/>
      <c r="K50" s="4"/>
      <c r="L50" s="4"/>
      <c r="M50" s="4"/>
      <c r="N50" s="4"/>
      <c r="O50" s="4"/>
      <c r="P50" s="4"/>
      <c r="Q50" s="4"/>
      <c r="R50" s="4"/>
      <c r="S50" s="4"/>
      <c r="T50" s="4"/>
      <c r="U50" s="4"/>
      <c r="V50" s="4"/>
      <c r="W50" s="4"/>
      <c r="X50" s="4"/>
      <c r="Y50" s="4"/>
      <c r="Z50" s="4"/>
    </row>
    <row r="51" ht="14.25" customHeight="1">
      <c r="A51" s="69">
        <v>41.0</v>
      </c>
      <c r="B51" s="157"/>
      <c r="C51" s="91"/>
      <c r="D51" s="91"/>
      <c r="E51" s="91"/>
      <c r="F51" s="91"/>
      <c r="G51" s="91"/>
      <c r="H51" s="4"/>
      <c r="I51" s="467"/>
      <c r="J51" s="4"/>
      <c r="K51" s="4"/>
      <c r="L51" s="4"/>
      <c r="M51" s="4"/>
      <c r="N51" s="4"/>
      <c r="O51" s="4"/>
      <c r="P51" s="4"/>
      <c r="Q51" s="4"/>
      <c r="R51" s="4"/>
      <c r="S51" s="4"/>
      <c r="T51" s="4"/>
      <c r="U51" s="4"/>
      <c r="V51" s="4"/>
      <c r="W51" s="4"/>
      <c r="X51" s="4"/>
      <c r="Y51" s="4"/>
      <c r="Z51" s="4"/>
    </row>
    <row r="52" ht="14.25" customHeight="1">
      <c r="A52" s="69">
        <v>42.0</v>
      </c>
      <c r="B52" s="157"/>
      <c r="C52" s="91"/>
      <c r="D52" s="91"/>
      <c r="E52" s="91"/>
      <c r="F52" s="91"/>
      <c r="G52" s="91"/>
      <c r="H52" s="4"/>
      <c r="I52" s="467"/>
      <c r="J52" s="4"/>
      <c r="K52" s="4"/>
      <c r="L52" s="4"/>
      <c r="M52" s="4"/>
      <c r="N52" s="4"/>
      <c r="O52" s="4"/>
      <c r="P52" s="4"/>
      <c r="Q52" s="4"/>
      <c r="R52" s="4"/>
      <c r="S52" s="4"/>
      <c r="T52" s="4"/>
      <c r="U52" s="4"/>
      <c r="V52" s="4"/>
      <c r="W52" s="4"/>
      <c r="X52" s="4"/>
      <c r="Y52" s="4"/>
      <c r="Z52" s="4"/>
    </row>
    <row r="53" ht="14.25" customHeight="1">
      <c r="A53" s="69">
        <v>43.0</v>
      </c>
      <c r="B53" s="157"/>
      <c r="C53" s="91"/>
      <c r="D53" s="91"/>
      <c r="E53" s="91"/>
      <c r="F53" s="91"/>
      <c r="G53" s="91"/>
      <c r="H53" s="4"/>
      <c r="I53" s="467"/>
      <c r="J53" s="4"/>
      <c r="K53" s="4"/>
      <c r="L53" s="4"/>
      <c r="M53" s="4"/>
      <c r="N53" s="4"/>
      <c r="O53" s="4"/>
      <c r="P53" s="4"/>
      <c r="Q53" s="4"/>
      <c r="R53" s="4"/>
      <c r="S53" s="4"/>
      <c r="T53" s="4"/>
      <c r="U53" s="4"/>
      <c r="V53" s="4"/>
      <c r="W53" s="4"/>
      <c r="X53" s="4"/>
      <c r="Y53" s="4"/>
      <c r="Z53" s="4"/>
    </row>
    <row r="54" ht="14.25" customHeight="1">
      <c r="A54" s="69">
        <v>44.0</v>
      </c>
      <c r="B54" s="157"/>
      <c r="C54" s="91"/>
      <c r="D54" s="91"/>
      <c r="E54" s="91"/>
      <c r="F54" s="91"/>
      <c r="G54" s="91"/>
      <c r="H54" s="4"/>
      <c r="I54" s="467"/>
      <c r="J54" s="4"/>
      <c r="K54" s="4"/>
      <c r="L54" s="4"/>
      <c r="M54" s="4"/>
      <c r="N54" s="4"/>
      <c r="O54" s="4"/>
      <c r="P54" s="4"/>
      <c r="Q54" s="4"/>
      <c r="R54" s="4"/>
      <c r="S54" s="4"/>
      <c r="T54" s="4"/>
      <c r="U54" s="4"/>
      <c r="V54" s="4"/>
      <c r="W54" s="4"/>
      <c r="X54" s="4"/>
      <c r="Y54" s="4"/>
      <c r="Z54" s="4"/>
    </row>
    <row r="55" ht="14.25" customHeight="1">
      <c r="A55" s="69">
        <v>45.0</v>
      </c>
      <c r="B55" s="157"/>
      <c r="C55" s="91"/>
      <c r="D55" s="91"/>
      <c r="E55" s="91"/>
      <c r="F55" s="91"/>
      <c r="G55" s="91"/>
      <c r="H55" s="4"/>
      <c r="I55" s="467"/>
      <c r="J55" s="4"/>
      <c r="K55" s="4"/>
      <c r="L55" s="4"/>
      <c r="M55" s="4"/>
      <c r="N55" s="4"/>
      <c r="O55" s="4"/>
      <c r="P55" s="4"/>
      <c r="Q55" s="4"/>
      <c r="R55" s="4"/>
      <c r="S55" s="4"/>
      <c r="T55" s="4"/>
      <c r="U55" s="4"/>
      <c r="V55" s="4"/>
      <c r="W55" s="4"/>
      <c r="X55" s="4"/>
      <c r="Y55" s="4"/>
      <c r="Z55" s="4"/>
    </row>
    <row r="56" ht="14.25" customHeight="1">
      <c r="A56" s="69">
        <v>46.0</v>
      </c>
      <c r="B56" s="157"/>
      <c r="C56" s="91"/>
      <c r="D56" s="91"/>
      <c r="E56" s="91"/>
      <c r="F56" s="91"/>
      <c r="G56" s="91"/>
      <c r="H56" s="4"/>
      <c r="I56" s="467"/>
      <c r="J56" s="4"/>
      <c r="K56" s="4"/>
      <c r="L56" s="4"/>
      <c r="M56" s="4"/>
      <c r="N56" s="4"/>
      <c r="O56" s="4"/>
      <c r="P56" s="4"/>
      <c r="Q56" s="4"/>
      <c r="R56" s="4"/>
      <c r="S56" s="4"/>
      <c r="T56" s="4"/>
      <c r="U56" s="4"/>
      <c r="V56" s="4"/>
      <c r="W56" s="4"/>
      <c r="X56" s="4"/>
      <c r="Y56" s="4"/>
      <c r="Z56" s="4"/>
    </row>
    <row r="57" ht="14.25" customHeight="1">
      <c r="A57" s="69">
        <v>47.0</v>
      </c>
      <c r="B57" s="157"/>
      <c r="C57" s="91"/>
      <c r="D57" s="91"/>
      <c r="E57" s="91"/>
      <c r="F57" s="91"/>
      <c r="G57" s="91"/>
      <c r="H57" s="4"/>
      <c r="I57" s="467"/>
      <c r="J57" s="4"/>
      <c r="K57" s="4"/>
      <c r="L57" s="4"/>
      <c r="M57" s="4"/>
      <c r="N57" s="4"/>
      <c r="O57" s="4"/>
      <c r="P57" s="4"/>
      <c r="Q57" s="4"/>
      <c r="R57" s="4"/>
      <c r="S57" s="4"/>
      <c r="T57" s="4"/>
      <c r="U57" s="4"/>
      <c r="V57" s="4"/>
      <c r="W57" s="4"/>
      <c r="X57" s="4"/>
      <c r="Y57" s="4"/>
      <c r="Z57" s="4"/>
    </row>
    <row r="58" ht="14.25" customHeight="1">
      <c r="A58" s="69">
        <v>48.0</v>
      </c>
      <c r="B58" s="157"/>
      <c r="C58" s="91"/>
      <c r="D58" s="91"/>
      <c r="E58" s="91"/>
      <c r="F58" s="91"/>
      <c r="G58" s="91"/>
      <c r="H58" s="4"/>
      <c r="I58" s="467"/>
      <c r="J58" s="4"/>
      <c r="K58" s="4"/>
      <c r="L58" s="4"/>
      <c r="M58" s="4"/>
      <c r="N58" s="4"/>
      <c r="O58" s="4"/>
      <c r="P58" s="4"/>
      <c r="Q58" s="4"/>
      <c r="R58" s="4"/>
      <c r="S58" s="4"/>
      <c r="T58" s="4"/>
      <c r="U58" s="4"/>
      <c r="V58" s="4"/>
      <c r="W58" s="4"/>
      <c r="X58" s="4"/>
      <c r="Y58" s="4"/>
      <c r="Z58" s="4"/>
    </row>
    <row r="59" ht="14.25" customHeight="1">
      <c r="A59" s="69">
        <v>49.0</v>
      </c>
      <c r="B59" s="157"/>
      <c r="C59" s="91"/>
      <c r="D59" s="91"/>
      <c r="E59" s="91"/>
      <c r="F59" s="91"/>
      <c r="G59" s="91"/>
      <c r="H59" s="4"/>
      <c r="I59" s="467"/>
      <c r="J59" s="4"/>
      <c r="K59" s="4"/>
      <c r="L59" s="4"/>
      <c r="M59" s="4"/>
      <c r="N59" s="4"/>
      <c r="O59" s="4"/>
      <c r="P59" s="4"/>
      <c r="Q59" s="4"/>
      <c r="R59" s="4"/>
      <c r="S59" s="4"/>
      <c r="T59" s="4"/>
      <c r="U59" s="4"/>
      <c r="V59" s="4"/>
      <c r="W59" s="4"/>
      <c r="X59" s="4"/>
      <c r="Y59" s="4"/>
      <c r="Z59" s="4"/>
    </row>
    <row r="60" ht="14.25" customHeight="1">
      <c r="A60" s="69">
        <v>50.0</v>
      </c>
      <c r="B60" s="157"/>
      <c r="C60" s="91"/>
      <c r="D60" s="91"/>
      <c r="E60" s="91"/>
      <c r="F60" s="91"/>
      <c r="G60" s="91"/>
      <c r="H60" s="4"/>
      <c r="I60" s="467"/>
      <c r="J60" s="4"/>
      <c r="K60" s="4"/>
      <c r="L60" s="4"/>
      <c r="M60" s="4"/>
      <c r="N60" s="4"/>
      <c r="O60" s="4"/>
      <c r="P60" s="4"/>
      <c r="Q60" s="4"/>
      <c r="R60" s="4"/>
      <c r="S60" s="4"/>
      <c r="T60" s="4"/>
      <c r="U60" s="4"/>
      <c r="V60" s="4"/>
      <c r="W60" s="4"/>
      <c r="X60" s="4"/>
      <c r="Y60" s="4"/>
      <c r="Z60" s="4"/>
    </row>
    <row r="61" ht="14.25" customHeight="1">
      <c r="A61" s="69">
        <v>51.0</v>
      </c>
      <c r="B61" s="157"/>
      <c r="C61" s="91"/>
      <c r="D61" s="91"/>
      <c r="E61" s="91"/>
      <c r="F61" s="91"/>
      <c r="G61" s="91"/>
      <c r="H61" s="4"/>
      <c r="I61" s="467"/>
      <c r="J61" s="4"/>
      <c r="K61" s="4"/>
      <c r="L61" s="4"/>
      <c r="M61" s="4"/>
      <c r="N61" s="4"/>
      <c r="O61" s="4"/>
      <c r="P61" s="4"/>
      <c r="Q61" s="4"/>
      <c r="R61" s="4"/>
      <c r="S61" s="4"/>
      <c r="T61" s="4"/>
      <c r="U61" s="4"/>
      <c r="V61" s="4"/>
      <c r="W61" s="4"/>
      <c r="X61" s="4"/>
      <c r="Y61" s="4"/>
      <c r="Z61" s="4"/>
    </row>
    <row r="62" ht="14.25" customHeight="1">
      <c r="A62" s="69">
        <v>52.0</v>
      </c>
      <c r="B62" s="157"/>
      <c r="C62" s="91"/>
      <c r="D62" s="91"/>
      <c r="E62" s="91"/>
      <c r="F62" s="91"/>
      <c r="G62" s="91"/>
      <c r="H62" s="4"/>
      <c r="I62" s="467"/>
      <c r="J62" s="4"/>
      <c r="K62" s="4"/>
      <c r="L62" s="4"/>
      <c r="M62" s="4"/>
      <c r="N62" s="4"/>
      <c r="O62" s="4"/>
      <c r="P62" s="4"/>
      <c r="Q62" s="4"/>
      <c r="R62" s="4"/>
      <c r="S62" s="4"/>
      <c r="T62" s="4"/>
      <c r="U62" s="4"/>
      <c r="V62" s="4"/>
      <c r="W62" s="4"/>
      <c r="X62" s="4"/>
      <c r="Y62" s="4"/>
      <c r="Z62" s="4"/>
    </row>
    <row r="63" ht="14.25" customHeight="1">
      <c r="A63" s="69">
        <v>53.0</v>
      </c>
      <c r="B63" s="157"/>
      <c r="C63" s="91"/>
      <c r="D63" s="91"/>
      <c r="E63" s="91"/>
      <c r="F63" s="91"/>
      <c r="G63" s="91"/>
      <c r="H63" s="4"/>
      <c r="I63" s="467"/>
      <c r="J63" s="4"/>
      <c r="K63" s="4"/>
      <c r="L63" s="4"/>
      <c r="M63" s="4"/>
      <c r="N63" s="4"/>
      <c r="O63" s="4"/>
      <c r="P63" s="4"/>
      <c r="Q63" s="4"/>
      <c r="R63" s="4"/>
      <c r="S63" s="4"/>
      <c r="T63" s="4"/>
      <c r="U63" s="4"/>
      <c r="V63" s="4"/>
      <c r="W63" s="4"/>
      <c r="X63" s="4"/>
      <c r="Y63" s="4"/>
      <c r="Z63" s="4"/>
    </row>
    <row r="64" ht="14.25" customHeight="1">
      <c r="A64" s="69">
        <v>54.0</v>
      </c>
      <c r="B64" s="157"/>
      <c r="C64" s="91"/>
      <c r="D64" s="91"/>
      <c r="E64" s="91"/>
      <c r="F64" s="91"/>
      <c r="G64" s="91"/>
      <c r="H64" s="4"/>
      <c r="I64" s="467"/>
      <c r="J64" s="4"/>
      <c r="K64" s="4"/>
      <c r="L64" s="4"/>
      <c r="M64" s="4"/>
      <c r="N64" s="4"/>
      <c r="O64" s="4"/>
      <c r="P64" s="4"/>
      <c r="Q64" s="4"/>
      <c r="R64" s="4"/>
      <c r="S64" s="4"/>
      <c r="T64" s="4"/>
      <c r="U64" s="4"/>
      <c r="V64" s="4"/>
      <c r="W64" s="4"/>
      <c r="X64" s="4"/>
      <c r="Y64" s="4"/>
      <c r="Z64" s="4"/>
    </row>
    <row r="65" ht="14.25" customHeight="1">
      <c r="A65" s="69">
        <v>55.0</v>
      </c>
      <c r="B65" s="157"/>
      <c r="C65" s="91"/>
      <c r="D65" s="91"/>
      <c r="E65" s="91"/>
      <c r="F65" s="91"/>
      <c r="G65" s="91"/>
      <c r="H65" s="4"/>
      <c r="I65" s="467"/>
      <c r="J65" s="4"/>
      <c r="K65" s="4"/>
      <c r="L65" s="4"/>
      <c r="M65" s="4"/>
      <c r="N65" s="4"/>
      <c r="O65" s="4"/>
      <c r="P65" s="4"/>
      <c r="Q65" s="4"/>
      <c r="R65" s="4"/>
      <c r="S65" s="4"/>
      <c r="T65" s="4"/>
      <c r="U65" s="4"/>
      <c r="V65" s="4"/>
      <c r="W65" s="4"/>
      <c r="X65" s="4"/>
      <c r="Y65" s="4"/>
      <c r="Z65" s="4"/>
    </row>
    <row r="66" ht="14.25" customHeight="1">
      <c r="A66" s="69">
        <v>56.0</v>
      </c>
      <c r="B66" s="157"/>
      <c r="C66" s="91"/>
      <c r="D66" s="91"/>
      <c r="E66" s="91"/>
      <c r="F66" s="91"/>
      <c r="G66" s="91"/>
      <c r="H66" s="4"/>
      <c r="I66" s="467"/>
      <c r="J66" s="4"/>
      <c r="K66" s="4"/>
      <c r="L66" s="4"/>
      <c r="M66" s="4"/>
      <c r="N66" s="4"/>
      <c r="O66" s="4"/>
      <c r="P66" s="4"/>
      <c r="Q66" s="4"/>
      <c r="R66" s="4"/>
      <c r="S66" s="4"/>
      <c r="T66" s="4"/>
      <c r="U66" s="4"/>
      <c r="V66" s="4"/>
      <c r="W66" s="4"/>
      <c r="X66" s="4"/>
      <c r="Y66" s="4"/>
      <c r="Z66" s="4"/>
    </row>
    <row r="67" ht="14.25" customHeight="1">
      <c r="A67" s="69">
        <v>57.0</v>
      </c>
      <c r="B67" s="157"/>
      <c r="C67" s="91"/>
      <c r="D67" s="91"/>
      <c r="E67" s="91"/>
      <c r="F67" s="91"/>
      <c r="G67" s="91"/>
      <c r="H67" s="4"/>
      <c r="I67" s="467"/>
      <c r="J67" s="4"/>
      <c r="K67" s="4"/>
      <c r="L67" s="4"/>
      <c r="M67" s="4"/>
      <c r="N67" s="4"/>
      <c r="O67" s="4"/>
      <c r="P67" s="4"/>
      <c r="Q67" s="4"/>
      <c r="R67" s="4"/>
      <c r="S67" s="4"/>
      <c r="T67" s="4"/>
      <c r="U67" s="4"/>
      <c r="V67" s="4"/>
      <c r="W67" s="4"/>
      <c r="X67" s="4"/>
      <c r="Y67" s="4"/>
      <c r="Z67" s="4"/>
    </row>
    <row r="68" ht="14.25" customHeight="1">
      <c r="A68" s="69">
        <v>58.0</v>
      </c>
      <c r="B68" s="157"/>
      <c r="C68" s="91"/>
      <c r="D68" s="91"/>
      <c r="E68" s="91"/>
      <c r="F68" s="91"/>
      <c r="G68" s="91"/>
      <c r="H68" s="4"/>
      <c r="I68" s="467"/>
      <c r="J68" s="4"/>
      <c r="K68" s="4"/>
      <c r="L68" s="4"/>
      <c r="M68" s="4"/>
      <c r="N68" s="4"/>
      <c r="O68" s="4"/>
      <c r="P68" s="4"/>
      <c r="Q68" s="4"/>
      <c r="R68" s="4"/>
      <c r="S68" s="4"/>
      <c r="T68" s="4"/>
      <c r="U68" s="4"/>
      <c r="V68" s="4"/>
      <c r="W68" s="4"/>
      <c r="X68" s="4"/>
      <c r="Y68" s="4"/>
      <c r="Z68" s="4"/>
    </row>
    <row r="69" ht="14.25" customHeight="1">
      <c r="A69" s="69">
        <v>59.0</v>
      </c>
      <c r="B69" s="157"/>
      <c r="C69" s="91"/>
      <c r="D69" s="91"/>
      <c r="E69" s="91"/>
      <c r="F69" s="91"/>
      <c r="G69" s="91"/>
      <c r="H69" s="4"/>
      <c r="I69" s="467"/>
      <c r="J69" s="4"/>
      <c r="K69" s="4"/>
      <c r="L69" s="4"/>
      <c r="M69" s="4"/>
      <c r="N69" s="4"/>
      <c r="O69" s="4"/>
      <c r="P69" s="4"/>
      <c r="Q69" s="4"/>
      <c r="R69" s="4"/>
      <c r="S69" s="4"/>
      <c r="T69" s="4"/>
      <c r="U69" s="4"/>
      <c r="V69" s="4"/>
      <c r="W69" s="4"/>
      <c r="X69" s="4"/>
      <c r="Y69" s="4"/>
      <c r="Z69" s="4"/>
    </row>
    <row r="70" ht="14.25" customHeight="1">
      <c r="A70" s="69">
        <v>60.0</v>
      </c>
      <c r="B70" s="157"/>
      <c r="C70" s="91"/>
      <c r="D70" s="91"/>
      <c r="E70" s="91"/>
      <c r="F70" s="91"/>
      <c r="G70" s="91"/>
      <c r="H70" s="4"/>
      <c r="I70" s="467"/>
      <c r="J70" s="4"/>
      <c r="K70" s="4"/>
      <c r="L70" s="4"/>
      <c r="M70" s="4"/>
      <c r="N70" s="4"/>
      <c r="O70" s="4"/>
      <c r="P70" s="4"/>
      <c r="Q70" s="4"/>
      <c r="R70" s="4"/>
      <c r="S70" s="4"/>
      <c r="T70" s="4"/>
      <c r="U70" s="4"/>
      <c r="V70" s="4"/>
      <c r="W70" s="4"/>
      <c r="X70" s="4"/>
      <c r="Y70" s="4"/>
      <c r="Z70" s="4"/>
    </row>
    <row r="71" ht="14.25" customHeight="1">
      <c r="A71" s="69">
        <v>61.0</v>
      </c>
      <c r="B71" s="157"/>
      <c r="C71" s="91"/>
      <c r="D71" s="91"/>
      <c r="E71" s="91"/>
      <c r="F71" s="91"/>
      <c r="G71" s="91"/>
      <c r="H71" s="4"/>
      <c r="I71" s="467"/>
      <c r="J71" s="4"/>
      <c r="K71" s="4"/>
      <c r="L71" s="4"/>
      <c r="M71" s="4"/>
      <c r="N71" s="4"/>
      <c r="O71" s="4"/>
      <c r="P71" s="4"/>
      <c r="Q71" s="4"/>
      <c r="R71" s="4"/>
      <c r="S71" s="4"/>
      <c r="T71" s="4"/>
      <c r="U71" s="4"/>
      <c r="V71" s="4"/>
      <c r="W71" s="4"/>
      <c r="X71" s="4"/>
      <c r="Y71" s="4"/>
      <c r="Z71" s="4"/>
    </row>
    <row r="72" ht="14.25" customHeight="1">
      <c r="A72" s="69">
        <v>62.0</v>
      </c>
      <c r="B72" s="157"/>
      <c r="C72" s="91"/>
      <c r="D72" s="91"/>
      <c r="E72" s="91"/>
      <c r="F72" s="91"/>
      <c r="G72" s="91"/>
      <c r="H72" s="4"/>
      <c r="I72" s="467"/>
      <c r="J72" s="4"/>
      <c r="K72" s="4"/>
      <c r="L72" s="4"/>
      <c r="M72" s="4"/>
      <c r="N72" s="4"/>
      <c r="O72" s="4"/>
      <c r="P72" s="4"/>
      <c r="Q72" s="4"/>
      <c r="R72" s="4"/>
      <c r="S72" s="4"/>
      <c r="T72" s="4"/>
      <c r="U72" s="4"/>
      <c r="V72" s="4"/>
      <c r="W72" s="4"/>
      <c r="X72" s="4"/>
      <c r="Y72" s="4"/>
      <c r="Z72" s="4"/>
    </row>
    <row r="73" ht="14.25" customHeight="1">
      <c r="A73" s="69">
        <v>63.0</v>
      </c>
      <c r="B73" s="157"/>
      <c r="C73" s="91"/>
      <c r="D73" s="91"/>
      <c r="E73" s="91"/>
      <c r="F73" s="91"/>
      <c r="G73" s="91"/>
      <c r="H73" s="4"/>
      <c r="I73" s="467"/>
      <c r="J73" s="4"/>
      <c r="K73" s="4"/>
      <c r="L73" s="4"/>
      <c r="M73" s="4"/>
      <c r="N73" s="4"/>
      <c r="O73" s="4"/>
      <c r="P73" s="4"/>
      <c r="Q73" s="4"/>
      <c r="R73" s="4"/>
      <c r="S73" s="4"/>
      <c r="T73" s="4"/>
      <c r="U73" s="4"/>
      <c r="V73" s="4"/>
      <c r="W73" s="4"/>
      <c r="X73" s="4"/>
      <c r="Y73" s="4"/>
      <c r="Z73" s="4"/>
    </row>
    <row r="74" ht="14.25" customHeight="1">
      <c r="A74" s="69">
        <v>64.0</v>
      </c>
      <c r="B74" s="157"/>
      <c r="C74" s="91"/>
      <c r="D74" s="91"/>
      <c r="E74" s="91"/>
      <c r="F74" s="91"/>
      <c r="G74" s="91"/>
      <c r="H74" s="4"/>
      <c r="I74" s="467"/>
      <c r="J74" s="4"/>
      <c r="K74" s="4"/>
      <c r="L74" s="4"/>
      <c r="M74" s="4"/>
      <c r="N74" s="4"/>
      <c r="O74" s="4"/>
      <c r="P74" s="4"/>
      <c r="Q74" s="4"/>
      <c r="R74" s="4"/>
      <c r="S74" s="4"/>
      <c r="T74" s="4"/>
      <c r="U74" s="4"/>
      <c r="V74" s="4"/>
      <c r="W74" s="4"/>
      <c r="X74" s="4"/>
      <c r="Y74" s="4"/>
      <c r="Z74" s="4"/>
    </row>
    <row r="75" ht="14.25" customHeight="1">
      <c r="A75" s="69">
        <v>65.0</v>
      </c>
      <c r="B75" s="157"/>
      <c r="C75" s="91"/>
      <c r="D75" s="91"/>
      <c r="E75" s="91"/>
      <c r="F75" s="91"/>
      <c r="G75" s="91"/>
      <c r="H75" s="4"/>
      <c r="I75" s="467"/>
      <c r="J75" s="4"/>
      <c r="K75" s="4"/>
      <c r="L75" s="4"/>
      <c r="M75" s="4"/>
      <c r="N75" s="4"/>
      <c r="O75" s="4"/>
      <c r="P75" s="4"/>
      <c r="Q75" s="4"/>
      <c r="R75" s="4"/>
      <c r="S75" s="4"/>
      <c r="T75" s="4"/>
      <c r="U75" s="4"/>
      <c r="V75" s="4"/>
      <c r="W75" s="4"/>
      <c r="X75" s="4"/>
      <c r="Y75" s="4"/>
      <c r="Z75" s="4"/>
    </row>
    <row r="76" ht="14.25" customHeight="1">
      <c r="A76" s="69">
        <v>66.0</v>
      </c>
      <c r="B76" s="157"/>
      <c r="C76" s="91"/>
      <c r="D76" s="91"/>
      <c r="E76" s="91"/>
      <c r="F76" s="91"/>
      <c r="G76" s="91"/>
      <c r="H76" s="4"/>
      <c r="I76" s="467"/>
      <c r="J76" s="4"/>
      <c r="K76" s="4"/>
      <c r="L76" s="4"/>
      <c r="M76" s="4"/>
      <c r="N76" s="4"/>
      <c r="O76" s="4"/>
      <c r="P76" s="4"/>
      <c r="Q76" s="4"/>
      <c r="R76" s="4"/>
      <c r="S76" s="4"/>
      <c r="T76" s="4"/>
      <c r="U76" s="4"/>
      <c r="V76" s="4"/>
      <c r="W76" s="4"/>
      <c r="X76" s="4"/>
      <c r="Y76" s="4"/>
      <c r="Z76" s="4"/>
    </row>
    <row r="77" ht="14.25" customHeight="1">
      <c r="A77" s="69">
        <v>67.0</v>
      </c>
      <c r="B77" s="157"/>
      <c r="C77" s="91"/>
      <c r="D77" s="91"/>
      <c r="E77" s="91"/>
      <c r="F77" s="91"/>
      <c r="G77" s="91"/>
      <c r="H77" s="4"/>
      <c r="I77" s="467"/>
      <c r="J77" s="4"/>
      <c r="K77" s="4"/>
      <c r="L77" s="4"/>
      <c r="M77" s="4"/>
      <c r="N77" s="4"/>
      <c r="O77" s="4"/>
      <c r="P77" s="4"/>
      <c r="Q77" s="4"/>
      <c r="R77" s="4"/>
      <c r="S77" s="4"/>
      <c r="T77" s="4"/>
      <c r="U77" s="4"/>
      <c r="V77" s="4"/>
      <c r="W77" s="4"/>
      <c r="X77" s="4"/>
      <c r="Y77" s="4"/>
      <c r="Z77" s="4"/>
    </row>
    <row r="78" ht="14.25" customHeight="1">
      <c r="A78" s="69">
        <v>68.0</v>
      </c>
      <c r="B78" s="157"/>
      <c r="C78" s="91"/>
      <c r="D78" s="91"/>
      <c r="E78" s="91"/>
      <c r="F78" s="91"/>
      <c r="G78" s="91"/>
      <c r="H78" s="4"/>
      <c r="I78" s="467"/>
      <c r="J78" s="4"/>
      <c r="K78" s="4"/>
      <c r="L78" s="4"/>
      <c r="M78" s="4"/>
      <c r="N78" s="4"/>
      <c r="O78" s="4"/>
      <c r="P78" s="4"/>
      <c r="Q78" s="4"/>
      <c r="R78" s="4"/>
      <c r="S78" s="4"/>
      <c r="T78" s="4"/>
      <c r="U78" s="4"/>
      <c r="V78" s="4"/>
      <c r="W78" s="4"/>
      <c r="X78" s="4"/>
      <c r="Y78" s="4"/>
      <c r="Z78" s="4"/>
    </row>
    <row r="79" ht="14.25" customHeight="1">
      <c r="A79" s="69">
        <v>69.0</v>
      </c>
      <c r="B79" s="157"/>
      <c r="C79" s="91"/>
      <c r="D79" s="91"/>
      <c r="E79" s="91"/>
      <c r="F79" s="91"/>
      <c r="G79" s="91"/>
      <c r="H79" s="4"/>
      <c r="I79" s="467"/>
      <c r="J79" s="4"/>
      <c r="K79" s="4"/>
      <c r="L79" s="4"/>
      <c r="M79" s="4"/>
      <c r="N79" s="4"/>
      <c r="O79" s="4"/>
      <c r="P79" s="4"/>
      <c r="Q79" s="4"/>
      <c r="R79" s="4"/>
      <c r="S79" s="4"/>
      <c r="T79" s="4"/>
      <c r="U79" s="4"/>
      <c r="V79" s="4"/>
      <c r="W79" s="4"/>
      <c r="X79" s="4"/>
      <c r="Y79" s="4"/>
      <c r="Z79" s="4"/>
    </row>
    <row r="80" ht="14.25" customHeight="1">
      <c r="A80" s="69">
        <v>70.0</v>
      </c>
      <c r="B80" s="157"/>
      <c r="C80" s="91"/>
      <c r="D80" s="91"/>
      <c r="E80" s="91"/>
      <c r="F80" s="91"/>
      <c r="G80" s="91"/>
      <c r="H80" s="4"/>
      <c r="I80" s="467"/>
      <c r="J80" s="4"/>
      <c r="K80" s="4"/>
      <c r="L80" s="4"/>
      <c r="M80" s="4"/>
      <c r="N80" s="4"/>
      <c r="O80" s="4"/>
      <c r="P80" s="4"/>
      <c r="Q80" s="4"/>
      <c r="R80" s="4"/>
      <c r="S80" s="4"/>
      <c r="T80" s="4"/>
      <c r="U80" s="4"/>
      <c r="V80" s="4"/>
      <c r="W80" s="4"/>
      <c r="X80" s="4"/>
      <c r="Y80" s="4"/>
      <c r="Z80" s="4"/>
    </row>
    <row r="81" ht="14.25" customHeight="1">
      <c r="A81" s="69">
        <v>71.0</v>
      </c>
      <c r="B81" s="157"/>
      <c r="C81" s="91"/>
      <c r="D81" s="91"/>
      <c r="E81" s="91"/>
      <c r="F81" s="91"/>
      <c r="G81" s="91"/>
      <c r="H81" s="4"/>
      <c r="I81" s="467"/>
      <c r="J81" s="4"/>
      <c r="K81" s="4"/>
      <c r="L81" s="4"/>
      <c r="M81" s="4"/>
      <c r="N81" s="4"/>
      <c r="O81" s="4"/>
      <c r="P81" s="4"/>
      <c r="Q81" s="4"/>
      <c r="R81" s="4"/>
      <c r="S81" s="4"/>
      <c r="T81" s="4"/>
      <c r="U81" s="4"/>
      <c r="V81" s="4"/>
      <c r="W81" s="4"/>
      <c r="X81" s="4"/>
      <c r="Y81" s="4"/>
      <c r="Z81" s="4"/>
    </row>
    <row r="82" ht="14.25" customHeight="1">
      <c r="A82" s="69">
        <v>72.0</v>
      </c>
      <c r="B82" s="157"/>
      <c r="C82" s="91"/>
      <c r="D82" s="91"/>
      <c r="E82" s="91"/>
      <c r="F82" s="91"/>
      <c r="G82" s="91"/>
      <c r="H82" s="4"/>
      <c r="I82" s="467"/>
      <c r="J82" s="4"/>
      <c r="K82" s="4"/>
      <c r="L82" s="4"/>
      <c r="M82" s="4"/>
      <c r="N82" s="4"/>
      <c r="O82" s="4"/>
      <c r="P82" s="4"/>
      <c r="Q82" s="4"/>
      <c r="R82" s="4"/>
      <c r="S82" s="4"/>
      <c r="T82" s="4"/>
      <c r="U82" s="4"/>
      <c r="V82" s="4"/>
      <c r="W82" s="4"/>
      <c r="X82" s="4"/>
      <c r="Y82" s="4"/>
      <c r="Z82" s="4"/>
    </row>
    <row r="83" ht="14.25" customHeight="1">
      <c r="A83" s="69">
        <v>73.0</v>
      </c>
      <c r="B83" s="157"/>
      <c r="C83" s="91"/>
      <c r="D83" s="91"/>
      <c r="E83" s="91"/>
      <c r="F83" s="91"/>
      <c r="G83" s="91"/>
      <c r="H83" s="4"/>
      <c r="I83" s="467"/>
      <c r="J83" s="4"/>
      <c r="K83" s="4"/>
      <c r="L83" s="4"/>
      <c r="M83" s="4"/>
      <c r="N83" s="4"/>
      <c r="O83" s="4"/>
      <c r="P83" s="4"/>
      <c r="Q83" s="4"/>
      <c r="R83" s="4"/>
      <c r="S83" s="4"/>
      <c r="T83" s="4"/>
      <c r="U83" s="4"/>
      <c r="V83" s="4"/>
      <c r="W83" s="4"/>
      <c r="X83" s="4"/>
      <c r="Y83" s="4"/>
      <c r="Z83" s="4"/>
    </row>
    <row r="84" ht="14.25" customHeight="1">
      <c r="A84" s="69">
        <v>74.0</v>
      </c>
      <c r="B84" s="157"/>
      <c r="C84" s="91"/>
      <c r="D84" s="91"/>
      <c r="E84" s="91"/>
      <c r="F84" s="91"/>
      <c r="G84" s="91"/>
      <c r="H84" s="4"/>
      <c r="I84" s="467"/>
      <c r="J84" s="4"/>
      <c r="K84" s="4"/>
      <c r="L84" s="4"/>
      <c r="M84" s="4"/>
      <c r="N84" s="4"/>
      <c r="O84" s="4"/>
      <c r="P84" s="4"/>
      <c r="Q84" s="4"/>
      <c r="R84" s="4"/>
      <c r="S84" s="4"/>
      <c r="T84" s="4"/>
      <c r="U84" s="4"/>
      <c r="V84" s="4"/>
      <c r="W84" s="4"/>
      <c r="X84" s="4"/>
      <c r="Y84" s="4"/>
      <c r="Z84" s="4"/>
    </row>
    <row r="85" ht="14.25" customHeight="1">
      <c r="A85" s="69">
        <v>75.0</v>
      </c>
      <c r="B85" s="157"/>
      <c r="C85" s="91"/>
      <c r="D85" s="91"/>
      <c r="E85" s="91"/>
      <c r="F85" s="91"/>
      <c r="G85" s="91"/>
      <c r="H85" s="4"/>
      <c r="I85" s="467"/>
      <c r="J85" s="4"/>
      <c r="K85" s="4"/>
      <c r="L85" s="4"/>
      <c r="M85" s="4"/>
      <c r="N85" s="4"/>
      <c r="O85" s="4"/>
      <c r="P85" s="4"/>
      <c r="Q85" s="4"/>
      <c r="R85" s="4"/>
      <c r="S85" s="4"/>
      <c r="T85" s="4"/>
      <c r="U85" s="4"/>
      <c r="V85" s="4"/>
      <c r="W85" s="4"/>
      <c r="X85" s="4"/>
      <c r="Y85" s="4"/>
      <c r="Z85" s="4"/>
    </row>
    <row r="86" ht="14.25" customHeight="1">
      <c r="A86" s="69">
        <v>76.0</v>
      </c>
      <c r="B86" s="157"/>
      <c r="C86" s="91"/>
      <c r="D86" s="91"/>
      <c r="E86" s="91"/>
      <c r="F86" s="91"/>
      <c r="G86" s="91"/>
      <c r="H86" s="4"/>
      <c r="I86" s="467"/>
      <c r="J86" s="4"/>
      <c r="K86" s="4"/>
      <c r="L86" s="4"/>
      <c r="M86" s="4"/>
      <c r="N86" s="4"/>
      <c r="O86" s="4"/>
      <c r="P86" s="4"/>
      <c r="Q86" s="4"/>
      <c r="R86" s="4"/>
      <c r="S86" s="4"/>
      <c r="T86" s="4"/>
      <c r="U86" s="4"/>
      <c r="V86" s="4"/>
      <c r="W86" s="4"/>
      <c r="X86" s="4"/>
      <c r="Y86" s="4"/>
      <c r="Z86" s="4"/>
    </row>
    <row r="87" ht="14.25" customHeight="1">
      <c r="A87" s="69">
        <v>77.0</v>
      </c>
      <c r="B87" s="157"/>
      <c r="C87" s="91"/>
      <c r="D87" s="91"/>
      <c r="E87" s="91"/>
      <c r="F87" s="91"/>
      <c r="G87" s="91"/>
      <c r="H87" s="4"/>
      <c r="I87" s="467"/>
      <c r="J87" s="4"/>
      <c r="K87" s="4"/>
      <c r="L87" s="4"/>
      <c r="M87" s="4"/>
      <c r="N87" s="4"/>
      <c r="O87" s="4"/>
      <c r="P87" s="4"/>
      <c r="Q87" s="4"/>
      <c r="R87" s="4"/>
      <c r="S87" s="4"/>
      <c r="T87" s="4"/>
      <c r="U87" s="4"/>
      <c r="V87" s="4"/>
      <c r="W87" s="4"/>
      <c r="X87" s="4"/>
      <c r="Y87" s="4"/>
      <c r="Z87" s="4"/>
    </row>
    <row r="88" ht="14.25" customHeight="1">
      <c r="A88" s="69">
        <v>78.0</v>
      </c>
      <c r="B88" s="157"/>
      <c r="C88" s="91"/>
      <c r="D88" s="91"/>
      <c r="E88" s="91"/>
      <c r="F88" s="91"/>
      <c r="G88" s="91"/>
      <c r="H88" s="4"/>
      <c r="I88" s="467"/>
      <c r="J88" s="4"/>
      <c r="K88" s="4"/>
      <c r="L88" s="4"/>
      <c r="M88" s="4"/>
      <c r="N88" s="4"/>
      <c r="O88" s="4"/>
      <c r="P88" s="4"/>
      <c r="Q88" s="4"/>
      <c r="R88" s="4"/>
      <c r="S88" s="4"/>
      <c r="T88" s="4"/>
      <c r="U88" s="4"/>
      <c r="V88" s="4"/>
      <c r="W88" s="4"/>
      <c r="X88" s="4"/>
      <c r="Y88" s="4"/>
      <c r="Z88" s="4"/>
    </row>
    <row r="89" ht="14.25" customHeight="1">
      <c r="A89" s="69">
        <v>79.0</v>
      </c>
      <c r="B89" s="157"/>
      <c r="C89" s="91"/>
      <c r="D89" s="91"/>
      <c r="E89" s="91"/>
      <c r="F89" s="91"/>
      <c r="G89" s="91"/>
      <c r="H89" s="4"/>
      <c r="I89" s="467"/>
      <c r="J89" s="4"/>
      <c r="K89" s="4"/>
      <c r="L89" s="4"/>
      <c r="M89" s="4"/>
      <c r="N89" s="4"/>
      <c r="O89" s="4"/>
      <c r="P89" s="4"/>
      <c r="Q89" s="4"/>
      <c r="R89" s="4"/>
      <c r="S89" s="4"/>
      <c r="T89" s="4"/>
      <c r="U89" s="4"/>
      <c r="V89" s="4"/>
      <c r="W89" s="4"/>
      <c r="X89" s="4"/>
      <c r="Y89" s="4"/>
      <c r="Z89" s="4"/>
    </row>
    <row r="90" ht="14.25" customHeight="1">
      <c r="A90" s="69">
        <v>80.0</v>
      </c>
      <c r="B90" s="157"/>
      <c r="C90" s="91"/>
      <c r="D90" s="91"/>
      <c r="E90" s="91"/>
      <c r="F90" s="91"/>
      <c r="G90" s="91"/>
      <c r="H90" s="4"/>
      <c r="I90" s="467"/>
      <c r="J90" s="4"/>
      <c r="K90" s="4"/>
      <c r="L90" s="4"/>
      <c r="M90" s="4"/>
      <c r="N90" s="4"/>
      <c r="O90" s="4"/>
      <c r="P90" s="4"/>
      <c r="Q90" s="4"/>
      <c r="R90" s="4"/>
      <c r="S90" s="4"/>
      <c r="T90" s="4"/>
      <c r="U90" s="4"/>
      <c r="V90" s="4"/>
      <c r="W90" s="4"/>
      <c r="X90" s="4"/>
      <c r="Y90" s="4"/>
      <c r="Z90" s="4"/>
    </row>
    <row r="91" ht="14.25" customHeight="1">
      <c r="A91" s="69">
        <v>81.0</v>
      </c>
      <c r="B91" s="157"/>
      <c r="C91" s="91"/>
      <c r="D91" s="91"/>
      <c r="E91" s="91"/>
      <c r="F91" s="91"/>
      <c r="G91" s="91"/>
      <c r="H91" s="4"/>
      <c r="I91" s="467"/>
      <c r="J91" s="4"/>
      <c r="K91" s="4"/>
      <c r="L91" s="4"/>
      <c r="M91" s="4"/>
      <c r="N91" s="4"/>
      <c r="O91" s="4"/>
      <c r="P91" s="4"/>
      <c r="Q91" s="4"/>
      <c r="R91" s="4"/>
      <c r="S91" s="4"/>
      <c r="T91" s="4"/>
      <c r="U91" s="4"/>
      <c r="V91" s="4"/>
      <c r="W91" s="4"/>
      <c r="X91" s="4"/>
      <c r="Y91" s="4"/>
      <c r="Z91" s="4"/>
    </row>
    <row r="92" ht="14.25" customHeight="1">
      <c r="A92" s="69">
        <v>82.0</v>
      </c>
      <c r="B92" s="157"/>
      <c r="C92" s="91"/>
      <c r="D92" s="91"/>
      <c r="E92" s="91"/>
      <c r="F92" s="91"/>
      <c r="G92" s="91"/>
      <c r="H92" s="4"/>
      <c r="I92" s="467"/>
      <c r="J92" s="4"/>
      <c r="K92" s="4"/>
      <c r="L92" s="4"/>
      <c r="M92" s="4"/>
      <c r="N92" s="4"/>
      <c r="O92" s="4"/>
      <c r="P92" s="4"/>
      <c r="Q92" s="4"/>
      <c r="R92" s="4"/>
      <c r="S92" s="4"/>
      <c r="T92" s="4"/>
      <c r="U92" s="4"/>
      <c r="V92" s="4"/>
      <c r="W92" s="4"/>
      <c r="X92" s="4"/>
      <c r="Y92" s="4"/>
      <c r="Z92" s="4"/>
    </row>
    <row r="93" ht="14.25" customHeight="1">
      <c r="A93" s="69">
        <v>83.0</v>
      </c>
      <c r="B93" s="157"/>
      <c r="C93" s="91"/>
      <c r="D93" s="91"/>
      <c r="E93" s="91"/>
      <c r="F93" s="91"/>
      <c r="G93" s="91"/>
      <c r="H93" s="4"/>
      <c r="I93" s="467"/>
      <c r="J93" s="4"/>
      <c r="K93" s="4"/>
      <c r="L93" s="4"/>
      <c r="M93" s="4"/>
      <c r="N93" s="4"/>
      <c r="O93" s="4"/>
      <c r="P93" s="4"/>
      <c r="Q93" s="4"/>
      <c r="R93" s="4"/>
      <c r="S93" s="4"/>
      <c r="T93" s="4"/>
      <c r="U93" s="4"/>
      <c r="V93" s="4"/>
      <c r="W93" s="4"/>
      <c r="X93" s="4"/>
      <c r="Y93" s="4"/>
      <c r="Z93" s="4"/>
    </row>
    <row r="94" ht="14.25" customHeight="1">
      <c r="A94" s="69">
        <v>84.0</v>
      </c>
      <c r="B94" s="157"/>
      <c r="C94" s="91"/>
      <c r="D94" s="91"/>
      <c r="E94" s="91"/>
      <c r="F94" s="91"/>
      <c r="G94" s="91"/>
      <c r="H94" s="4"/>
      <c r="I94" s="467"/>
      <c r="J94" s="4"/>
      <c r="K94" s="4"/>
      <c r="L94" s="4"/>
      <c r="M94" s="4"/>
      <c r="N94" s="4"/>
      <c r="O94" s="4"/>
      <c r="P94" s="4"/>
      <c r="Q94" s="4"/>
      <c r="R94" s="4"/>
      <c r="S94" s="4"/>
      <c r="T94" s="4"/>
      <c r="U94" s="4"/>
      <c r="V94" s="4"/>
      <c r="W94" s="4"/>
      <c r="X94" s="4"/>
      <c r="Y94" s="4"/>
      <c r="Z94" s="4"/>
    </row>
    <row r="95" ht="14.25" customHeight="1">
      <c r="A95" s="69">
        <v>85.0</v>
      </c>
      <c r="B95" s="157"/>
      <c r="C95" s="91"/>
      <c r="D95" s="91"/>
      <c r="E95" s="91"/>
      <c r="F95" s="91"/>
      <c r="G95" s="91"/>
      <c r="H95" s="4"/>
      <c r="I95" s="467"/>
      <c r="J95" s="4"/>
      <c r="K95" s="4"/>
      <c r="L95" s="4"/>
      <c r="M95" s="4"/>
      <c r="N95" s="4"/>
      <c r="O95" s="4"/>
      <c r="P95" s="4"/>
      <c r="Q95" s="4"/>
      <c r="R95" s="4"/>
      <c r="S95" s="4"/>
      <c r="T95" s="4"/>
      <c r="U95" s="4"/>
      <c r="V95" s="4"/>
      <c r="W95" s="4"/>
      <c r="X95" s="4"/>
      <c r="Y95" s="4"/>
      <c r="Z95" s="4"/>
    </row>
    <row r="96" ht="14.25" customHeight="1">
      <c r="A96" s="69">
        <v>86.0</v>
      </c>
      <c r="B96" s="157"/>
      <c r="C96" s="91"/>
      <c r="D96" s="91"/>
      <c r="E96" s="91"/>
      <c r="F96" s="91"/>
      <c r="G96" s="91"/>
      <c r="H96" s="4"/>
      <c r="I96" s="467"/>
      <c r="J96" s="4"/>
      <c r="K96" s="4"/>
      <c r="L96" s="4"/>
      <c r="M96" s="4"/>
      <c r="N96" s="4"/>
      <c r="O96" s="4"/>
      <c r="P96" s="4"/>
      <c r="Q96" s="4"/>
      <c r="R96" s="4"/>
      <c r="S96" s="4"/>
      <c r="T96" s="4"/>
      <c r="U96" s="4"/>
      <c r="V96" s="4"/>
      <c r="W96" s="4"/>
      <c r="X96" s="4"/>
      <c r="Y96" s="4"/>
      <c r="Z96" s="4"/>
    </row>
    <row r="97" ht="14.25" customHeight="1">
      <c r="A97" s="69">
        <v>87.0</v>
      </c>
      <c r="B97" s="157"/>
      <c r="C97" s="91"/>
      <c r="D97" s="91"/>
      <c r="E97" s="91"/>
      <c r="F97" s="91"/>
      <c r="G97" s="91"/>
      <c r="H97" s="4"/>
      <c r="I97" s="467"/>
      <c r="J97" s="4"/>
      <c r="K97" s="4"/>
      <c r="L97" s="4"/>
      <c r="M97" s="4"/>
      <c r="N97" s="4"/>
      <c r="O97" s="4"/>
      <c r="P97" s="4"/>
      <c r="Q97" s="4"/>
      <c r="R97" s="4"/>
      <c r="S97" s="4"/>
      <c r="T97" s="4"/>
      <c r="U97" s="4"/>
      <c r="V97" s="4"/>
      <c r="W97" s="4"/>
      <c r="X97" s="4"/>
      <c r="Y97" s="4"/>
      <c r="Z97" s="4"/>
    </row>
    <row r="98" ht="14.25" customHeight="1">
      <c r="A98" s="69">
        <v>88.0</v>
      </c>
      <c r="B98" s="157"/>
      <c r="C98" s="91"/>
      <c r="D98" s="91"/>
      <c r="E98" s="91"/>
      <c r="F98" s="91"/>
      <c r="G98" s="91"/>
      <c r="H98" s="4"/>
      <c r="I98" s="467"/>
      <c r="J98" s="4"/>
      <c r="K98" s="4"/>
      <c r="L98" s="4"/>
      <c r="M98" s="4"/>
      <c r="N98" s="4"/>
      <c r="O98" s="4"/>
      <c r="P98" s="4"/>
      <c r="Q98" s="4"/>
      <c r="R98" s="4"/>
      <c r="S98" s="4"/>
      <c r="T98" s="4"/>
      <c r="U98" s="4"/>
      <c r="V98" s="4"/>
      <c r="W98" s="4"/>
      <c r="X98" s="4"/>
      <c r="Y98" s="4"/>
      <c r="Z98" s="4"/>
    </row>
    <row r="99" ht="14.25" customHeight="1">
      <c r="A99" s="69">
        <v>89.0</v>
      </c>
      <c r="B99" s="157"/>
      <c r="C99" s="91"/>
      <c r="D99" s="91"/>
      <c r="E99" s="91"/>
      <c r="F99" s="91"/>
      <c r="G99" s="91"/>
      <c r="H99" s="4"/>
      <c r="I99" s="467"/>
      <c r="J99" s="4"/>
      <c r="K99" s="4"/>
      <c r="L99" s="4"/>
      <c r="M99" s="4"/>
      <c r="N99" s="4"/>
      <c r="O99" s="4"/>
      <c r="P99" s="4"/>
      <c r="Q99" s="4"/>
      <c r="R99" s="4"/>
      <c r="S99" s="4"/>
      <c r="T99" s="4"/>
      <c r="U99" s="4"/>
      <c r="V99" s="4"/>
      <c r="W99" s="4"/>
      <c r="X99" s="4"/>
      <c r="Y99" s="4"/>
      <c r="Z99" s="4"/>
    </row>
    <row r="100" ht="14.25" customHeight="1">
      <c r="A100" s="69">
        <v>90.0</v>
      </c>
      <c r="B100" s="157"/>
      <c r="C100" s="91"/>
      <c r="D100" s="91"/>
      <c r="E100" s="91"/>
      <c r="F100" s="91"/>
      <c r="G100" s="91"/>
      <c r="H100" s="4"/>
      <c r="I100" s="467"/>
      <c r="J100" s="4"/>
      <c r="K100" s="4"/>
      <c r="L100" s="4"/>
      <c r="M100" s="4"/>
      <c r="N100" s="4"/>
      <c r="O100" s="4"/>
      <c r="P100" s="4"/>
      <c r="Q100" s="4"/>
      <c r="R100" s="4"/>
      <c r="S100" s="4"/>
      <c r="T100" s="4"/>
      <c r="U100" s="4"/>
      <c r="V100" s="4"/>
      <c r="W100" s="4"/>
      <c r="X100" s="4"/>
      <c r="Y100" s="4"/>
      <c r="Z100" s="4"/>
    </row>
    <row r="101" ht="14.25" customHeight="1">
      <c r="A101" s="69">
        <v>91.0</v>
      </c>
      <c r="B101" s="157"/>
      <c r="C101" s="91"/>
      <c r="D101" s="91"/>
      <c r="E101" s="91"/>
      <c r="F101" s="91"/>
      <c r="G101" s="91"/>
      <c r="H101" s="4"/>
      <c r="I101" s="467"/>
      <c r="J101" s="4"/>
      <c r="K101" s="4"/>
      <c r="L101" s="4"/>
      <c r="M101" s="4"/>
      <c r="N101" s="4"/>
      <c r="O101" s="4"/>
      <c r="P101" s="4"/>
      <c r="Q101" s="4"/>
      <c r="R101" s="4"/>
      <c r="S101" s="4"/>
      <c r="T101" s="4"/>
      <c r="U101" s="4"/>
      <c r="V101" s="4"/>
      <c r="W101" s="4"/>
      <c r="X101" s="4"/>
      <c r="Y101" s="4"/>
      <c r="Z101" s="4"/>
    </row>
    <row r="102" ht="14.25" customHeight="1">
      <c r="A102" s="69">
        <v>92.0</v>
      </c>
      <c r="B102" s="157"/>
      <c r="C102" s="91"/>
      <c r="D102" s="91"/>
      <c r="E102" s="91"/>
      <c r="F102" s="91"/>
      <c r="G102" s="91"/>
      <c r="H102" s="4"/>
      <c r="I102" s="467"/>
      <c r="J102" s="4"/>
      <c r="K102" s="4"/>
      <c r="L102" s="4"/>
      <c r="M102" s="4"/>
      <c r="N102" s="4"/>
      <c r="O102" s="4"/>
      <c r="P102" s="4"/>
      <c r="Q102" s="4"/>
      <c r="R102" s="4"/>
      <c r="S102" s="4"/>
      <c r="T102" s="4"/>
      <c r="U102" s="4"/>
      <c r="V102" s="4"/>
      <c r="W102" s="4"/>
      <c r="X102" s="4"/>
      <c r="Y102" s="4"/>
      <c r="Z102" s="4"/>
    </row>
    <row r="103" ht="14.25" customHeight="1">
      <c r="A103" s="69">
        <v>93.0</v>
      </c>
      <c r="B103" s="157"/>
      <c r="C103" s="91"/>
      <c r="D103" s="91"/>
      <c r="E103" s="91"/>
      <c r="F103" s="91"/>
      <c r="G103" s="91"/>
      <c r="H103" s="4"/>
      <c r="I103" s="467"/>
      <c r="J103" s="4"/>
      <c r="K103" s="4"/>
      <c r="L103" s="4"/>
      <c r="M103" s="4"/>
      <c r="N103" s="4"/>
      <c r="O103" s="4"/>
      <c r="P103" s="4"/>
      <c r="Q103" s="4"/>
      <c r="R103" s="4"/>
      <c r="S103" s="4"/>
      <c r="T103" s="4"/>
      <c r="U103" s="4"/>
      <c r="V103" s="4"/>
      <c r="W103" s="4"/>
      <c r="X103" s="4"/>
      <c r="Y103" s="4"/>
      <c r="Z103" s="4"/>
    </row>
    <row r="104" ht="14.25" customHeight="1">
      <c r="A104" s="69">
        <v>94.0</v>
      </c>
      <c r="B104" s="157"/>
      <c r="C104" s="91"/>
      <c r="D104" s="91"/>
      <c r="E104" s="91"/>
      <c r="F104" s="91"/>
      <c r="G104" s="91"/>
      <c r="H104" s="4"/>
      <c r="I104" s="467"/>
      <c r="J104" s="4"/>
      <c r="K104" s="4"/>
      <c r="L104" s="4"/>
      <c r="M104" s="4"/>
      <c r="N104" s="4"/>
      <c r="O104" s="4"/>
      <c r="P104" s="4"/>
      <c r="Q104" s="4"/>
      <c r="R104" s="4"/>
      <c r="S104" s="4"/>
      <c r="T104" s="4"/>
      <c r="U104" s="4"/>
      <c r="V104" s="4"/>
      <c r="W104" s="4"/>
      <c r="X104" s="4"/>
      <c r="Y104" s="4"/>
      <c r="Z104" s="4"/>
    </row>
    <row r="105" ht="14.25" customHeight="1">
      <c r="A105" s="69">
        <v>95.0</v>
      </c>
      <c r="B105" s="157"/>
      <c r="C105" s="91"/>
      <c r="D105" s="91"/>
      <c r="E105" s="91"/>
      <c r="F105" s="91"/>
      <c r="G105" s="91"/>
      <c r="H105" s="4"/>
      <c r="I105" s="467"/>
      <c r="J105" s="4"/>
      <c r="K105" s="4"/>
      <c r="L105" s="4"/>
      <c r="M105" s="4"/>
      <c r="N105" s="4"/>
      <c r="O105" s="4"/>
      <c r="P105" s="4"/>
      <c r="Q105" s="4"/>
      <c r="R105" s="4"/>
      <c r="S105" s="4"/>
      <c r="T105" s="4"/>
      <c r="U105" s="4"/>
      <c r="V105" s="4"/>
      <c r="W105" s="4"/>
      <c r="X105" s="4"/>
      <c r="Y105" s="4"/>
      <c r="Z105" s="4"/>
    </row>
    <row r="106" ht="14.25" customHeight="1">
      <c r="A106" s="69">
        <v>96.0</v>
      </c>
      <c r="B106" s="157"/>
      <c r="C106" s="91"/>
      <c r="D106" s="91"/>
      <c r="E106" s="91"/>
      <c r="F106" s="91"/>
      <c r="G106" s="91"/>
      <c r="H106" s="4"/>
      <c r="I106" s="467"/>
      <c r="J106" s="4"/>
      <c r="K106" s="4"/>
      <c r="L106" s="4"/>
      <c r="M106" s="4"/>
      <c r="N106" s="4"/>
      <c r="O106" s="4"/>
      <c r="P106" s="4"/>
      <c r="Q106" s="4"/>
      <c r="R106" s="4"/>
      <c r="S106" s="4"/>
      <c r="T106" s="4"/>
      <c r="U106" s="4"/>
      <c r="V106" s="4"/>
      <c r="W106" s="4"/>
      <c r="X106" s="4"/>
      <c r="Y106" s="4"/>
      <c r="Z106" s="4"/>
    </row>
    <row r="107" ht="14.25" customHeight="1">
      <c r="A107" s="69">
        <v>97.0</v>
      </c>
      <c r="B107" s="157"/>
      <c r="C107" s="91"/>
      <c r="D107" s="91"/>
      <c r="E107" s="91"/>
      <c r="F107" s="91"/>
      <c r="G107" s="91"/>
      <c r="H107" s="4"/>
      <c r="I107" s="467"/>
      <c r="J107" s="4"/>
      <c r="K107" s="4"/>
      <c r="L107" s="4"/>
      <c r="M107" s="4"/>
      <c r="N107" s="4"/>
      <c r="O107" s="4"/>
      <c r="P107" s="4"/>
      <c r="Q107" s="4"/>
      <c r="R107" s="4"/>
      <c r="S107" s="4"/>
      <c r="T107" s="4"/>
      <c r="U107" s="4"/>
      <c r="V107" s="4"/>
      <c r="W107" s="4"/>
      <c r="X107" s="4"/>
      <c r="Y107" s="4"/>
      <c r="Z107" s="4"/>
    </row>
    <row r="108" ht="14.25" customHeight="1">
      <c r="A108" s="69">
        <v>98.0</v>
      </c>
      <c r="B108" s="157"/>
      <c r="C108" s="91"/>
      <c r="D108" s="91"/>
      <c r="E108" s="91"/>
      <c r="F108" s="91"/>
      <c r="G108" s="91"/>
      <c r="H108" s="4"/>
      <c r="I108" s="467"/>
      <c r="J108" s="4"/>
      <c r="K108" s="4"/>
      <c r="L108" s="4"/>
      <c r="M108" s="4"/>
      <c r="N108" s="4"/>
      <c r="O108" s="4"/>
      <c r="P108" s="4"/>
      <c r="Q108" s="4"/>
      <c r="R108" s="4"/>
      <c r="S108" s="4"/>
      <c r="T108" s="4"/>
      <c r="U108" s="4"/>
      <c r="V108" s="4"/>
      <c r="W108" s="4"/>
      <c r="X108" s="4"/>
      <c r="Y108" s="4"/>
      <c r="Z108" s="4"/>
    </row>
    <row r="109" ht="14.25" customHeight="1">
      <c r="A109" s="69">
        <v>99.0</v>
      </c>
      <c r="B109" s="157"/>
      <c r="C109" s="91"/>
      <c r="D109" s="91"/>
      <c r="E109" s="91"/>
      <c r="F109" s="91"/>
      <c r="G109" s="91"/>
      <c r="H109" s="4"/>
      <c r="I109" s="467"/>
      <c r="J109" s="4"/>
      <c r="K109" s="4"/>
      <c r="L109" s="4"/>
      <c r="M109" s="4"/>
      <c r="N109" s="4"/>
      <c r="O109" s="4"/>
      <c r="P109" s="4"/>
      <c r="Q109" s="4"/>
      <c r="R109" s="4"/>
      <c r="S109" s="4"/>
      <c r="T109" s="4"/>
      <c r="U109" s="4"/>
      <c r="V109" s="4"/>
      <c r="W109" s="4"/>
      <c r="X109" s="4"/>
      <c r="Y109" s="4"/>
      <c r="Z109" s="4"/>
    </row>
    <row r="110" ht="14.25" customHeight="1">
      <c r="A110" s="69">
        <v>100.0</v>
      </c>
      <c r="B110" s="157"/>
      <c r="C110" s="91"/>
      <c r="D110" s="91"/>
      <c r="E110" s="91"/>
      <c r="F110" s="91"/>
      <c r="G110" s="91"/>
      <c r="H110" s="4"/>
      <c r="I110" s="467"/>
      <c r="J110" s="4"/>
      <c r="K110" s="4"/>
      <c r="L110" s="4"/>
      <c r="M110" s="4"/>
      <c r="N110" s="4"/>
      <c r="O110" s="4"/>
      <c r="P110" s="4"/>
      <c r="Q110" s="4"/>
      <c r="R110" s="4"/>
      <c r="S110" s="4"/>
      <c r="T110" s="4"/>
      <c r="U110" s="4"/>
      <c r="V110" s="4"/>
      <c r="W110" s="4"/>
      <c r="X110" s="4"/>
      <c r="Y110" s="4"/>
      <c r="Z110" s="4"/>
    </row>
    <row r="111" ht="14.25" customHeight="1">
      <c r="A111" s="142" t="s">
        <v>694</v>
      </c>
      <c r="B111" s="64"/>
      <c r="C111" s="65"/>
      <c r="D111" s="69">
        <f t="shared" ref="D111:F111" si="1">COUNTA(D11:D110)</f>
        <v>0</v>
      </c>
      <c r="E111" s="69">
        <f t="shared" si="1"/>
        <v>0</v>
      </c>
      <c r="F111" s="69">
        <f t="shared" si="1"/>
        <v>0</v>
      </c>
      <c r="G111" s="439"/>
      <c r="H111" s="4"/>
      <c r="I111" s="467"/>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67"/>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67"/>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67"/>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67"/>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67"/>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67"/>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67"/>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67"/>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67"/>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67"/>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67"/>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67"/>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67"/>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67"/>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67"/>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67"/>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67"/>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67"/>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67"/>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67"/>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67"/>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67"/>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67"/>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67"/>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67"/>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67"/>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67"/>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67"/>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67"/>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67"/>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67"/>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67"/>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67"/>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67"/>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67"/>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67"/>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67"/>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67"/>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67"/>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67"/>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67"/>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67"/>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67"/>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67"/>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67"/>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67"/>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67"/>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67"/>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67"/>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67"/>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67"/>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67"/>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67"/>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67"/>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67"/>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67"/>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67"/>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67"/>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67"/>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67"/>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67"/>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67"/>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67"/>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67"/>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67"/>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67"/>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67"/>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67"/>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67"/>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67"/>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67"/>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67"/>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67"/>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67"/>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67"/>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67"/>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67"/>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67"/>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67"/>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67"/>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67"/>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67"/>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67"/>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67"/>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67"/>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67"/>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67"/>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67"/>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67"/>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67"/>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67"/>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67"/>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67"/>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67"/>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67"/>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67"/>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67"/>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67"/>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67"/>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67"/>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67"/>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67"/>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67"/>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67"/>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67"/>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67"/>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67"/>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67"/>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67"/>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67"/>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67"/>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67"/>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67"/>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67"/>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67"/>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67"/>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67"/>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67"/>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67"/>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67"/>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67"/>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67"/>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67"/>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67"/>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67"/>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67"/>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67"/>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67"/>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67"/>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67"/>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67"/>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67"/>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67"/>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67"/>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67"/>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67"/>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67"/>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67"/>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67"/>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67"/>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67"/>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67"/>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67"/>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67"/>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67"/>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67"/>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67"/>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67"/>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67"/>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67"/>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67"/>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67"/>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67"/>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67"/>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67"/>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67"/>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67"/>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67"/>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67"/>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67"/>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67"/>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67"/>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67"/>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67"/>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67"/>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67"/>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67"/>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67"/>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67"/>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67"/>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67"/>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67"/>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67"/>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67"/>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67"/>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67"/>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67"/>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67"/>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67"/>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67"/>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67"/>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67"/>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67"/>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67"/>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67"/>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67"/>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67"/>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67"/>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67"/>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67"/>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67"/>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67"/>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67"/>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67"/>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67"/>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67"/>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67"/>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67"/>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67"/>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67"/>
      <c r="J311" s="4"/>
      <c r="K311" s="4"/>
      <c r="L311" s="4"/>
      <c r="M311" s="4"/>
      <c r="N311" s="4"/>
      <c r="O311" s="4"/>
      <c r="P311" s="4"/>
      <c r="Q311" s="4"/>
      <c r="R311" s="4"/>
      <c r="S311" s="4"/>
      <c r="T311" s="4"/>
      <c r="U311" s="4"/>
      <c r="V311" s="4"/>
      <c r="W311" s="4"/>
      <c r="X311" s="4"/>
      <c r="Y311" s="4"/>
      <c r="Z311" s="4"/>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8:A9"/>
    <mergeCell ref="B8:B9"/>
    <mergeCell ref="C8:C9"/>
    <mergeCell ref="D8:F8"/>
    <mergeCell ref="G8:G9"/>
    <mergeCell ref="A111:C111"/>
  </mergeCells>
  <dataValidations>
    <dataValidation type="list" allowBlank="1" showErrorMessage="1" sqref="D11:F110">
      <formula1>$B$5:$B$6</formula1>
    </dataValidation>
  </dataValidations>
  <hyperlinks>
    <hyperlink display="&lt;&lt;&lt; Daftar Tabel" location="'Daftar Tabel'!A1" ref="H1"/>
  </hyperlinks>
  <printOptions/>
  <pageMargins bottom="0.75" footer="0.0" header="0.0" left="0.7" right="0.7" top="0.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1" width="9.25"/>
    <col customWidth="1" min="12" max="12" width="12.75"/>
    <col customWidth="1" min="13" max="26" width="7.75"/>
  </cols>
  <sheetData>
    <row r="1" ht="14.25" customHeight="1">
      <c r="A1" s="108" t="s">
        <v>2272</v>
      </c>
      <c r="B1" s="108"/>
      <c r="C1" s="4"/>
      <c r="D1" s="4"/>
      <c r="E1" s="4"/>
      <c r="F1" s="4"/>
      <c r="G1" s="4"/>
      <c r="H1" s="4"/>
      <c r="I1" s="4"/>
      <c r="J1" s="4"/>
      <c r="K1" s="4"/>
      <c r="L1" s="61" t="s">
        <v>205</v>
      </c>
      <c r="M1" s="4"/>
      <c r="N1" s="4"/>
      <c r="O1" s="4"/>
      <c r="P1" s="4"/>
      <c r="Q1" s="4"/>
      <c r="R1" s="4"/>
      <c r="S1" s="4"/>
      <c r="T1" s="4"/>
      <c r="U1" s="4"/>
      <c r="V1" s="4"/>
      <c r="W1" s="4"/>
      <c r="X1" s="4"/>
      <c r="Y1" s="4"/>
      <c r="Z1" s="4"/>
    </row>
    <row r="2" ht="14.25" customHeight="1">
      <c r="A2" s="108"/>
      <c r="B2" s="108"/>
      <c r="C2" s="4"/>
      <c r="D2" s="4"/>
      <c r="E2" s="4"/>
      <c r="F2" s="4"/>
      <c r="G2" s="4"/>
      <c r="H2" s="4"/>
      <c r="I2" s="4"/>
      <c r="J2" s="4"/>
      <c r="K2" s="4"/>
      <c r="L2" s="138"/>
      <c r="M2" s="4"/>
      <c r="N2" s="4"/>
      <c r="O2" s="4"/>
      <c r="P2" s="4"/>
      <c r="Q2" s="4"/>
      <c r="R2" s="4"/>
      <c r="S2" s="4"/>
      <c r="T2" s="4"/>
      <c r="U2" s="4"/>
      <c r="V2" s="4"/>
      <c r="W2" s="4"/>
      <c r="X2" s="4"/>
      <c r="Y2" s="4"/>
      <c r="Z2" s="4"/>
    </row>
    <row r="3" ht="14.25" hidden="1" customHeight="1">
      <c r="A3" s="471" t="s">
        <v>2273</v>
      </c>
      <c r="B3" s="472"/>
      <c r="C3" s="473"/>
      <c r="D3" s="473"/>
      <c r="E3" s="473"/>
      <c r="F3" s="473"/>
      <c r="G3" s="473"/>
      <c r="H3" s="473"/>
      <c r="I3" s="473"/>
      <c r="J3" s="473"/>
      <c r="K3" s="473"/>
      <c r="L3" s="474"/>
      <c r="M3" s="473"/>
      <c r="N3" s="473"/>
      <c r="O3" s="473"/>
      <c r="P3" s="473"/>
      <c r="Q3" s="473"/>
      <c r="R3" s="473"/>
      <c r="S3" s="473"/>
      <c r="T3" s="473"/>
      <c r="U3" s="473"/>
      <c r="V3" s="473"/>
      <c r="W3" s="473"/>
      <c r="X3" s="473"/>
      <c r="Y3" s="473"/>
      <c r="Z3" s="473"/>
    </row>
    <row r="4" ht="63.75" hidden="1" customHeight="1">
      <c r="A4" s="475" t="s">
        <v>2274</v>
      </c>
      <c r="B4" s="476" t="s">
        <v>2275</v>
      </c>
      <c r="C4" s="65"/>
      <c r="D4" s="477" t="s">
        <v>2276</v>
      </c>
      <c r="E4" s="478"/>
      <c r="F4" s="478"/>
      <c r="G4" s="315"/>
      <c r="H4" s="479"/>
      <c r="I4" s="479"/>
      <c r="J4" s="473"/>
      <c r="K4" s="473"/>
      <c r="L4" s="474"/>
      <c r="M4" s="473"/>
      <c r="N4" s="473"/>
      <c r="O4" s="473"/>
      <c r="P4" s="473"/>
      <c r="Q4" s="473"/>
      <c r="R4" s="473"/>
      <c r="S4" s="473"/>
      <c r="T4" s="473"/>
      <c r="U4" s="473"/>
      <c r="V4" s="473"/>
      <c r="W4" s="473"/>
      <c r="X4" s="473"/>
      <c r="Y4" s="473"/>
      <c r="Z4" s="473"/>
    </row>
    <row r="5" ht="21.75" hidden="1" customHeight="1">
      <c r="A5" s="66"/>
      <c r="B5" s="480" t="s">
        <v>2277</v>
      </c>
      <c r="C5" s="480" t="s">
        <v>2278</v>
      </c>
      <c r="D5" s="481"/>
      <c r="E5" s="192"/>
      <c r="F5" s="192"/>
      <c r="G5" s="482"/>
      <c r="J5" s="473"/>
      <c r="K5" s="473"/>
      <c r="L5" s="474"/>
      <c r="M5" s="473"/>
      <c r="N5" s="473"/>
      <c r="O5" s="473"/>
      <c r="P5" s="473"/>
      <c r="Q5" s="473"/>
      <c r="R5" s="473"/>
      <c r="S5" s="473"/>
      <c r="T5" s="473"/>
      <c r="U5" s="473"/>
      <c r="V5" s="473"/>
      <c r="W5" s="473"/>
      <c r="X5" s="473"/>
      <c r="Y5" s="473"/>
      <c r="Z5" s="473"/>
    </row>
    <row r="6" ht="14.25" hidden="1" customHeight="1">
      <c r="A6" s="483">
        <v>1.0</v>
      </c>
      <c r="B6" s="483">
        <v>2.0</v>
      </c>
      <c r="C6" s="483">
        <v>3.0</v>
      </c>
      <c r="D6" s="484">
        <v>4.0</v>
      </c>
      <c r="E6" s="64"/>
      <c r="F6" s="64"/>
      <c r="G6" s="65"/>
      <c r="H6" s="485"/>
      <c r="I6" s="485"/>
      <c r="J6" s="473"/>
      <c r="K6" s="473"/>
      <c r="L6" s="474"/>
      <c r="M6" s="473"/>
      <c r="N6" s="473"/>
      <c r="O6" s="473"/>
      <c r="P6" s="473"/>
      <c r="Q6" s="473"/>
      <c r="R6" s="473"/>
      <c r="S6" s="473"/>
      <c r="T6" s="473"/>
      <c r="U6" s="473"/>
      <c r="V6" s="473"/>
      <c r="W6" s="473"/>
      <c r="X6" s="473"/>
      <c r="Y6" s="473"/>
      <c r="Z6" s="473"/>
    </row>
    <row r="7" ht="14.25" hidden="1" customHeight="1">
      <c r="A7" s="486" t="s">
        <v>692</v>
      </c>
      <c r="B7" s="486" t="s">
        <v>2279</v>
      </c>
      <c r="C7" s="486" t="s">
        <v>2280</v>
      </c>
      <c r="D7" s="487" t="s">
        <v>2281</v>
      </c>
      <c r="E7" s="64"/>
      <c r="F7" s="64"/>
      <c r="G7" s="65"/>
      <c r="H7" s="488"/>
      <c r="I7" s="488"/>
      <c r="J7" s="473"/>
      <c r="K7" s="473"/>
      <c r="L7" s="474"/>
      <c r="M7" s="473"/>
      <c r="N7" s="473"/>
      <c r="O7" s="473"/>
      <c r="P7" s="473"/>
      <c r="Q7" s="473"/>
      <c r="R7" s="473"/>
      <c r="S7" s="473"/>
      <c r="T7" s="473"/>
      <c r="U7" s="473"/>
      <c r="V7" s="473"/>
      <c r="W7" s="473"/>
      <c r="X7" s="473"/>
      <c r="Y7" s="473"/>
      <c r="Z7" s="473"/>
    </row>
    <row r="8" ht="14.25" hidden="1" customHeight="1">
      <c r="A8" s="486" t="s">
        <v>693</v>
      </c>
      <c r="B8" s="486"/>
      <c r="C8" s="486" t="s">
        <v>2282</v>
      </c>
      <c r="D8" s="487" t="s">
        <v>2283</v>
      </c>
      <c r="E8" s="64"/>
      <c r="F8" s="64"/>
      <c r="G8" s="65"/>
      <c r="H8" s="488"/>
      <c r="I8" s="488"/>
      <c r="J8" s="473"/>
      <c r="K8" s="473"/>
      <c r="L8" s="474"/>
      <c r="M8" s="473"/>
      <c r="N8" s="473"/>
      <c r="O8" s="473"/>
      <c r="P8" s="473"/>
      <c r="Q8" s="473"/>
      <c r="R8" s="473"/>
      <c r="S8" s="473"/>
      <c r="T8" s="473"/>
      <c r="U8" s="473"/>
      <c r="V8" s="473"/>
      <c r="W8" s="473"/>
      <c r="X8" s="473"/>
      <c r="Y8" s="473"/>
      <c r="Z8" s="473"/>
    </row>
    <row r="9" ht="14.25" hidden="1" customHeight="1">
      <c r="A9" s="472"/>
      <c r="B9" s="472"/>
      <c r="C9" s="473"/>
      <c r="D9" s="473"/>
      <c r="E9" s="473"/>
      <c r="F9" s="473"/>
      <c r="G9" s="473"/>
      <c r="H9" s="473"/>
      <c r="I9" s="473"/>
      <c r="J9" s="473"/>
      <c r="K9" s="473"/>
      <c r="L9" s="474"/>
      <c r="M9" s="473"/>
      <c r="N9" s="473"/>
      <c r="O9" s="473"/>
      <c r="P9" s="473"/>
      <c r="Q9" s="473"/>
      <c r="R9" s="473"/>
      <c r="S9" s="473"/>
      <c r="T9" s="473"/>
      <c r="U9" s="473"/>
      <c r="V9" s="473"/>
      <c r="W9" s="473"/>
      <c r="X9" s="473"/>
      <c r="Y9" s="473"/>
      <c r="Z9" s="473"/>
    </row>
    <row r="10" ht="14.25" hidden="1" customHeight="1">
      <c r="A10" s="471" t="s">
        <v>2284</v>
      </c>
      <c r="B10" s="472"/>
      <c r="C10" s="473"/>
      <c r="D10" s="473"/>
      <c r="E10" s="473"/>
      <c r="F10" s="473"/>
      <c r="G10" s="473"/>
      <c r="H10" s="473"/>
      <c r="I10" s="473"/>
      <c r="J10" s="473"/>
      <c r="K10" s="473"/>
      <c r="L10" s="474"/>
      <c r="M10" s="473"/>
      <c r="N10" s="473"/>
      <c r="O10" s="473"/>
      <c r="P10" s="473"/>
      <c r="Q10" s="473"/>
      <c r="R10" s="473"/>
      <c r="S10" s="473"/>
      <c r="T10" s="473"/>
      <c r="U10" s="473"/>
      <c r="V10" s="473"/>
      <c r="W10" s="473"/>
      <c r="X10" s="473"/>
      <c r="Y10" s="473"/>
      <c r="Z10" s="473"/>
    </row>
    <row r="11" ht="27.75" hidden="1" customHeight="1">
      <c r="A11" s="475" t="s">
        <v>2274</v>
      </c>
      <c r="B11" s="489" t="s">
        <v>2285</v>
      </c>
      <c r="C11" s="490"/>
      <c r="D11" s="491"/>
      <c r="E11" s="477" t="s">
        <v>2286</v>
      </c>
      <c r="F11" s="478"/>
      <c r="G11" s="315"/>
      <c r="H11" s="479"/>
      <c r="I11" s="479"/>
      <c r="J11" s="473"/>
      <c r="K11" s="473"/>
      <c r="L11" s="474"/>
      <c r="M11" s="473"/>
      <c r="N11" s="473"/>
      <c r="O11" s="473"/>
      <c r="P11" s="473"/>
      <c r="Q11" s="473"/>
      <c r="R11" s="473"/>
      <c r="S11" s="473"/>
      <c r="T11" s="473"/>
      <c r="U11" s="473"/>
      <c r="V11" s="473"/>
      <c r="W11" s="473"/>
      <c r="X11" s="473"/>
      <c r="Y11" s="473"/>
      <c r="Z11" s="473"/>
    </row>
    <row r="12" ht="21.0" hidden="1" customHeight="1">
      <c r="A12" s="66"/>
      <c r="B12" s="480" t="s">
        <v>2287</v>
      </c>
      <c r="C12" s="480" t="s">
        <v>2277</v>
      </c>
      <c r="D12" s="480" t="s">
        <v>2278</v>
      </c>
      <c r="E12" s="481"/>
      <c r="F12" s="192"/>
      <c r="G12" s="482"/>
      <c r="J12" s="473"/>
      <c r="K12" s="473"/>
      <c r="L12" s="474"/>
      <c r="M12" s="473"/>
      <c r="N12" s="473"/>
      <c r="O12" s="473"/>
      <c r="P12" s="473"/>
      <c r="Q12" s="473"/>
      <c r="R12" s="473"/>
      <c r="S12" s="473"/>
      <c r="T12" s="473"/>
      <c r="U12" s="473"/>
      <c r="V12" s="473"/>
      <c r="W12" s="473"/>
      <c r="X12" s="473"/>
      <c r="Y12" s="473"/>
      <c r="Z12" s="473"/>
    </row>
    <row r="13" ht="14.25" hidden="1" customHeight="1">
      <c r="A13" s="492">
        <v>1.0</v>
      </c>
      <c r="B13" s="492">
        <v>2.0</v>
      </c>
      <c r="C13" s="492">
        <v>3.0</v>
      </c>
      <c r="D13" s="492">
        <v>4.0</v>
      </c>
      <c r="E13" s="484">
        <v>5.0</v>
      </c>
      <c r="F13" s="64"/>
      <c r="G13" s="65"/>
      <c r="H13" s="485"/>
      <c r="I13" s="485"/>
      <c r="J13" s="473"/>
      <c r="K13" s="473"/>
      <c r="L13" s="474"/>
      <c r="M13" s="473"/>
      <c r="N13" s="473"/>
      <c r="O13" s="473"/>
      <c r="P13" s="473"/>
      <c r="Q13" s="473"/>
      <c r="R13" s="473"/>
      <c r="S13" s="473"/>
      <c r="T13" s="473"/>
      <c r="U13" s="473"/>
      <c r="V13" s="473"/>
      <c r="W13" s="473"/>
      <c r="X13" s="473"/>
      <c r="Y13" s="473"/>
      <c r="Z13" s="473"/>
    </row>
    <row r="14" ht="14.25" hidden="1" customHeight="1">
      <c r="A14" s="486" t="s">
        <v>691</v>
      </c>
      <c r="B14" s="486" t="s">
        <v>2279</v>
      </c>
      <c r="C14" s="486"/>
      <c r="D14" s="486" t="s">
        <v>2280</v>
      </c>
      <c r="E14" s="487" t="s">
        <v>2281</v>
      </c>
      <c r="F14" s="64"/>
      <c r="G14" s="65"/>
      <c r="H14" s="488"/>
      <c r="I14" s="488"/>
      <c r="J14" s="473"/>
      <c r="K14" s="473"/>
      <c r="L14" s="474"/>
      <c r="M14" s="473"/>
      <c r="N14" s="473"/>
      <c r="O14" s="473"/>
      <c r="P14" s="473"/>
      <c r="Q14" s="473"/>
      <c r="R14" s="473"/>
      <c r="S14" s="473"/>
      <c r="T14" s="473"/>
      <c r="U14" s="473"/>
      <c r="V14" s="473"/>
      <c r="W14" s="473"/>
      <c r="X14" s="473"/>
      <c r="Y14" s="473"/>
      <c r="Z14" s="473"/>
    </row>
    <row r="15" ht="14.25" hidden="1" customHeight="1">
      <c r="A15" s="486" t="s">
        <v>692</v>
      </c>
      <c r="B15" s="486"/>
      <c r="C15" s="486" t="s">
        <v>2282</v>
      </c>
      <c r="D15" s="486" t="s">
        <v>2283</v>
      </c>
      <c r="E15" s="487" t="s">
        <v>2288</v>
      </c>
      <c r="F15" s="64"/>
      <c r="G15" s="65"/>
      <c r="H15" s="488"/>
      <c r="I15" s="488"/>
      <c r="J15" s="473"/>
      <c r="K15" s="473"/>
      <c r="L15" s="473"/>
      <c r="M15" s="473"/>
      <c r="N15" s="473"/>
      <c r="O15" s="473"/>
      <c r="P15" s="473"/>
      <c r="Q15" s="473"/>
      <c r="R15" s="473"/>
      <c r="S15" s="473"/>
      <c r="T15" s="473"/>
      <c r="U15" s="473"/>
      <c r="V15" s="473"/>
      <c r="W15" s="473"/>
      <c r="X15" s="473"/>
      <c r="Y15" s="473"/>
      <c r="Z15" s="473"/>
    </row>
    <row r="16" ht="14.25" hidden="1" customHeight="1">
      <c r="A16" s="486" t="s">
        <v>693</v>
      </c>
      <c r="B16" s="486"/>
      <c r="C16" s="486"/>
      <c r="D16" s="486"/>
      <c r="E16" s="487"/>
      <c r="F16" s="64"/>
      <c r="G16" s="65"/>
      <c r="H16" s="488"/>
      <c r="I16" s="488"/>
      <c r="J16" s="473"/>
      <c r="K16" s="473"/>
      <c r="L16" s="473"/>
      <c r="M16" s="473"/>
      <c r="N16" s="473"/>
      <c r="O16" s="473"/>
      <c r="P16" s="473"/>
      <c r="Q16" s="473"/>
      <c r="R16" s="473"/>
      <c r="S16" s="473"/>
      <c r="T16" s="473"/>
      <c r="U16" s="473"/>
      <c r="V16" s="473"/>
      <c r="W16" s="473"/>
      <c r="X16" s="473"/>
      <c r="Y16" s="473"/>
      <c r="Z16" s="473"/>
    </row>
    <row r="17" ht="14.25" hidden="1" customHeight="1">
      <c r="A17" s="488"/>
      <c r="B17" s="488"/>
      <c r="C17" s="488"/>
      <c r="D17" s="488"/>
      <c r="E17" s="488"/>
      <c r="F17" s="488"/>
      <c r="G17" s="488"/>
      <c r="H17" s="488"/>
      <c r="I17" s="488"/>
      <c r="J17" s="473"/>
      <c r="K17" s="473"/>
      <c r="L17" s="473"/>
      <c r="M17" s="473"/>
      <c r="N17" s="473"/>
      <c r="O17" s="473"/>
      <c r="P17" s="473"/>
      <c r="Q17" s="473"/>
      <c r="R17" s="473"/>
      <c r="S17" s="473"/>
      <c r="T17" s="473"/>
      <c r="U17" s="473"/>
      <c r="V17" s="473"/>
      <c r="W17" s="473"/>
      <c r="X17" s="473"/>
      <c r="Y17" s="473"/>
      <c r="Z17" s="473"/>
    </row>
    <row r="18" ht="14.25" hidden="1" customHeight="1">
      <c r="A18" s="471" t="s">
        <v>2289</v>
      </c>
      <c r="B18" s="472"/>
      <c r="C18" s="473"/>
      <c r="D18" s="473"/>
      <c r="E18" s="473"/>
      <c r="F18" s="473"/>
      <c r="G18" s="473"/>
      <c r="H18" s="473"/>
      <c r="I18" s="473"/>
      <c r="J18" s="473"/>
      <c r="K18" s="473"/>
      <c r="L18" s="473"/>
      <c r="M18" s="473"/>
      <c r="N18" s="473"/>
      <c r="O18" s="473"/>
      <c r="P18" s="473"/>
      <c r="Q18" s="473"/>
      <c r="R18" s="473"/>
      <c r="S18" s="473"/>
      <c r="T18" s="473"/>
      <c r="U18" s="473"/>
      <c r="V18" s="473"/>
      <c r="W18" s="473"/>
      <c r="X18" s="473"/>
      <c r="Y18" s="473"/>
      <c r="Z18" s="473"/>
    </row>
    <row r="19" ht="29.25" hidden="1" customHeight="1">
      <c r="A19" s="475" t="s">
        <v>2274</v>
      </c>
      <c r="B19" s="493" t="s">
        <v>2285</v>
      </c>
      <c r="C19" s="6"/>
      <c r="D19" s="6"/>
      <c r="E19" s="6"/>
      <c r="F19" s="494"/>
      <c r="G19" s="477" t="s">
        <v>2286</v>
      </c>
      <c r="H19" s="478"/>
      <c r="I19" s="315"/>
      <c r="J19" s="473"/>
      <c r="K19" s="473"/>
      <c r="L19" s="473"/>
      <c r="M19" s="473"/>
      <c r="N19" s="473"/>
      <c r="O19" s="473"/>
      <c r="P19" s="473"/>
      <c r="Q19" s="473"/>
      <c r="R19" s="473"/>
      <c r="S19" s="473"/>
      <c r="T19" s="473"/>
      <c r="U19" s="473"/>
      <c r="V19" s="473"/>
      <c r="W19" s="473"/>
      <c r="X19" s="473"/>
      <c r="Y19" s="473"/>
      <c r="Z19" s="473"/>
    </row>
    <row r="20" ht="14.25" hidden="1" customHeight="1">
      <c r="A20" s="66"/>
      <c r="B20" s="480" t="s">
        <v>2290</v>
      </c>
      <c r="C20" s="480" t="s">
        <v>2291</v>
      </c>
      <c r="D20" s="480" t="s">
        <v>2287</v>
      </c>
      <c r="E20" s="480" t="s">
        <v>2277</v>
      </c>
      <c r="F20" s="480" t="s">
        <v>2278</v>
      </c>
      <c r="G20" s="481"/>
      <c r="H20" s="192"/>
      <c r="I20" s="482"/>
      <c r="J20" s="473"/>
      <c r="K20" s="473"/>
      <c r="L20" s="473"/>
      <c r="M20" s="473"/>
      <c r="N20" s="473"/>
      <c r="O20" s="473"/>
      <c r="P20" s="473"/>
      <c r="Q20" s="473"/>
      <c r="R20" s="473"/>
      <c r="S20" s="473"/>
      <c r="T20" s="473"/>
      <c r="U20" s="473"/>
      <c r="V20" s="473"/>
      <c r="W20" s="473"/>
      <c r="X20" s="473"/>
      <c r="Y20" s="473"/>
      <c r="Z20" s="473"/>
    </row>
    <row r="21" ht="14.25" hidden="1" customHeight="1">
      <c r="A21" s="492">
        <v>1.0</v>
      </c>
      <c r="B21" s="492">
        <v>2.0</v>
      </c>
      <c r="C21" s="492">
        <v>3.0</v>
      </c>
      <c r="D21" s="492">
        <v>4.0</v>
      </c>
      <c r="E21" s="492">
        <v>5.0</v>
      </c>
      <c r="F21" s="492">
        <v>6.0</v>
      </c>
      <c r="G21" s="484">
        <v>7.0</v>
      </c>
      <c r="H21" s="64"/>
      <c r="I21" s="65"/>
      <c r="J21" s="473"/>
      <c r="K21" s="473"/>
      <c r="L21" s="473"/>
      <c r="M21" s="473"/>
      <c r="N21" s="473"/>
      <c r="O21" s="473"/>
      <c r="P21" s="473"/>
      <c r="Q21" s="473"/>
      <c r="R21" s="473"/>
      <c r="S21" s="473"/>
      <c r="T21" s="473"/>
      <c r="U21" s="473"/>
      <c r="V21" s="473"/>
      <c r="W21" s="473"/>
      <c r="X21" s="473"/>
      <c r="Y21" s="473"/>
      <c r="Z21" s="473"/>
    </row>
    <row r="22" ht="14.25" hidden="1" customHeight="1">
      <c r="A22" s="486" t="s">
        <v>689</v>
      </c>
      <c r="B22" s="486" t="s">
        <v>2279</v>
      </c>
      <c r="C22" s="486"/>
      <c r="D22" s="486"/>
      <c r="E22" s="486"/>
      <c r="F22" s="486" t="s">
        <v>2280</v>
      </c>
      <c r="G22" s="487"/>
      <c r="H22" s="64"/>
      <c r="I22" s="65"/>
      <c r="J22" s="473"/>
      <c r="K22" s="473"/>
      <c r="L22" s="473"/>
      <c r="M22" s="473"/>
      <c r="N22" s="473"/>
      <c r="O22" s="473"/>
      <c r="P22" s="473"/>
      <c r="Q22" s="473"/>
      <c r="R22" s="473"/>
      <c r="S22" s="473"/>
      <c r="T22" s="473"/>
      <c r="U22" s="473"/>
      <c r="V22" s="473"/>
      <c r="W22" s="473"/>
      <c r="X22" s="473"/>
      <c r="Y22" s="473"/>
      <c r="Z22" s="473"/>
    </row>
    <row r="23" ht="14.25" hidden="1" customHeight="1">
      <c r="A23" s="495" t="s">
        <v>690</v>
      </c>
      <c r="B23" s="496"/>
      <c r="C23" s="496"/>
      <c r="D23" s="496"/>
      <c r="E23" s="496"/>
      <c r="F23" s="496"/>
      <c r="G23" s="487" t="s">
        <v>2281</v>
      </c>
      <c r="H23" s="64"/>
      <c r="I23" s="65"/>
      <c r="J23" s="473"/>
      <c r="K23" s="473"/>
      <c r="L23" s="473"/>
      <c r="M23" s="473"/>
      <c r="N23" s="473"/>
      <c r="O23" s="473"/>
      <c r="P23" s="473"/>
      <c r="Q23" s="473"/>
      <c r="R23" s="473"/>
      <c r="S23" s="473"/>
      <c r="T23" s="473"/>
      <c r="U23" s="473"/>
      <c r="V23" s="473"/>
      <c r="W23" s="473"/>
      <c r="X23" s="473"/>
      <c r="Y23" s="473"/>
      <c r="Z23" s="473"/>
    </row>
    <row r="24" ht="14.25" hidden="1" customHeight="1">
      <c r="A24" s="486" t="s">
        <v>691</v>
      </c>
      <c r="B24" s="486"/>
      <c r="C24" s="486"/>
      <c r="D24" s="486" t="s">
        <v>2282</v>
      </c>
      <c r="E24" s="486"/>
      <c r="F24" s="486" t="s">
        <v>2283</v>
      </c>
      <c r="G24" s="487"/>
      <c r="H24" s="64"/>
      <c r="I24" s="65"/>
      <c r="J24" s="473"/>
      <c r="K24" s="473"/>
      <c r="L24" s="473"/>
      <c r="M24" s="473"/>
      <c r="N24" s="473"/>
      <c r="O24" s="473"/>
      <c r="P24" s="473"/>
      <c r="Q24" s="473"/>
      <c r="R24" s="473"/>
      <c r="S24" s="473"/>
      <c r="T24" s="473"/>
      <c r="U24" s="473"/>
      <c r="V24" s="473"/>
      <c r="W24" s="473"/>
      <c r="X24" s="473"/>
      <c r="Y24" s="473"/>
      <c r="Z24" s="473"/>
    </row>
    <row r="25" ht="14.25" hidden="1" customHeight="1">
      <c r="A25" s="486" t="s">
        <v>692</v>
      </c>
      <c r="B25" s="497"/>
      <c r="C25" s="498"/>
      <c r="D25" s="499"/>
      <c r="E25" s="486"/>
      <c r="F25" s="486"/>
      <c r="G25" s="487" t="s">
        <v>2288</v>
      </c>
      <c r="H25" s="64"/>
      <c r="I25" s="65"/>
      <c r="J25" s="473"/>
      <c r="K25" s="473"/>
      <c r="L25" s="473"/>
      <c r="M25" s="473"/>
      <c r="N25" s="473"/>
      <c r="O25" s="473"/>
      <c r="P25" s="473"/>
      <c r="Q25" s="473"/>
      <c r="R25" s="473"/>
      <c r="S25" s="473"/>
      <c r="T25" s="473"/>
      <c r="U25" s="473"/>
      <c r="V25" s="473"/>
      <c r="W25" s="473"/>
      <c r="X25" s="473"/>
      <c r="Y25" s="473"/>
      <c r="Z25" s="473"/>
    </row>
    <row r="26" ht="14.25" hidden="1" customHeight="1">
      <c r="A26" s="486" t="s">
        <v>693</v>
      </c>
      <c r="B26" s="487"/>
      <c r="C26" s="64"/>
      <c r="D26" s="64"/>
      <c r="E26" s="65"/>
      <c r="F26" s="486"/>
      <c r="G26" s="500"/>
      <c r="H26" s="501"/>
      <c r="I26" s="502"/>
      <c r="J26" s="473"/>
      <c r="K26" s="473"/>
      <c r="L26" s="473"/>
      <c r="M26" s="473"/>
      <c r="N26" s="473"/>
      <c r="O26" s="473"/>
      <c r="P26" s="473"/>
      <c r="Q26" s="473"/>
      <c r="R26" s="473"/>
      <c r="S26" s="473"/>
      <c r="T26" s="473"/>
      <c r="U26" s="473"/>
      <c r="V26" s="473"/>
      <c r="W26" s="473"/>
      <c r="X26" s="473"/>
      <c r="Y26" s="473"/>
      <c r="Z26" s="473"/>
    </row>
    <row r="27" ht="14.25" hidden="1" customHeight="1">
      <c r="A27" s="488"/>
      <c r="B27" s="488"/>
      <c r="C27" s="488"/>
      <c r="D27" s="488"/>
      <c r="E27" s="488"/>
      <c r="F27" s="488"/>
      <c r="G27" s="488"/>
      <c r="H27" s="488"/>
      <c r="I27" s="488"/>
      <c r="J27" s="473"/>
      <c r="K27" s="473"/>
      <c r="L27" s="473"/>
      <c r="M27" s="473"/>
      <c r="N27" s="473"/>
      <c r="O27" s="473"/>
      <c r="P27" s="473"/>
      <c r="Q27" s="473"/>
      <c r="R27" s="473"/>
      <c r="S27" s="473"/>
      <c r="T27" s="473"/>
      <c r="U27" s="473"/>
      <c r="V27" s="473"/>
      <c r="W27" s="473"/>
      <c r="X27" s="473"/>
      <c r="Y27" s="473"/>
      <c r="Z27" s="473"/>
    </row>
    <row r="28" ht="14.25" hidden="1" customHeight="1">
      <c r="A28" s="503" t="s">
        <v>2292</v>
      </c>
      <c r="B28" s="488"/>
      <c r="C28" s="488"/>
      <c r="D28" s="488"/>
      <c r="E28" s="488"/>
      <c r="F28" s="488"/>
      <c r="G28" s="488"/>
      <c r="H28" s="488"/>
      <c r="I28" s="488"/>
      <c r="J28" s="473"/>
      <c r="K28" s="473"/>
      <c r="L28" s="473"/>
      <c r="M28" s="473"/>
      <c r="N28" s="473"/>
      <c r="O28" s="473"/>
      <c r="P28" s="473"/>
      <c r="Q28" s="473"/>
      <c r="R28" s="473"/>
      <c r="S28" s="473"/>
      <c r="T28" s="473"/>
      <c r="U28" s="473"/>
      <c r="V28" s="473"/>
      <c r="W28" s="473"/>
      <c r="X28" s="473"/>
      <c r="Y28" s="473"/>
      <c r="Z28" s="473"/>
    </row>
    <row r="29" ht="29.25" hidden="1" customHeight="1">
      <c r="A29" s="475" t="s">
        <v>2274</v>
      </c>
      <c r="B29" s="476" t="s">
        <v>2285</v>
      </c>
      <c r="C29" s="64"/>
      <c r="D29" s="64"/>
      <c r="E29" s="64"/>
      <c r="F29" s="64"/>
      <c r="G29" s="64"/>
      <c r="H29" s="65"/>
      <c r="I29" s="504" t="s">
        <v>2286</v>
      </c>
      <c r="J29" s="478"/>
      <c r="K29" s="315"/>
      <c r="L29" s="473"/>
      <c r="M29" s="473"/>
      <c r="N29" s="473"/>
      <c r="O29" s="473"/>
      <c r="P29" s="473"/>
      <c r="Q29" s="473"/>
      <c r="R29" s="473"/>
      <c r="S29" s="473"/>
      <c r="T29" s="473"/>
      <c r="U29" s="473"/>
      <c r="V29" s="473"/>
      <c r="W29" s="473"/>
      <c r="X29" s="473"/>
      <c r="Y29" s="473"/>
      <c r="Z29" s="473"/>
    </row>
    <row r="30" ht="14.25" hidden="1" customHeight="1">
      <c r="A30" s="66"/>
      <c r="B30" s="505" t="s">
        <v>2293</v>
      </c>
      <c r="C30" s="505" t="s">
        <v>2294</v>
      </c>
      <c r="D30" s="505" t="s">
        <v>2295</v>
      </c>
      <c r="E30" s="505" t="s">
        <v>2296</v>
      </c>
      <c r="F30" s="505" t="s">
        <v>2297</v>
      </c>
      <c r="G30" s="505" t="s">
        <v>2298</v>
      </c>
      <c r="H30" s="505" t="s">
        <v>2299</v>
      </c>
      <c r="I30" s="506"/>
      <c r="J30" s="192"/>
      <c r="K30" s="482"/>
      <c r="L30" s="473"/>
      <c r="M30" s="473"/>
      <c r="N30" s="473"/>
      <c r="O30" s="473"/>
      <c r="P30" s="473"/>
      <c r="Q30" s="473"/>
      <c r="R30" s="473"/>
      <c r="S30" s="473"/>
      <c r="T30" s="473"/>
      <c r="U30" s="473"/>
      <c r="V30" s="473"/>
      <c r="W30" s="473"/>
      <c r="X30" s="473"/>
      <c r="Y30" s="473"/>
      <c r="Z30" s="473"/>
    </row>
    <row r="31" ht="14.25" hidden="1" customHeight="1">
      <c r="A31" s="492">
        <v>1.0</v>
      </c>
      <c r="B31" s="492">
        <v>2.0</v>
      </c>
      <c r="C31" s="492">
        <v>3.0</v>
      </c>
      <c r="D31" s="492">
        <v>4.0</v>
      </c>
      <c r="E31" s="492">
        <v>5.0</v>
      </c>
      <c r="F31" s="492">
        <v>6.0</v>
      </c>
      <c r="G31" s="492">
        <v>7.0</v>
      </c>
      <c r="H31" s="492">
        <v>8.0</v>
      </c>
      <c r="I31" s="484">
        <v>9.0</v>
      </c>
      <c r="J31" s="64"/>
      <c r="K31" s="65"/>
      <c r="L31" s="473"/>
      <c r="M31" s="473"/>
      <c r="N31" s="473"/>
      <c r="O31" s="473"/>
      <c r="P31" s="473"/>
      <c r="Q31" s="473"/>
      <c r="R31" s="473"/>
      <c r="S31" s="473"/>
      <c r="T31" s="473"/>
      <c r="U31" s="473"/>
      <c r="V31" s="473"/>
      <c r="W31" s="473"/>
      <c r="X31" s="473"/>
      <c r="Y31" s="473"/>
      <c r="Z31" s="473"/>
    </row>
    <row r="32" ht="14.25" hidden="1" customHeight="1">
      <c r="A32" s="486" t="s">
        <v>2300</v>
      </c>
      <c r="B32" s="486" t="s">
        <v>2279</v>
      </c>
      <c r="C32" s="486"/>
      <c r="D32" s="486"/>
      <c r="E32" s="486"/>
      <c r="F32" s="486"/>
      <c r="G32" s="486"/>
      <c r="H32" s="486" t="s">
        <v>2280</v>
      </c>
      <c r="I32" s="487" t="s">
        <v>2281</v>
      </c>
      <c r="J32" s="64"/>
      <c r="K32" s="65"/>
      <c r="L32" s="473"/>
      <c r="M32" s="473"/>
      <c r="N32" s="473"/>
      <c r="O32" s="473"/>
      <c r="P32" s="473"/>
      <c r="Q32" s="473"/>
      <c r="R32" s="473"/>
      <c r="S32" s="473"/>
      <c r="T32" s="473"/>
      <c r="U32" s="473"/>
      <c r="V32" s="473"/>
      <c r="W32" s="473"/>
      <c r="X32" s="473"/>
      <c r="Y32" s="473"/>
      <c r="Z32" s="473"/>
    </row>
    <row r="33" ht="14.25" hidden="1" customHeight="1">
      <c r="A33" s="486" t="s">
        <v>2301</v>
      </c>
      <c r="B33" s="486"/>
      <c r="C33" s="486"/>
      <c r="D33" s="486"/>
      <c r="E33" s="486"/>
      <c r="F33" s="486"/>
      <c r="G33" s="486"/>
      <c r="H33" s="486"/>
      <c r="I33" s="487"/>
      <c r="J33" s="64"/>
      <c r="K33" s="65"/>
      <c r="L33" s="473"/>
      <c r="M33" s="473"/>
      <c r="N33" s="473"/>
      <c r="O33" s="473"/>
      <c r="P33" s="473"/>
      <c r="Q33" s="473"/>
      <c r="R33" s="473"/>
      <c r="S33" s="473"/>
      <c r="T33" s="473"/>
      <c r="U33" s="473"/>
      <c r="V33" s="473"/>
      <c r="W33" s="473"/>
      <c r="X33" s="473"/>
      <c r="Y33" s="473"/>
      <c r="Z33" s="473"/>
    </row>
    <row r="34" ht="14.25" hidden="1" customHeight="1">
      <c r="A34" s="486" t="s">
        <v>689</v>
      </c>
      <c r="B34" s="486"/>
      <c r="C34" s="486"/>
      <c r="D34" s="486"/>
      <c r="E34" s="486"/>
      <c r="F34" s="486"/>
      <c r="G34" s="486"/>
      <c r="H34" s="486"/>
      <c r="I34" s="487"/>
      <c r="J34" s="64"/>
      <c r="K34" s="65"/>
      <c r="L34" s="473"/>
      <c r="M34" s="473"/>
      <c r="N34" s="473"/>
      <c r="O34" s="473"/>
      <c r="P34" s="473"/>
      <c r="Q34" s="473"/>
      <c r="R34" s="473"/>
      <c r="S34" s="473"/>
      <c r="T34" s="473"/>
      <c r="U34" s="473"/>
      <c r="V34" s="473"/>
      <c r="W34" s="473"/>
      <c r="X34" s="473"/>
      <c r="Y34" s="473"/>
      <c r="Z34" s="473"/>
    </row>
    <row r="35" ht="14.25" hidden="1" customHeight="1">
      <c r="A35" s="495" t="s">
        <v>690</v>
      </c>
      <c r="B35" s="496"/>
      <c r="C35" s="496"/>
      <c r="D35" s="496"/>
      <c r="E35" s="496" t="s">
        <v>2282</v>
      </c>
      <c r="F35" s="496"/>
      <c r="G35" s="496"/>
      <c r="H35" s="496" t="s">
        <v>2283</v>
      </c>
      <c r="I35" s="487" t="s">
        <v>2288</v>
      </c>
      <c r="J35" s="64"/>
      <c r="K35" s="65"/>
      <c r="L35" s="473"/>
      <c r="M35" s="473"/>
      <c r="N35" s="473"/>
      <c r="O35" s="473"/>
      <c r="P35" s="473"/>
      <c r="Q35" s="473"/>
      <c r="R35" s="473"/>
      <c r="S35" s="473"/>
      <c r="T35" s="473"/>
      <c r="U35" s="473"/>
      <c r="V35" s="473"/>
      <c r="W35" s="473"/>
      <c r="X35" s="473"/>
      <c r="Y35" s="473"/>
      <c r="Z35" s="473"/>
    </row>
    <row r="36" ht="14.25" hidden="1" customHeight="1">
      <c r="A36" s="486" t="s">
        <v>691</v>
      </c>
      <c r="B36" s="486"/>
      <c r="C36" s="486"/>
      <c r="D36" s="486"/>
      <c r="E36" s="486"/>
      <c r="F36" s="486"/>
      <c r="G36" s="486"/>
      <c r="H36" s="486"/>
      <c r="I36" s="487"/>
      <c r="J36" s="64"/>
      <c r="K36" s="65"/>
      <c r="L36" s="473"/>
      <c r="M36" s="473"/>
      <c r="N36" s="473"/>
      <c r="O36" s="473"/>
      <c r="P36" s="473"/>
      <c r="Q36" s="473"/>
      <c r="R36" s="473"/>
      <c r="S36" s="473"/>
      <c r="T36" s="473"/>
      <c r="U36" s="473"/>
      <c r="V36" s="473"/>
      <c r="W36" s="473"/>
      <c r="X36" s="473"/>
      <c r="Y36" s="473"/>
      <c r="Z36" s="473"/>
    </row>
    <row r="37" ht="14.25" hidden="1" customHeight="1">
      <c r="A37" s="486" t="s">
        <v>692</v>
      </c>
      <c r="B37" s="486"/>
      <c r="C37" s="486"/>
      <c r="D37" s="486"/>
      <c r="E37" s="486"/>
      <c r="F37" s="486"/>
      <c r="G37" s="486"/>
      <c r="H37" s="486"/>
      <c r="I37" s="487"/>
      <c r="J37" s="64"/>
      <c r="K37" s="65"/>
      <c r="L37" s="473"/>
      <c r="M37" s="473"/>
      <c r="N37" s="473"/>
      <c r="O37" s="473"/>
      <c r="P37" s="473"/>
      <c r="Q37" s="473"/>
      <c r="R37" s="473"/>
      <c r="S37" s="473"/>
      <c r="T37" s="473"/>
      <c r="U37" s="473"/>
      <c r="V37" s="473"/>
      <c r="W37" s="473"/>
      <c r="X37" s="473"/>
      <c r="Y37" s="473"/>
      <c r="Z37" s="473"/>
    </row>
    <row r="38" ht="14.25" hidden="1" customHeight="1">
      <c r="A38" s="486" t="s">
        <v>693</v>
      </c>
      <c r="B38" s="486"/>
      <c r="C38" s="486"/>
      <c r="D38" s="486"/>
      <c r="E38" s="486"/>
      <c r="F38" s="486"/>
      <c r="G38" s="486"/>
      <c r="H38" s="486"/>
      <c r="I38" s="487"/>
      <c r="J38" s="64"/>
      <c r="K38" s="65"/>
      <c r="L38" s="473"/>
      <c r="M38" s="473"/>
      <c r="N38" s="473"/>
      <c r="O38" s="473"/>
      <c r="P38" s="473"/>
      <c r="Q38" s="473"/>
      <c r="R38" s="473"/>
      <c r="S38" s="473"/>
      <c r="T38" s="473"/>
      <c r="U38" s="473"/>
      <c r="V38" s="473"/>
      <c r="W38" s="473"/>
      <c r="X38" s="473"/>
      <c r="Y38" s="473"/>
      <c r="Z38" s="473"/>
    </row>
    <row r="39" ht="14.25" customHeight="1">
      <c r="A39" s="212"/>
      <c r="B39" s="212"/>
      <c r="C39" s="212"/>
      <c r="D39" s="212"/>
      <c r="E39" s="212"/>
      <c r="F39" s="212"/>
      <c r="G39" s="212"/>
      <c r="H39" s="212"/>
      <c r="I39" s="212"/>
      <c r="J39" s="212"/>
      <c r="K39" s="212"/>
      <c r="L39" s="4"/>
      <c r="M39" s="4"/>
      <c r="N39" s="4"/>
      <c r="O39" s="4"/>
      <c r="P39" s="4"/>
      <c r="Q39" s="4"/>
      <c r="R39" s="4"/>
      <c r="S39" s="4"/>
      <c r="T39" s="4"/>
      <c r="U39" s="4"/>
      <c r="V39" s="4"/>
      <c r="W39" s="4"/>
      <c r="X39" s="4"/>
      <c r="Y39" s="4"/>
      <c r="Z39" s="4"/>
    </row>
    <row r="40" ht="14.25" customHeight="1">
      <c r="A40" s="146" t="s">
        <v>2302</v>
      </c>
      <c r="B40" s="212"/>
      <c r="C40" s="212"/>
      <c r="D40" s="212"/>
      <c r="E40" s="212"/>
      <c r="F40" s="212"/>
      <c r="G40" s="212"/>
      <c r="H40" s="212"/>
      <c r="I40" s="212"/>
      <c r="J40" s="212"/>
      <c r="K40" s="212"/>
      <c r="L40" s="4"/>
      <c r="M40" s="4"/>
      <c r="N40" s="4"/>
      <c r="O40" s="4"/>
      <c r="P40" s="4"/>
      <c r="Q40" s="4"/>
      <c r="R40" s="4"/>
      <c r="S40" s="4"/>
      <c r="T40" s="4"/>
      <c r="U40" s="4"/>
      <c r="V40" s="4"/>
      <c r="W40" s="4"/>
      <c r="X40" s="4"/>
      <c r="Y40" s="4"/>
      <c r="Z40" s="4"/>
    </row>
    <row r="41" ht="29.25" customHeight="1">
      <c r="A41" s="62" t="s">
        <v>2274</v>
      </c>
      <c r="B41" s="63" t="s">
        <v>2303</v>
      </c>
      <c r="C41" s="64"/>
      <c r="D41" s="64"/>
      <c r="E41" s="64"/>
      <c r="F41" s="65"/>
      <c r="G41" s="507" t="s">
        <v>2304</v>
      </c>
      <c r="H41" s="315"/>
      <c r="I41" s="212"/>
      <c r="J41" s="212"/>
      <c r="K41" s="212"/>
      <c r="L41" s="4"/>
      <c r="M41" s="4"/>
      <c r="N41" s="4"/>
      <c r="O41" s="4"/>
      <c r="P41" s="4"/>
      <c r="Q41" s="4"/>
      <c r="R41" s="4"/>
      <c r="S41" s="4"/>
      <c r="T41" s="4"/>
      <c r="U41" s="4"/>
      <c r="V41" s="4"/>
      <c r="W41" s="4"/>
      <c r="X41" s="4"/>
      <c r="Y41" s="4"/>
      <c r="Z41" s="4"/>
    </row>
    <row r="42" ht="14.25" customHeight="1">
      <c r="A42" s="66"/>
      <c r="B42" s="67" t="s">
        <v>2295</v>
      </c>
      <c r="C42" s="67" t="s">
        <v>2296</v>
      </c>
      <c r="D42" s="67" t="s">
        <v>2297</v>
      </c>
      <c r="E42" s="67" t="s">
        <v>2298</v>
      </c>
      <c r="F42" s="67" t="s">
        <v>2299</v>
      </c>
      <c r="G42" s="481"/>
      <c r="H42" s="482"/>
      <c r="I42" s="212"/>
      <c r="J42" s="212"/>
      <c r="K42" s="212"/>
      <c r="L42" s="4"/>
      <c r="M42" s="4"/>
      <c r="N42" s="4"/>
      <c r="O42" s="4"/>
      <c r="P42" s="4"/>
      <c r="Q42" s="4"/>
      <c r="R42" s="4"/>
      <c r="S42" s="4"/>
      <c r="T42" s="4"/>
      <c r="U42" s="4"/>
      <c r="V42" s="4"/>
      <c r="W42" s="4"/>
      <c r="X42" s="4"/>
      <c r="Y42" s="4"/>
      <c r="Z42" s="4"/>
    </row>
    <row r="43" ht="14.25" customHeight="1">
      <c r="A43" s="68">
        <v>1.0</v>
      </c>
      <c r="B43" s="68">
        <v>2.0</v>
      </c>
      <c r="C43" s="68">
        <v>3.0</v>
      </c>
      <c r="D43" s="68">
        <v>4.0</v>
      </c>
      <c r="E43" s="68">
        <v>5.0</v>
      </c>
      <c r="F43" s="68">
        <v>6.0</v>
      </c>
      <c r="G43" s="159">
        <v>7.0</v>
      </c>
      <c r="H43" s="65"/>
      <c r="I43" s="212"/>
      <c r="J43" s="212"/>
      <c r="K43" s="212"/>
      <c r="L43" s="4"/>
      <c r="M43" s="4"/>
      <c r="N43" s="4"/>
      <c r="O43" s="4"/>
      <c r="P43" s="4"/>
      <c r="Q43" s="4"/>
      <c r="R43" s="4"/>
      <c r="S43" s="4"/>
      <c r="T43" s="4"/>
      <c r="U43" s="4"/>
      <c r="V43" s="4"/>
      <c r="W43" s="4"/>
      <c r="X43" s="4"/>
      <c r="Y43" s="4"/>
      <c r="Z43" s="4"/>
    </row>
    <row r="44" ht="14.25" customHeight="1">
      <c r="A44" s="508" t="s">
        <v>689</v>
      </c>
      <c r="B44" s="509">
        <v>24.0</v>
      </c>
      <c r="C44" s="509">
        <v>24.0</v>
      </c>
      <c r="D44" s="509">
        <v>20.0</v>
      </c>
      <c r="E44" s="509">
        <v>12.0</v>
      </c>
      <c r="F44" s="509">
        <v>5.0</v>
      </c>
      <c r="G44" s="510">
        <v>19.0</v>
      </c>
      <c r="H44" s="65"/>
      <c r="I44" s="212"/>
      <c r="J44" s="212"/>
      <c r="K44" s="212"/>
      <c r="L44" s="4"/>
      <c r="M44" s="4"/>
      <c r="N44" s="4"/>
      <c r="O44" s="4"/>
      <c r="P44" s="4"/>
      <c r="Q44" s="4"/>
      <c r="R44" s="4"/>
      <c r="S44" s="4"/>
      <c r="T44" s="4"/>
      <c r="U44" s="4"/>
      <c r="V44" s="4"/>
      <c r="W44" s="4"/>
      <c r="X44" s="4"/>
      <c r="Y44" s="4"/>
      <c r="Z44" s="4"/>
    </row>
    <row r="45" ht="14.25" customHeight="1">
      <c r="A45" s="69" t="s">
        <v>690</v>
      </c>
      <c r="B45" s="439"/>
      <c r="C45" s="73">
        <v>13.0</v>
      </c>
      <c r="D45" s="73">
        <v>13.0</v>
      </c>
      <c r="E45" s="73">
        <v>10.0</v>
      </c>
      <c r="F45" s="73">
        <v>5.0</v>
      </c>
      <c r="G45" s="511">
        <v>8.0</v>
      </c>
      <c r="H45" s="65"/>
      <c r="I45" s="212"/>
      <c r="J45" s="212"/>
      <c r="K45" s="212"/>
      <c r="L45" s="4"/>
      <c r="M45" s="4"/>
      <c r="N45" s="4"/>
      <c r="O45" s="4"/>
      <c r="P45" s="4"/>
      <c r="Q45" s="4"/>
      <c r="R45" s="4"/>
      <c r="S45" s="4"/>
      <c r="T45" s="4"/>
      <c r="U45" s="4"/>
      <c r="V45" s="4"/>
      <c r="W45" s="4"/>
      <c r="X45" s="4"/>
      <c r="Y45" s="4"/>
      <c r="Z45" s="4"/>
    </row>
    <row r="46" ht="14.25" customHeight="1">
      <c r="A46" s="69" t="s">
        <v>691</v>
      </c>
      <c r="B46" s="439"/>
      <c r="C46" s="439"/>
      <c r="D46" s="73">
        <v>22.0</v>
      </c>
      <c r="E46" s="73">
        <v>22.0</v>
      </c>
      <c r="F46" s="73">
        <v>18.0</v>
      </c>
      <c r="G46" s="511">
        <v>4.0</v>
      </c>
      <c r="H46" s="65"/>
      <c r="I46" s="212"/>
      <c r="J46" s="212"/>
      <c r="K46" s="212"/>
      <c r="L46" s="4"/>
      <c r="M46" s="4"/>
      <c r="N46" s="4"/>
      <c r="O46" s="4"/>
      <c r="P46" s="4"/>
      <c r="Q46" s="4"/>
      <c r="R46" s="4"/>
      <c r="S46" s="4"/>
      <c r="T46" s="4"/>
      <c r="U46" s="4"/>
      <c r="V46" s="4"/>
      <c r="W46" s="4"/>
      <c r="X46" s="4"/>
      <c r="Y46" s="4"/>
      <c r="Z46" s="4"/>
    </row>
    <row r="47" ht="14.25" customHeight="1">
      <c r="A47" s="456" t="s">
        <v>692</v>
      </c>
      <c r="B47" s="512"/>
      <c r="C47" s="512"/>
      <c r="D47" s="512"/>
      <c r="E47" s="198"/>
      <c r="F47" s="198"/>
      <c r="G47" s="511"/>
      <c r="H47" s="65"/>
      <c r="I47" s="212"/>
      <c r="J47" s="212"/>
      <c r="K47" s="212"/>
      <c r="L47" s="4"/>
      <c r="M47" s="4"/>
      <c r="N47" s="4"/>
      <c r="O47" s="4"/>
      <c r="P47" s="4"/>
      <c r="Q47" s="4"/>
      <c r="R47" s="4"/>
      <c r="S47" s="4"/>
      <c r="T47" s="4"/>
      <c r="U47" s="4"/>
      <c r="V47" s="4"/>
      <c r="W47" s="4"/>
      <c r="X47" s="4"/>
      <c r="Y47" s="4"/>
      <c r="Z47" s="4"/>
    </row>
    <row r="48" ht="14.25" customHeight="1">
      <c r="A48" s="69" t="s">
        <v>693</v>
      </c>
      <c r="B48" s="439"/>
      <c r="C48" s="439"/>
      <c r="D48" s="439"/>
      <c r="E48" s="439"/>
      <c r="F48" s="73">
        <v>56.0</v>
      </c>
      <c r="G48" s="513"/>
      <c r="H48" s="514"/>
      <c r="I48" s="212"/>
      <c r="J48" s="212"/>
      <c r="K48" s="212"/>
      <c r="L48" s="4"/>
      <c r="M48" s="4"/>
      <c r="N48" s="4"/>
      <c r="O48" s="4"/>
      <c r="P48" s="4"/>
      <c r="Q48" s="4"/>
      <c r="R48" s="4"/>
      <c r="S48" s="4"/>
      <c r="T48" s="4"/>
      <c r="U48" s="4"/>
      <c r="V48" s="4"/>
      <c r="W48" s="4"/>
      <c r="X48" s="4"/>
      <c r="Y48" s="4"/>
      <c r="Z48" s="4"/>
    </row>
    <row r="49" ht="14.25" customHeight="1">
      <c r="A49" s="212"/>
      <c r="B49" s="212"/>
      <c r="C49" s="212"/>
      <c r="D49" s="212"/>
      <c r="E49" s="212"/>
      <c r="F49" s="212"/>
      <c r="G49" s="212"/>
      <c r="H49" s="212"/>
      <c r="I49" s="212"/>
      <c r="J49" s="212"/>
      <c r="K49" s="212"/>
      <c r="L49" s="4"/>
      <c r="M49" s="4"/>
      <c r="N49" s="4"/>
      <c r="O49" s="4"/>
      <c r="P49" s="4"/>
      <c r="Q49" s="4"/>
      <c r="R49" s="4"/>
      <c r="S49" s="4"/>
      <c r="T49" s="4"/>
      <c r="U49" s="4"/>
      <c r="V49" s="4"/>
      <c r="W49" s="4"/>
      <c r="X49" s="4"/>
      <c r="Y49" s="4"/>
      <c r="Z49" s="4"/>
    </row>
    <row r="50" ht="14.25" hidden="1" customHeight="1">
      <c r="A50" s="248" t="s">
        <v>2305</v>
      </c>
      <c r="B50" s="212"/>
      <c r="C50" s="212"/>
      <c r="D50" s="212"/>
      <c r="E50" s="212"/>
      <c r="F50" s="212"/>
      <c r="G50" s="212"/>
      <c r="H50" s="212"/>
      <c r="I50" s="212"/>
      <c r="J50" s="212"/>
      <c r="K50" s="212"/>
      <c r="L50" s="4"/>
      <c r="M50" s="4"/>
      <c r="N50" s="4"/>
      <c r="O50" s="4"/>
      <c r="P50" s="4"/>
      <c r="Q50" s="4"/>
      <c r="R50" s="4"/>
      <c r="S50" s="4"/>
      <c r="T50" s="4"/>
      <c r="U50" s="4"/>
      <c r="V50" s="4"/>
      <c r="W50" s="4"/>
      <c r="X50" s="4"/>
      <c r="Y50" s="4"/>
      <c r="Z50" s="4"/>
    </row>
    <row r="51" ht="29.25" hidden="1" customHeight="1">
      <c r="A51" s="327" t="s">
        <v>2274</v>
      </c>
      <c r="B51" s="515" t="s">
        <v>2303</v>
      </c>
      <c r="C51" s="490"/>
      <c r="D51" s="490"/>
      <c r="E51" s="490"/>
      <c r="F51" s="490"/>
      <c r="G51" s="516"/>
      <c r="H51" s="517" t="s">
        <v>2304</v>
      </c>
      <c r="I51" s="518"/>
      <c r="J51" s="264"/>
      <c r="K51" s="264"/>
      <c r="L51" s="4"/>
      <c r="M51" s="4"/>
      <c r="N51" s="4"/>
      <c r="O51" s="4"/>
      <c r="P51" s="4"/>
      <c r="Q51" s="4"/>
      <c r="R51" s="4"/>
      <c r="S51" s="4"/>
      <c r="T51" s="4"/>
      <c r="U51" s="4"/>
      <c r="V51" s="4"/>
      <c r="W51" s="4"/>
      <c r="X51" s="4"/>
      <c r="Y51" s="4"/>
      <c r="Z51" s="4"/>
    </row>
    <row r="52" ht="14.25" hidden="1" customHeight="1">
      <c r="A52" s="66"/>
      <c r="B52" s="67" t="s">
        <v>2294</v>
      </c>
      <c r="C52" s="67" t="s">
        <v>2295</v>
      </c>
      <c r="D52" s="67" t="s">
        <v>2296</v>
      </c>
      <c r="E52" s="67" t="s">
        <v>2297</v>
      </c>
      <c r="F52" s="67" t="s">
        <v>2298</v>
      </c>
      <c r="G52" s="67" t="s">
        <v>2299</v>
      </c>
      <c r="H52" s="481"/>
      <c r="I52" s="482"/>
      <c r="L52" s="4"/>
      <c r="M52" s="4"/>
      <c r="N52" s="4"/>
      <c r="O52" s="4"/>
      <c r="P52" s="4"/>
      <c r="Q52" s="4"/>
      <c r="R52" s="4"/>
      <c r="S52" s="4"/>
      <c r="T52" s="4"/>
      <c r="U52" s="4"/>
      <c r="V52" s="4"/>
      <c r="W52" s="4"/>
      <c r="X52" s="4"/>
      <c r="Y52" s="4"/>
      <c r="Z52" s="4"/>
    </row>
    <row r="53" ht="14.25" hidden="1" customHeight="1">
      <c r="A53" s="68">
        <v>1.0</v>
      </c>
      <c r="B53" s="68">
        <v>2.0</v>
      </c>
      <c r="C53" s="68">
        <v>3.0</v>
      </c>
      <c r="D53" s="68">
        <v>3.0</v>
      </c>
      <c r="E53" s="68">
        <v>4.0</v>
      </c>
      <c r="F53" s="68">
        <v>5.0</v>
      </c>
      <c r="G53" s="68">
        <v>6.0</v>
      </c>
      <c r="H53" s="159">
        <v>7.0</v>
      </c>
      <c r="I53" s="65"/>
      <c r="J53" s="386"/>
      <c r="K53" s="386"/>
      <c r="L53" s="4"/>
      <c r="M53" s="4"/>
      <c r="N53" s="4"/>
      <c r="O53" s="4"/>
      <c r="P53" s="4"/>
      <c r="Q53" s="4"/>
      <c r="R53" s="4"/>
      <c r="S53" s="4"/>
      <c r="T53" s="4"/>
      <c r="U53" s="4"/>
      <c r="V53" s="4"/>
      <c r="W53" s="4"/>
      <c r="X53" s="4"/>
      <c r="Y53" s="4"/>
      <c r="Z53" s="4"/>
    </row>
    <row r="54" ht="14.25" hidden="1" customHeight="1">
      <c r="A54" s="69" t="s">
        <v>2301</v>
      </c>
      <c r="B54" s="91" t="s">
        <v>2279</v>
      </c>
      <c r="C54" s="91"/>
      <c r="D54" s="91"/>
      <c r="E54" s="91"/>
      <c r="F54" s="91"/>
      <c r="G54" s="91" t="s">
        <v>2280</v>
      </c>
      <c r="H54" s="519" t="s">
        <v>2281</v>
      </c>
      <c r="I54" s="65"/>
      <c r="J54" s="212"/>
      <c r="K54" s="212"/>
      <c r="L54" s="4"/>
      <c r="M54" s="4"/>
      <c r="N54" s="4"/>
      <c r="O54" s="4"/>
      <c r="P54" s="4"/>
      <c r="Q54" s="4"/>
      <c r="R54" s="4"/>
      <c r="S54" s="4"/>
      <c r="T54" s="4"/>
      <c r="U54" s="4"/>
      <c r="V54" s="4"/>
      <c r="W54" s="4"/>
      <c r="X54" s="4"/>
      <c r="Y54" s="4"/>
      <c r="Z54" s="4"/>
    </row>
    <row r="55" ht="14.25" hidden="1" customHeight="1">
      <c r="A55" s="69" t="s">
        <v>689</v>
      </c>
      <c r="B55" s="439"/>
      <c r="C55" s="91"/>
      <c r="D55" s="91"/>
      <c r="E55" s="91"/>
      <c r="F55" s="91"/>
      <c r="G55" s="91"/>
      <c r="H55" s="519"/>
      <c r="I55" s="65"/>
      <c r="J55" s="212"/>
      <c r="K55" s="212"/>
      <c r="L55" s="4"/>
      <c r="M55" s="4"/>
      <c r="N55" s="4"/>
      <c r="O55" s="4"/>
      <c r="P55" s="4"/>
      <c r="Q55" s="4"/>
      <c r="R55" s="4"/>
      <c r="S55" s="4"/>
      <c r="T55" s="4"/>
      <c r="U55" s="4"/>
      <c r="V55" s="4"/>
      <c r="W55" s="4"/>
      <c r="X55" s="4"/>
      <c r="Y55" s="4"/>
      <c r="Z55" s="4"/>
    </row>
    <row r="56" ht="14.25" hidden="1" customHeight="1">
      <c r="A56" s="69" t="s">
        <v>690</v>
      </c>
      <c r="B56" s="439"/>
      <c r="C56" s="439"/>
      <c r="D56" s="91"/>
      <c r="E56" s="91"/>
      <c r="F56" s="91"/>
      <c r="G56" s="91"/>
      <c r="H56" s="519"/>
      <c r="I56" s="65"/>
      <c r="J56" s="212"/>
      <c r="K56" s="212"/>
      <c r="L56" s="4"/>
      <c r="M56" s="4"/>
      <c r="N56" s="4"/>
      <c r="O56" s="4"/>
      <c r="P56" s="4"/>
      <c r="Q56" s="4"/>
      <c r="R56" s="4"/>
      <c r="S56" s="4"/>
      <c r="T56" s="4"/>
      <c r="U56" s="4"/>
      <c r="V56" s="4"/>
      <c r="W56" s="4"/>
      <c r="X56" s="4"/>
      <c r="Y56" s="4"/>
      <c r="Z56" s="4"/>
    </row>
    <row r="57" ht="14.25" hidden="1" customHeight="1">
      <c r="A57" s="69" t="s">
        <v>691</v>
      </c>
      <c r="B57" s="439"/>
      <c r="C57" s="439"/>
      <c r="D57" s="439"/>
      <c r="E57" s="91" t="s">
        <v>2282</v>
      </c>
      <c r="F57" s="91"/>
      <c r="G57" s="91" t="s">
        <v>2283</v>
      </c>
      <c r="H57" s="519" t="s">
        <v>2288</v>
      </c>
      <c r="I57" s="65"/>
      <c r="J57" s="212"/>
      <c r="K57" s="212"/>
      <c r="L57" s="4"/>
      <c r="M57" s="4"/>
      <c r="N57" s="4"/>
      <c r="O57" s="4"/>
      <c r="P57" s="4"/>
      <c r="Q57" s="4"/>
      <c r="R57" s="4"/>
      <c r="S57" s="4"/>
      <c r="T57" s="4"/>
      <c r="U57" s="4"/>
      <c r="V57" s="4"/>
      <c r="W57" s="4"/>
      <c r="X57" s="4"/>
      <c r="Y57" s="4"/>
      <c r="Z57" s="4"/>
    </row>
    <row r="58" ht="14.25" hidden="1" customHeight="1">
      <c r="A58" s="456" t="s">
        <v>692</v>
      </c>
      <c r="B58" s="512"/>
      <c r="C58" s="512"/>
      <c r="D58" s="512"/>
      <c r="E58" s="512"/>
      <c r="F58" s="452"/>
      <c r="G58" s="452"/>
      <c r="H58" s="520"/>
      <c r="I58" s="65"/>
      <c r="J58" s="212"/>
      <c r="K58" s="212"/>
      <c r="L58" s="4"/>
      <c r="M58" s="4"/>
      <c r="N58" s="4"/>
      <c r="O58" s="4"/>
      <c r="P58" s="4"/>
      <c r="Q58" s="4"/>
      <c r="R58" s="4"/>
      <c r="S58" s="4"/>
      <c r="T58" s="4"/>
      <c r="U58" s="4"/>
      <c r="V58" s="4"/>
      <c r="W58" s="4"/>
      <c r="X58" s="4"/>
      <c r="Y58" s="4"/>
      <c r="Z58" s="4"/>
    </row>
    <row r="59" ht="14.25" hidden="1" customHeight="1">
      <c r="A59" s="69" t="s">
        <v>693</v>
      </c>
      <c r="B59" s="439"/>
      <c r="C59" s="439"/>
      <c r="D59" s="439"/>
      <c r="E59" s="439"/>
      <c r="F59" s="439"/>
      <c r="G59" s="91"/>
      <c r="H59" s="520"/>
      <c r="I59" s="65"/>
      <c r="J59" s="212"/>
      <c r="K59" s="212"/>
      <c r="L59" s="4"/>
      <c r="M59" s="4"/>
      <c r="N59" s="4"/>
      <c r="O59" s="4"/>
      <c r="P59" s="4"/>
      <c r="Q59" s="4"/>
      <c r="R59" s="4"/>
      <c r="S59" s="4"/>
      <c r="T59" s="4"/>
      <c r="U59" s="4"/>
      <c r="V59" s="4"/>
      <c r="W59" s="4"/>
      <c r="X59" s="4"/>
      <c r="Y59" s="4"/>
      <c r="Z59" s="4"/>
    </row>
    <row r="60" ht="14.25" hidden="1"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H53:I53"/>
    <mergeCell ref="H54:I54"/>
    <mergeCell ref="H55:I55"/>
    <mergeCell ref="H56:I56"/>
    <mergeCell ref="H57:I57"/>
    <mergeCell ref="H58:I58"/>
    <mergeCell ref="H59:I59"/>
    <mergeCell ref="G43:H43"/>
    <mergeCell ref="G44:H44"/>
    <mergeCell ref="G45:H45"/>
    <mergeCell ref="G46:H46"/>
    <mergeCell ref="G47:H47"/>
    <mergeCell ref="B51:G51"/>
    <mergeCell ref="H51:I52"/>
    <mergeCell ref="A4:A5"/>
    <mergeCell ref="A11:A12"/>
    <mergeCell ref="A19:A20"/>
    <mergeCell ref="A29:A30"/>
    <mergeCell ref="A41:A42"/>
    <mergeCell ref="A51:A52"/>
    <mergeCell ref="B4:C4"/>
    <mergeCell ref="D4:G5"/>
    <mergeCell ref="H4:H5"/>
    <mergeCell ref="I4:I5"/>
    <mergeCell ref="D6:G6"/>
    <mergeCell ref="D7:G7"/>
    <mergeCell ref="D8:G8"/>
    <mergeCell ref="B11:D11"/>
    <mergeCell ref="E11:G12"/>
    <mergeCell ref="H11:H12"/>
    <mergeCell ref="I11:I12"/>
    <mergeCell ref="E13:G13"/>
    <mergeCell ref="E14:G14"/>
    <mergeCell ref="E15:G15"/>
    <mergeCell ref="E16:G16"/>
    <mergeCell ref="B19:F19"/>
    <mergeCell ref="G19:I20"/>
    <mergeCell ref="G21:I21"/>
    <mergeCell ref="G22:I22"/>
    <mergeCell ref="G23:I23"/>
    <mergeCell ref="G24:I24"/>
    <mergeCell ref="G25:I25"/>
    <mergeCell ref="B26:E26"/>
    <mergeCell ref="B29:H29"/>
    <mergeCell ref="I29:K30"/>
    <mergeCell ref="I31:K31"/>
    <mergeCell ref="I32:K32"/>
    <mergeCell ref="I33:K33"/>
    <mergeCell ref="I34:K34"/>
    <mergeCell ref="I35:K35"/>
    <mergeCell ref="I36:K36"/>
    <mergeCell ref="I37:K37"/>
    <mergeCell ref="I38:K38"/>
    <mergeCell ref="B41:F41"/>
    <mergeCell ref="G41:H42"/>
    <mergeCell ref="J51:J52"/>
    <mergeCell ref="K51:K52"/>
  </mergeCells>
  <hyperlinks>
    <hyperlink display="&lt;&lt;&lt; Daftar Tabel" location="'Daftar Tabel'!A1" ref="L1"/>
  </hyperlinks>
  <printOptions/>
  <pageMargins bottom="0.75" footer="0.0" header="0.0" left="0.7" right="0.7" top="0.75"/>
  <pageSetup orientation="portrait"/>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sheetViews>
  <sheetFormatPr customHeight="1" defaultColWidth="12.63" defaultRowHeight="15.0"/>
  <cols>
    <col customWidth="1" min="1" max="1" width="7.75"/>
    <col customWidth="1" min="2" max="7" width="11.5"/>
    <col customWidth="1" min="8" max="8" width="12.75"/>
    <col customWidth="1" min="9" max="26" width="7.75"/>
  </cols>
  <sheetData>
    <row r="1" ht="14.25" customHeight="1">
      <c r="A1" s="108" t="s">
        <v>176</v>
      </c>
      <c r="B1" s="108"/>
      <c r="C1" s="108"/>
      <c r="D1" s="108"/>
      <c r="E1" s="4"/>
      <c r="F1" s="4"/>
      <c r="G1" s="4"/>
      <c r="H1" s="61" t="s">
        <v>205</v>
      </c>
      <c r="I1" s="4"/>
      <c r="J1" s="4"/>
      <c r="K1" s="4"/>
      <c r="L1" s="4"/>
      <c r="M1" s="4"/>
      <c r="N1" s="4"/>
      <c r="O1" s="4"/>
      <c r="P1" s="4"/>
      <c r="Q1" s="4"/>
      <c r="R1" s="4"/>
      <c r="S1" s="4"/>
      <c r="T1" s="4"/>
      <c r="U1" s="4"/>
      <c r="V1" s="4"/>
      <c r="W1" s="4"/>
      <c r="X1" s="4"/>
      <c r="Y1" s="4"/>
      <c r="Z1" s="4"/>
    </row>
    <row r="2" ht="14.25" customHeight="1">
      <c r="A2" s="108"/>
      <c r="B2" s="108"/>
      <c r="C2" s="108"/>
      <c r="D2" s="108"/>
      <c r="E2" s="4"/>
      <c r="F2" s="4"/>
      <c r="G2" s="4"/>
      <c r="H2" s="4"/>
      <c r="I2" s="4"/>
      <c r="J2" s="4"/>
      <c r="K2" s="4"/>
      <c r="L2" s="4"/>
      <c r="M2" s="4"/>
      <c r="N2" s="4"/>
      <c r="O2" s="4"/>
      <c r="P2" s="4"/>
      <c r="Q2" s="4"/>
      <c r="R2" s="4"/>
      <c r="S2" s="4"/>
      <c r="T2" s="4"/>
      <c r="U2" s="4"/>
      <c r="V2" s="4"/>
      <c r="W2" s="4"/>
      <c r="X2" s="4"/>
      <c r="Y2" s="4"/>
      <c r="Z2" s="4"/>
    </row>
    <row r="3" ht="14.25" customHeight="1">
      <c r="A3" s="248" t="s">
        <v>2273</v>
      </c>
      <c r="B3" s="108"/>
      <c r="C3" s="108"/>
      <c r="D3" s="108"/>
      <c r="E3" s="4"/>
      <c r="F3" s="4"/>
      <c r="G3" s="4"/>
      <c r="H3" s="4"/>
      <c r="I3" s="4"/>
      <c r="J3" s="4"/>
      <c r="K3" s="4"/>
      <c r="L3" s="4"/>
      <c r="M3" s="4"/>
      <c r="N3" s="4"/>
      <c r="O3" s="4"/>
      <c r="P3" s="4"/>
      <c r="Q3" s="4"/>
      <c r="R3" s="4"/>
      <c r="S3" s="4"/>
      <c r="T3" s="4"/>
      <c r="U3" s="4"/>
      <c r="V3" s="4"/>
      <c r="W3" s="4"/>
      <c r="X3" s="4"/>
      <c r="Y3" s="4"/>
      <c r="Z3" s="4"/>
    </row>
    <row r="4" ht="30.75" customHeight="1">
      <c r="A4" s="62" t="s">
        <v>2250</v>
      </c>
      <c r="B4" s="62" t="s">
        <v>2251</v>
      </c>
      <c r="C4" s="62" t="s">
        <v>2306</v>
      </c>
      <c r="D4" s="62" t="s">
        <v>2307</v>
      </c>
      <c r="E4" s="63" t="s">
        <v>2308</v>
      </c>
      <c r="F4" s="64"/>
      <c r="G4" s="65"/>
      <c r="H4" s="53" t="s">
        <v>698</v>
      </c>
      <c r="I4" s="4"/>
      <c r="J4" s="4"/>
      <c r="K4" s="4"/>
      <c r="L4" s="4"/>
      <c r="M4" s="4"/>
      <c r="N4" s="4"/>
      <c r="O4" s="4"/>
      <c r="P4" s="4"/>
      <c r="Q4" s="4"/>
      <c r="R4" s="4"/>
      <c r="S4" s="4"/>
      <c r="T4" s="4"/>
      <c r="U4" s="4"/>
      <c r="V4" s="4"/>
      <c r="W4" s="4"/>
      <c r="X4" s="4"/>
      <c r="Y4" s="4"/>
      <c r="Z4" s="4"/>
    </row>
    <row r="5" ht="29.25" customHeight="1">
      <c r="A5" s="66"/>
      <c r="B5" s="66"/>
      <c r="C5" s="66"/>
      <c r="D5" s="66"/>
      <c r="E5" s="67" t="s">
        <v>2309</v>
      </c>
      <c r="F5" s="67" t="s">
        <v>2310</v>
      </c>
      <c r="G5" s="67" t="s">
        <v>2311</v>
      </c>
      <c r="H5" s="4"/>
      <c r="I5" s="4"/>
      <c r="J5" s="4"/>
      <c r="K5" s="4"/>
      <c r="L5" s="4"/>
      <c r="M5" s="4"/>
      <c r="N5" s="4"/>
      <c r="O5" s="4"/>
      <c r="P5" s="4"/>
      <c r="Q5" s="4"/>
      <c r="R5" s="4"/>
      <c r="S5" s="4"/>
      <c r="T5" s="4"/>
      <c r="U5" s="4"/>
      <c r="V5" s="4"/>
      <c r="W5" s="4"/>
      <c r="X5" s="4"/>
      <c r="Y5" s="4"/>
      <c r="Z5" s="4"/>
    </row>
    <row r="6" ht="14.25" customHeight="1">
      <c r="A6" s="68">
        <v>1.0</v>
      </c>
      <c r="B6" s="68">
        <v>2.0</v>
      </c>
      <c r="C6" s="68">
        <v>3.0</v>
      </c>
      <c r="D6" s="68">
        <v>4.0</v>
      </c>
      <c r="E6" s="68">
        <v>5.0</v>
      </c>
      <c r="F6" s="68">
        <v>6.0</v>
      </c>
      <c r="G6" s="68">
        <v>7.0</v>
      </c>
      <c r="H6" s="4"/>
      <c r="I6" s="4"/>
      <c r="J6" s="4"/>
      <c r="K6" s="4"/>
      <c r="L6" s="4"/>
      <c r="M6" s="4"/>
      <c r="N6" s="4"/>
      <c r="O6" s="4"/>
      <c r="P6" s="4"/>
      <c r="Q6" s="4"/>
      <c r="R6" s="4"/>
      <c r="S6" s="4"/>
      <c r="T6" s="4"/>
      <c r="U6" s="4"/>
      <c r="V6" s="4"/>
      <c r="W6" s="4"/>
      <c r="X6" s="4"/>
      <c r="Y6" s="4"/>
      <c r="Z6" s="4"/>
    </row>
    <row r="7" ht="14.25" customHeight="1">
      <c r="A7" s="69" t="s">
        <v>690</v>
      </c>
      <c r="B7" s="91">
        <v>0.0</v>
      </c>
      <c r="C7" s="91">
        <v>0.0</v>
      </c>
      <c r="D7" s="91">
        <v>0.0</v>
      </c>
      <c r="E7" s="91">
        <v>0.0</v>
      </c>
      <c r="F7" s="91">
        <v>0.0</v>
      </c>
      <c r="G7" s="91">
        <v>0.0</v>
      </c>
      <c r="H7" s="4"/>
      <c r="I7" s="4"/>
      <c r="J7" s="4"/>
      <c r="K7" s="4"/>
      <c r="L7" s="4"/>
      <c r="M7" s="4"/>
      <c r="N7" s="4"/>
      <c r="O7" s="4"/>
      <c r="P7" s="4"/>
      <c r="Q7" s="4"/>
      <c r="R7" s="4"/>
      <c r="S7" s="4"/>
      <c r="T7" s="4"/>
      <c r="U7" s="4"/>
      <c r="V7" s="4"/>
      <c r="W7" s="4"/>
      <c r="X7" s="4"/>
      <c r="Y7" s="4"/>
      <c r="Z7" s="4"/>
    </row>
    <row r="8" ht="14.25" customHeight="1">
      <c r="A8" s="69" t="s">
        <v>691</v>
      </c>
      <c r="B8" s="91">
        <v>0.0</v>
      </c>
      <c r="C8" s="91">
        <v>0.0</v>
      </c>
      <c r="D8" s="91">
        <v>0.0</v>
      </c>
      <c r="E8" s="91">
        <v>0.0</v>
      </c>
      <c r="F8" s="91">
        <v>0.0</v>
      </c>
      <c r="G8" s="91">
        <v>0.0</v>
      </c>
      <c r="H8" s="4"/>
      <c r="I8" s="4"/>
      <c r="J8" s="4"/>
      <c r="K8" s="4"/>
      <c r="L8" s="4"/>
      <c r="M8" s="4"/>
      <c r="N8" s="4"/>
      <c r="O8" s="4"/>
      <c r="P8" s="4"/>
      <c r="Q8" s="4"/>
      <c r="R8" s="4"/>
      <c r="S8" s="4"/>
      <c r="T8" s="4"/>
      <c r="U8" s="4"/>
      <c r="V8" s="4"/>
      <c r="W8" s="4"/>
      <c r="X8" s="4"/>
      <c r="Y8" s="4"/>
      <c r="Z8" s="4"/>
    </row>
    <row r="9" ht="14.25" customHeight="1">
      <c r="A9" s="143" t="s">
        <v>694</v>
      </c>
      <c r="B9" s="69">
        <f t="shared" ref="B9:G9" si="1">SUM(B7:B8)</f>
        <v>0</v>
      </c>
      <c r="C9" s="69">
        <f t="shared" si="1"/>
        <v>0</v>
      </c>
      <c r="D9" s="69">
        <f t="shared" si="1"/>
        <v>0</v>
      </c>
      <c r="E9" s="69">
        <f t="shared" si="1"/>
        <v>0</v>
      </c>
      <c r="F9" s="69">
        <f t="shared" si="1"/>
        <v>0</v>
      </c>
      <c r="G9" s="69">
        <f t="shared" si="1"/>
        <v>0</v>
      </c>
      <c r="H9" s="4"/>
      <c r="I9" s="4"/>
      <c r="J9" s="4"/>
      <c r="K9" s="4"/>
      <c r="L9" s="4"/>
      <c r="M9" s="4"/>
      <c r="N9" s="4"/>
      <c r="O9" s="4"/>
      <c r="P9" s="4"/>
      <c r="Q9" s="4"/>
      <c r="R9" s="4"/>
      <c r="S9" s="4"/>
      <c r="T9" s="4"/>
      <c r="U9" s="4"/>
      <c r="V9" s="4"/>
      <c r="W9" s="4"/>
      <c r="X9" s="4"/>
      <c r="Y9" s="4"/>
      <c r="Z9" s="4"/>
    </row>
    <row r="10" ht="14.25" customHeight="1">
      <c r="A10" s="264"/>
      <c r="B10" s="212"/>
      <c r="C10" s="212"/>
      <c r="D10" s="212"/>
      <c r="E10" s="212"/>
      <c r="F10" s="212"/>
      <c r="G10" s="212"/>
      <c r="H10" s="4"/>
      <c r="I10" s="4"/>
      <c r="J10" s="4"/>
      <c r="K10" s="4"/>
      <c r="L10" s="4"/>
      <c r="M10" s="4"/>
      <c r="N10" s="4"/>
      <c r="O10" s="4"/>
      <c r="P10" s="4"/>
      <c r="Q10" s="4"/>
      <c r="R10" s="4"/>
      <c r="S10" s="4"/>
      <c r="T10" s="4"/>
      <c r="U10" s="4"/>
      <c r="V10" s="4"/>
      <c r="W10" s="4"/>
      <c r="X10" s="4"/>
      <c r="Y10" s="4"/>
      <c r="Z10" s="4"/>
    </row>
    <row r="11" ht="14.25" customHeight="1">
      <c r="A11" s="248" t="s">
        <v>2284</v>
      </c>
      <c r="B11" s="108"/>
      <c r="C11" s="108"/>
      <c r="D11" s="108"/>
      <c r="E11" s="4"/>
      <c r="F11" s="4"/>
      <c r="G11" s="4"/>
      <c r="H11" s="4"/>
      <c r="I11" s="4"/>
      <c r="J11" s="4"/>
      <c r="K11" s="4"/>
      <c r="L11" s="4"/>
      <c r="M11" s="4"/>
      <c r="N11" s="4"/>
      <c r="O11" s="4"/>
      <c r="P11" s="4"/>
      <c r="Q11" s="4"/>
      <c r="R11" s="4"/>
      <c r="S11" s="4"/>
      <c r="T11" s="4"/>
      <c r="U11" s="4"/>
      <c r="V11" s="4"/>
      <c r="W11" s="4"/>
      <c r="X11" s="4"/>
      <c r="Y11" s="4"/>
      <c r="Z11" s="4"/>
    </row>
    <row r="12" ht="24.0" customHeight="1">
      <c r="A12" s="62" t="s">
        <v>2250</v>
      </c>
      <c r="B12" s="62" t="s">
        <v>2251</v>
      </c>
      <c r="C12" s="62" t="s">
        <v>2306</v>
      </c>
      <c r="D12" s="62" t="s">
        <v>2307</v>
      </c>
      <c r="E12" s="63" t="s">
        <v>2308</v>
      </c>
      <c r="F12" s="64"/>
      <c r="G12" s="65"/>
      <c r="H12" s="4"/>
      <c r="I12" s="4"/>
      <c r="J12" s="4"/>
      <c r="K12" s="4"/>
      <c r="L12" s="4"/>
      <c r="M12" s="4"/>
      <c r="N12" s="4"/>
      <c r="O12" s="4"/>
      <c r="P12" s="4"/>
      <c r="Q12" s="4"/>
      <c r="R12" s="4"/>
      <c r="S12" s="4"/>
      <c r="T12" s="4"/>
      <c r="U12" s="4"/>
      <c r="V12" s="4"/>
      <c r="W12" s="4"/>
      <c r="X12" s="4"/>
      <c r="Y12" s="4"/>
      <c r="Z12" s="4"/>
    </row>
    <row r="13" ht="29.25" customHeight="1">
      <c r="A13" s="66"/>
      <c r="B13" s="66"/>
      <c r="C13" s="66"/>
      <c r="D13" s="66"/>
      <c r="E13" s="67" t="s">
        <v>2309</v>
      </c>
      <c r="F13" s="67" t="s">
        <v>2312</v>
      </c>
      <c r="G13" s="67" t="s">
        <v>2311</v>
      </c>
      <c r="H13" s="4"/>
      <c r="I13" s="4"/>
      <c r="J13" s="4"/>
      <c r="K13" s="4"/>
      <c r="L13" s="4"/>
      <c r="M13" s="4"/>
      <c r="N13" s="4"/>
      <c r="O13" s="4"/>
      <c r="P13" s="4"/>
      <c r="Q13" s="4"/>
      <c r="R13" s="4"/>
      <c r="S13" s="4"/>
      <c r="T13" s="4"/>
      <c r="U13" s="4"/>
      <c r="V13" s="4"/>
      <c r="W13" s="4"/>
      <c r="X13" s="4"/>
      <c r="Y13" s="4"/>
      <c r="Z13" s="4"/>
    </row>
    <row r="14" ht="14.25" customHeight="1">
      <c r="A14" s="68">
        <v>1.0</v>
      </c>
      <c r="B14" s="68">
        <v>2.0</v>
      </c>
      <c r="C14" s="68">
        <v>3.0</v>
      </c>
      <c r="D14" s="68">
        <v>4.0</v>
      </c>
      <c r="E14" s="68">
        <v>5.0</v>
      </c>
      <c r="F14" s="68">
        <v>6.0</v>
      </c>
      <c r="G14" s="68">
        <v>7.0</v>
      </c>
      <c r="H14" s="4"/>
      <c r="I14" s="4"/>
      <c r="J14" s="4"/>
      <c r="K14" s="4"/>
      <c r="L14" s="4"/>
      <c r="M14" s="4"/>
      <c r="N14" s="4"/>
      <c r="O14" s="4"/>
      <c r="P14" s="4"/>
      <c r="Q14" s="4"/>
      <c r="R14" s="4"/>
      <c r="S14" s="4"/>
      <c r="T14" s="4"/>
      <c r="U14" s="4"/>
      <c r="V14" s="4"/>
      <c r="W14" s="4"/>
      <c r="X14" s="4"/>
      <c r="Y14" s="4"/>
      <c r="Z14" s="4"/>
    </row>
    <row r="15" ht="14.25" customHeight="1">
      <c r="A15" s="69" t="s">
        <v>689</v>
      </c>
      <c r="B15" s="91"/>
      <c r="C15" s="91"/>
      <c r="D15" s="91"/>
      <c r="E15" s="91"/>
      <c r="F15" s="91"/>
      <c r="G15" s="91"/>
      <c r="H15" s="4"/>
      <c r="I15" s="4"/>
      <c r="J15" s="4"/>
      <c r="K15" s="4"/>
      <c r="L15" s="4"/>
      <c r="M15" s="4"/>
      <c r="N15" s="4"/>
      <c r="O15" s="4"/>
      <c r="P15" s="4"/>
      <c r="Q15" s="4"/>
      <c r="R15" s="4"/>
      <c r="S15" s="4"/>
      <c r="T15" s="4"/>
      <c r="U15" s="4"/>
      <c r="V15" s="4"/>
      <c r="W15" s="4"/>
      <c r="X15" s="4"/>
      <c r="Y15" s="4"/>
      <c r="Z15" s="4"/>
    </row>
    <row r="16" ht="14.25" customHeight="1">
      <c r="A16" s="69" t="s">
        <v>690</v>
      </c>
      <c r="B16" s="91"/>
      <c r="C16" s="91"/>
      <c r="D16" s="91"/>
      <c r="E16" s="91"/>
      <c r="F16" s="91"/>
      <c r="G16" s="91"/>
      <c r="H16" s="4"/>
      <c r="I16" s="4"/>
      <c r="J16" s="4"/>
      <c r="K16" s="4"/>
      <c r="L16" s="4"/>
      <c r="M16" s="4"/>
      <c r="N16" s="4"/>
      <c r="O16" s="4"/>
      <c r="P16" s="4"/>
      <c r="Q16" s="4"/>
      <c r="R16" s="4"/>
      <c r="S16" s="4"/>
      <c r="T16" s="4"/>
      <c r="U16" s="4"/>
      <c r="V16" s="4"/>
      <c r="W16" s="4"/>
      <c r="X16" s="4"/>
      <c r="Y16" s="4"/>
      <c r="Z16" s="4"/>
    </row>
    <row r="17" ht="14.25" customHeight="1">
      <c r="A17" s="69" t="s">
        <v>691</v>
      </c>
      <c r="B17" s="91"/>
      <c r="C17" s="91"/>
      <c r="D17" s="91"/>
      <c r="E17" s="91"/>
      <c r="F17" s="91"/>
      <c r="G17" s="91"/>
      <c r="H17" s="4"/>
      <c r="I17" s="4"/>
      <c r="J17" s="4"/>
      <c r="K17" s="4"/>
      <c r="L17" s="4"/>
      <c r="M17" s="4"/>
      <c r="N17" s="4"/>
      <c r="O17" s="4"/>
      <c r="P17" s="4"/>
      <c r="Q17" s="4"/>
      <c r="R17" s="4"/>
      <c r="S17" s="4"/>
      <c r="T17" s="4"/>
      <c r="U17" s="4"/>
      <c r="V17" s="4"/>
      <c r="W17" s="4"/>
      <c r="X17" s="4"/>
      <c r="Y17" s="4"/>
      <c r="Z17" s="4"/>
    </row>
    <row r="18" ht="14.25" customHeight="1">
      <c r="A18" s="143" t="s">
        <v>694</v>
      </c>
      <c r="B18" s="69">
        <f t="shared" ref="B18:G18" si="2">SUM(B15:B17)</f>
        <v>0</v>
      </c>
      <c r="C18" s="69">
        <f t="shared" si="2"/>
        <v>0</v>
      </c>
      <c r="D18" s="69">
        <f t="shared" si="2"/>
        <v>0</v>
      </c>
      <c r="E18" s="69">
        <f t="shared" si="2"/>
        <v>0</v>
      </c>
      <c r="F18" s="69">
        <f t="shared" si="2"/>
        <v>0</v>
      </c>
      <c r="G18" s="69">
        <f t="shared" si="2"/>
        <v>0</v>
      </c>
      <c r="H18" s="4"/>
      <c r="I18" s="4"/>
      <c r="J18" s="4"/>
      <c r="K18" s="4"/>
      <c r="L18" s="4"/>
      <c r="M18" s="4"/>
      <c r="N18" s="4"/>
      <c r="O18" s="4"/>
      <c r="P18" s="4"/>
      <c r="Q18" s="4"/>
      <c r="R18" s="4"/>
      <c r="S18" s="4"/>
      <c r="T18" s="4"/>
      <c r="U18" s="4"/>
      <c r="V18" s="4"/>
      <c r="W18" s="4"/>
      <c r="X18" s="4"/>
      <c r="Y18" s="4"/>
      <c r="Z18" s="4"/>
    </row>
    <row r="19" ht="14.25" customHeight="1">
      <c r="A19" s="108"/>
      <c r="B19" s="108"/>
      <c r="C19" s="108"/>
      <c r="D19" s="108"/>
      <c r="E19" s="4"/>
      <c r="F19" s="4"/>
      <c r="G19" s="4"/>
      <c r="H19" s="4"/>
      <c r="I19" s="4"/>
      <c r="J19" s="4"/>
      <c r="K19" s="4"/>
      <c r="L19" s="4"/>
      <c r="M19" s="4"/>
      <c r="N19" s="4"/>
      <c r="O19" s="4"/>
      <c r="P19" s="4"/>
      <c r="Q19" s="4"/>
      <c r="R19" s="4"/>
      <c r="S19" s="4"/>
      <c r="T19" s="4"/>
      <c r="U19" s="4"/>
      <c r="V19" s="4"/>
      <c r="W19" s="4"/>
      <c r="X19" s="4"/>
      <c r="Y19" s="4"/>
      <c r="Z19" s="4"/>
    </row>
    <row r="20" ht="14.25" customHeight="1">
      <c r="A20" s="248" t="s">
        <v>2289</v>
      </c>
      <c r="B20" s="108"/>
      <c r="C20" s="108"/>
      <c r="D20" s="108"/>
      <c r="E20" s="4"/>
      <c r="F20" s="4"/>
      <c r="G20" s="4"/>
      <c r="H20" s="4"/>
      <c r="I20" s="4"/>
      <c r="J20" s="4"/>
      <c r="K20" s="4"/>
      <c r="L20" s="4"/>
      <c r="M20" s="4"/>
      <c r="N20" s="4"/>
      <c r="O20" s="4"/>
      <c r="P20" s="4"/>
      <c r="Q20" s="4"/>
      <c r="R20" s="4"/>
      <c r="S20" s="4"/>
      <c r="T20" s="4"/>
      <c r="U20" s="4"/>
      <c r="V20" s="4"/>
      <c r="W20" s="4"/>
      <c r="X20" s="4"/>
      <c r="Y20" s="4"/>
      <c r="Z20" s="4"/>
    </row>
    <row r="21" ht="31.5" customHeight="1">
      <c r="A21" s="62" t="s">
        <v>2250</v>
      </c>
      <c r="B21" s="62" t="s">
        <v>2251</v>
      </c>
      <c r="C21" s="62" t="s">
        <v>2306</v>
      </c>
      <c r="D21" s="62" t="s">
        <v>2307</v>
      </c>
      <c r="E21" s="63" t="s">
        <v>2308</v>
      </c>
      <c r="F21" s="64"/>
      <c r="G21" s="65"/>
      <c r="H21" s="4"/>
      <c r="I21" s="4"/>
      <c r="J21" s="4"/>
      <c r="K21" s="4"/>
      <c r="L21" s="4"/>
      <c r="M21" s="4"/>
      <c r="N21" s="4"/>
      <c r="O21" s="4"/>
      <c r="P21" s="4"/>
      <c r="Q21" s="4"/>
      <c r="R21" s="4"/>
      <c r="S21" s="4"/>
      <c r="T21" s="4"/>
      <c r="U21" s="4"/>
      <c r="V21" s="4"/>
      <c r="W21" s="4"/>
      <c r="X21" s="4"/>
      <c r="Y21" s="4"/>
      <c r="Z21" s="4"/>
    </row>
    <row r="22" ht="27.75" customHeight="1">
      <c r="A22" s="66"/>
      <c r="B22" s="66"/>
      <c r="C22" s="66"/>
      <c r="D22" s="66"/>
      <c r="E22" s="67" t="s">
        <v>2309</v>
      </c>
      <c r="F22" s="67" t="s">
        <v>2313</v>
      </c>
      <c r="G22" s="67" t="s">
        <v>2311</v>
      </c>
      <c r="H22" s="4"/>
      <c r="I22" s="4"/>
      <c r="J22" s="4"/>
      <c r="K22" s="4"/>
      <c r="L22" s="4"/>
      <c r="M22" s="4"/>
      <c r="N22" s="4"/>
      <c r="O22" s="4"/>
      <c r="P22" s="4"/>
      <c r="Q22" s="4"/>
      <c r="R22" s="4"/>
      <c r="S22" s="4"/>
      <c r="T22" s="4"/>
      <c r="U22" s="4"/>
      <c r="V22" s="4"/>
      <c r="W22" s="4"/>
      <c r="X22" s="4"/>
      <c r="Y22" s="4"/>
      <c r="Z22" s="4"/>
    </row>
    <row r="23" ht="14.25" customHeight="1">
      <c r="A23" s="68">
        <v>1.0</v>
      </c>
      <c r="B23" s="68">
        <v>2.0</v>
      </c>
      <c r="C23" s="68">
        <v>3.0</v>
      </c>
      <c r="D23" s="68">
        <v>4.0</v>
      </c>
      <c r="E23" s="68">
        <v>5.0</v>
      </c>
      <c r="F23" s="68">
        <v>6.0</v>
      </c>
      <c r="G23" s="68">
        <v>7.0</v>
      </c>
      <c r="H23" s="4"/>
      <c r="I23" s="4"/>
      <c r="J23" s="4"/>
      <c r="K23" s="4"/>
      <c r="L23" s="4"/>
      <c r="M23" s="4"/>
      <c r="N23" s="4"/>
      <c r="O23" s="4"/>
      <c r="P23" s="4"/>
      <c r="Q23" s="4"/>
      <c r="R23" s="4"/>
      <c r="S23" s="4"/>
      <c r="T23" s="4"/>
      <c r="U23" s="4"/>
      <c r="V23" s="4"/>
      <c r="W23" s="4"/>
      <c r="X23" s="4"/>
      <c r="Y23" s="4"/>
      <c r="Z23" s="4"/>
    </row>
    <row r="24" ht="14.25" customHeight="1">
      <c r="A24" s="69" t="s">
        <v>689</v>
      </c>
      <c r="B24" s="91"/>
      <c r="C24" s="91"/>
      <c r="D24" s="91"/>
      <c r="E24" s="91"/>
      <c r="F24" s="91"/>
      <c r="G24" s="91"/>
      <c r="H24" s="4"/>
      <c r="I24" s="4"/>
      <c r="J24" s="4"/>
      <c r="K24" s="4"/>
      <c r="L24" s="4"/>
      <c r="M24" s="4"/>
      <c r="N24" s="4"/>
      <c r="O24" s="4"/>
      <c r="P24" s="4"/>
      <c r="Q24" s="4"/>
      <c r="R24" s="4"/>
      <c r="S24" s="4"/>
      <c r="T24" s="4"/>
      <c r="U24" s="4"/>
      <c r="V24" s="4"/>
      <c r="W24" s="4"/>
      <c r="X24" s="4"/>
      <c r="Y24" s="4"/>
      <c r="Z24" s="4"/>
    </row>
    <row r="25" ht="14.25" customHeight="1">
      <c r="A25" s="69" t="s">
        <v>690</v>
      </c>
      <c r="B25" s="91"/>
      <c r="C25" s="91"/>
      <c r="D25" s="91"/>
      <c r="E25" s="91"/>
      <c r="F25" s="91"/>
      <c r="G25" s="91"/>
      <c r="H25" s="4"/>
      <c r="I25" s="4"/>
      <c r="J25" s="4"/>
      <c r="K25" s="4"/>
      <c r="L25" s="4"/>
      <c r="M25" s="4"/>
      <c r="N25" s="4"/>
      <c r="O25" s="4"/>
      <c r="P25" s="4"/>
      <c r="Q25" s="4"/>
      <c r="R25" s="4"/>
      <c r="S25" s="4"/>
      <c r="T25" s="4"/>
      <c r="U25" s="4"/>
      <c r="V25" s="4"/>
      <c r="W25" s="4"/>
      <c r="X25" s="4"/>
      <c r="Y25" s="4"/>
      <c r="Z25" s="4"/>
    </row>
    <row r="26" ht="14.25" customHeight="1">
      <c r="A26" s="69" t="s">
        <v>691</v>
      </c>
      <c r="B26" s="91"/>
      <c r="C26" s="91"/>
      <c r="D26" s="91"/>
      <c r="E26" s="91"/>
      <c r="F26" s="91"/>
      <c r="G26" s="91"/>
      <c r="H26" s="4"/>
      <c r="I26" s="4"/>
      <c r="J26" s="4"/>
      <c r="K26" s="4"/>
      <c r="L26" s="4"/>
      <c r="M26" s="4"/>
      <c r="N26" s="4"/>
      <c r="O26" s="4"/>
      <c r="P26" s="4"/>
      <c r="Q26" s="4"/>
      <c r="R26" s="4"/>
      <c r="S26" s="4"/>
      <c r="T26" s="4"/>
      <c r="U26" s="4"/>
      <c r="V26" s="4"/>
      <c r="W26" s="4"/>
      <c r="X26" s="4"/>
      <c r="Y26" s="4"/>
      <c r="Z26" s="4"/>
    </row>
    <row r="27" ht="14.25" customHeight="1">
      <c r="A27" s="143" t="s">
        <v>694</v>
      </c>
      <c r="B27" s="69">
        <f t="shared" ref="B27:G27" si="3">SUM(B24:B26)</f>
        <v>0</v>
      </c>
      <c r="C27" s="69">
        <f t="shared" si="3"/>
        <v>0</v>
      </c>
      <c r="D27" s="69">
        <f t="shared" si="3"/>
        <v>0</v>
      </c>
      <c r="E27" s="69">
        <f t="shared" si="3"/>
        <v>0</v>
      </c>
      <c r="F27" s="69">
        <f t="shared" si="3"/>
        <v>0</v>
      </c>
      <c r="G27" s="69">
        <f t="shared" si="3"/>
        <v>0</v>
      </c>
      <c r="H27" s="4"/>
      <c r="I27" s="4"/>
      <c r="J27" s="4"/>
      <c r="K27" s="4"/>
      <c r="L27" s="4"/>
      <c r="M27" s="4"/>
      <c r="N27" s="4"/>
      <c r="O27" s="4"/>
      <c r="P27" s="4"/>
      <c r="Q27" s="4"/>
      <c r="R27" s="4"/>
      <c r="S27" s="4"/>
      <c r="T27" s="4"/>
      <c r="U27" s="4"/>
      <c r="V27" s="4"/>
      <c r="W27" s="4"/>
      <c r="X27" s="4"/>
      <c r="Y27" s="4"/>
      <c r="Z27" s="4"/>
    </row>
    <row r="28" ht="14.25" customHeight="1">
      <c r="A28" s="212"/>
      <c r="B28" s="212"/>
      <c r="C28" s="212"/>
      <c r="D28" s="212"/>
      <c r="E28" s="521"/>
      <c r="F28" s="521"/>
      <c r="G28" s="521"/>
      <c r="H28" s="4"/>
      <c r="I28" s="4"/>
      <c r="J28" s="4"/>
      <c r="K28" s="4"/>
      <c r="L28" s="4"/>
      <c r="M28" s="4"/>
      <c r="N28" s="4"/>
      <c r="O28" s="4"/>
      <c r="P28" s="4"/>
      <c r="Q28" s="4"/>
      <c r="R28" s="4"/>
      <c r="S28" s="4"/>
      <c r="T28" s="4"/>
      <c r="U28" s="4"/>
      <c r="V28" s="4"/>
      <c r="W28" s="4"/>
      <c r="X28" s="4"/>
      <c r="Y28" s="4"/>
      <c r="Z28" s="4"/>
    </row>
    <row r="29" ht="14.25" customHeight="1">
      <c r="A29" s="248" t="s">
        <v>2314</v>
      </c>
      <c r="B29" s="108"/>
      <c r="C29" s="108"/>
      <c r="D29" s="108"/>
      <c r="E29" s="4"/>
      <c r="F29" s="4"/>
      <c r="G29" s="4"/>
      <c r="H29" s="4"/>
      <c r="I29" s="4"/>
      <c r="J29" s="4"/>
      <c r="K29" s="4"/>
      <c r="L29" s="4"/>
      <c r="M29" s="4"/>
      <c r="N29" s="4"/>
      <c r="O29" s="4"/>
      <c r="P29" s="4"/>
      <c r="Q29" s="4"/>
      <c r="R29" s="4"/>
      <c r="S29" s="4"/>
      <c r="T29" s="4"/>
      <c r="U29" s="4"/>
      <c r="V29" s="4"/>
      <c r="W29" s="4"/>
      <c r="X29" s="4"/>
      <c r="Y29" s="4"/>
      <c r="Z29" s="4"/>
    </row>
    <row r="30" ht="33.0" customHeight="1">
      <c r="A30" s="62" t="s">
        <v>2250</v>
      </c>
      <c r="B30" s="62" t="s">
        <v>2251</v>
      </c>
      <c r="C30" s="62" t="s">
        <v>2306</v>
      </c>
      <c r="D30" s="63" t="s">
        <v>2308</v>
      </c>
      <c r="E30" s="64"/>
      <c r="F30" s="65"/>
      <c r="G30" s="4"/>
      <c r="H30" s="4"/>
      <c r="I30" s="4"/>
      <c r="J30" s="4"/>
      <c r="K30" s="4"/>
      <c r="L30" s="4"/>
      <c r="M30" s="4"/>
      <c r="N30" s="4"/>
      <c r="O30" s="4"/>
      <c r="P30" s="4"/>
      <c r="Q30" s="4"/>
      <c r="R30" s="4"/>
      <c r="S30" s="4"/>
      <c r="T30" s="4"/>
      <c r="U30" s="4"/>
      <c r="V30" s="4"/>
      <c r="W30" s="4"/>
      <c r="X30" s="4"/>
      <c r="Y30" s="4"/>
      <c r="Z30" s="4"/>
    </row>
    <row r="31" ht="27.75" customHeight="1">
      <c r="A31" s="66"/>
      <c r="B31" s="66"/>
      <c r="C31" s="66"/>
      <c r="D31" s="67" t="s">
        <v>2315</v>
      </c>
      <c r="E31" s="67" t="s">
        <v>2316</v>
      </c>
      <c r="F31" s="67" t="s">
        <v>2317</v>
      </c>
      <c r="G31" s="4"/>
      <c r="H31" s="4"/>
      <c r="I31" s="4"/>
      <c r="J31" s="4"/>
      <c r="K31" s="4"/>
      <c r="L31" s="4"/>
      <c r="M31" s="4"/>
      <c r="N31" s="4"/>
      <c r="O31" s="4"/>
      <c r="P31" s="4"/>
      <c r="Q31" s="4"/>
      <c r="R31" s="4"/>
      <c r="S31" s="4"/>
      <c r="T31" s="4"/>
      <c r="U31" s="4"/>
      <c r="V31" s="4"/>
      <c r="W31" s="4"/>
      <c r="X31" s="4"/>
      <c r="Y31" s="4"/>
      <c r="Z31" s="4"/>
    </row>
    <row r="32" ht="14.25" customHeight="1">
      <c r="A32" s="68">
        <v>1.0</v>
      </c>
      <c r="B32" s="68">
        <v>2.0</v>
      </c>
      <c r="C32" s="68">
        <v>3.0</v>
      </c>
      <c r="D32" s="68">
        <v>5.0</v>
      </c>
      <c r="E32" s="68">
        <v>6.0</v>
      </c>
      <c r="F32" s="68">
        <v>7.0</v>
      </c>
      <c r="G32" s="4"/>
      <c r="H32" s="4"/>
      <c r="I32" s="4"/>
      <c r="J32" s="4"/>
      <c r="K32" s="4"/>
      <c r="L32" s="4"/>
      <c r="M32" s="4"/>
      <c r="N32" s="4"/>
      <c r="O32" s="4"/>
      <c r="P32" s="4"/>
      <c r="Q32" s="4"/>
      <c r="R32" s="4"/>
      <c r="S32" s="4"/>
      <c r="T32" s="4"/>
      <c r="U32" s="4"/>
      <c r="V32" s="4"/>
      <c r="W32" s="4"/>
      <c r="X32" s="4"/>
      <c r="Y32" s="4"/>
      <c r="Z32" s="4"/>
    </row>
    <row r="33" ht="14.25" customHeight="1">
      <c r="A33" s="69" t="s">
        <v>689</v>
      </c>
      <c r="B33" s="91"/>
      <c r="C33" s="91"/>
      <c r="D33" s="91"/>
      <c r="E33" s="91"/>
      <c r="F33" s="91"/>
      <c r="G33" s="4"/>
      <c r="H33" s="4"/>
      <c r="I33" s="4"/>
      <c r="J33" s="4"/>
      <c r="K33" s="4"/>
      <c r="L33" s="4"/>
      <c r="M33" s="4"/>
      <c r="N33" s="4"/>
      <c r="O33" s="4"/>
      <c r="P33" s="4"/>
      <c r="Q33" s="4"/>
      <c r="R33" s="4"/>
      <c r="S33" s="4"/>
      <c r="T33" s="4"/>
      <c r="U33" s="4"/>
      <c r="V33" s="4"/>
      <c r="W33" s="4"/>
      <c r="X33" s="4"/>
      <c r="Y33" s="4"/>
      <c r="Z33" s="4"/>
    </row>
    <row r="34" ht="14.25" customHeight="1">
      <c r="A34" s="69" t="s">
        <v>690</v>
      </c>
      <c r="B34" s="91"/>
      <c r="C34" s="91"/>
      <c r="D34" s="91"/>
      <c r="E34" s="91"/>
      <c r="F34" s="91"/>
      <c r="G34" s="4"/>
      <c r="H34" s="4"/>
      <c r="I34" s="4"/>
      <c r="J34" s="4"/>
      <c r="K34" s="4"/>
      <c r="L34" s="4"/>
      <c r="M34" s="4"/>
      <c r="N34" s="4"/>
      <c r="O34" s="4"/>
      <c r="P34" s="4"/>
      <c r="Q34" s="4"/>
      <c r="R34" s="4"/>
      <c r="S34" s="4"/>
      <c r="T34" s="4"/>
      <c r="U34" s="4"/>
      <c r="V34" s="4"/>
      <c r="W34" s="4"/>
      <c r="X34" s="4"/>
      <c r="Y34" s="4"/>
      <c r="Z34" s="4"/>
    </row>
    <row r="35" ht="14.25" customHeight="1">
      <c r="A35" s="69" t="s">
        <v>691</v>
      </c>
      <c r="B35" s="91"/>
      <c r="C35" s="91"/>
      <c r="D35" s="91"/>
      <c r="E35" s="91"/>
      <c r="F35" s="91"/>
      <c r="G35" s="4"/>
      <c r="H35" s="4"/>
      <c r="I35" s="4"/>
      <c r="J35" s="4"/>
      <c r="K35" s="4"/>
      <c r="L35" s="4"/>
      <c r="M35" s="4"/>
      <c r="N35" s="4"/>
      <c r="O35" s="4"/>
      <c r="P35" s="4"/>
      <c r="Q35" s="4"/>
      <c r="R35" s="4"/>
      <c r="S35" s="4"/>
      <c r="T35" s="4"/>
      <c r="U35" s="4"/>
      <c r="V35" s="4"/>
      <c r="W35" s="4"/>
      <c r="X35" s="4"/>
      <c r="Y35" s="4"/>
      <c r="Z35" s="4"/>
    </row>
    <row r="36" ht="14.25" customHeight="1">
      <c r="A36" s="143" t="s">
        <v>694</v>
      </c>
      <c r="B36" s="69">
        <f t="shared" ref="B36:F36" si="4">SUM(B33:B35)</f>
        <v>0</v>
      </c>
      <c r="C36" s="69">
        <f t="shared" si="4"/>
        <v>0</v>
      </c>
      <c r="D36" s="69">
        <f t="shared" si="4"/>
        <v>0</v>
      </c>
      <c r="E36" s="69">
        <f t="shared" si="4"/>
        <v>0</v>
      </c>
      <c r="F36" s="69">
        <f t="shared" si="4"/>
        <v>0</v>
      </c>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248" t="s">
        <v>2318</v>
      </c>
      <c r="B38" s="108"/>
      <c r="C38" s="108"/>
      <c r="D38" s="108"/>
      <c r="E38" s="4"/>
      <c r="F38" s="4"/>
      <c r="G38" s="4"/>
      <c r="H38" s="4"/>
      <c r="I38" s="4"/>
      <c r="J38" s="4"/>
      <c r="K38" s="4"/>
      <c r="L38" s="4"/>
      <c r="M38" s="4"/>
      <c r="N38" s="4"/>
      <c r="O38" s="4"/>
      <c r="P38" s="4"/>
      <c r="Q38" s="4"/>
      <c r="R38" s="4"/>
      <c r="S38" s="4"/>
      <c r="T38" s="4"/>
      <c r="U38" s="4"/>
      <c r="V38" s="4"/>
      <c r="W38" s="4"/>
      <c r="X38" s="4"/>
      <c r="Y38" s="4"/>
      <c r="Z38" s="4"/>
    </row>
    <row r="39" ht="32.25" customHeight="1">
      <c r="A39" s="62" t="s">
        <v>2250</v>
      </c>
      <c r="B39" s="62" t="s">
        <v>2251</v>
      </c>
      <c r="C39" s="62" t="s">
        <v>2306</v>
      </c>
      <c r="D39" s="63" t="s">
        <v>2308</v>
      </c>
      <c r="E39" s="64"/>
      <c r="F39" s="65"/>
      <c r="G39" s="4"/>
      <c r="H39" s="4"/>
      <c r="I39" s="4"/>
      <c r="J39" s="4"/>
      <c r="K39" s="4"/>
      <c r="L39" s="4"/>
      <c r="M39" s="4"/>
      <c r="N39" s="4"/>
      <c r="O39" s="4"/>
      <c r="P39" s="4"/>
      <c r="Q39" s="4"/>
      <c r="R39" s="4"/>
      <c r="S39" s="4"/>
      <c r="T39" s="4"/>
      <c r="U39" s="4"/>
      <c r="V39" s="4"/>
      <c r="W39" s="4"/>
      <c r="X39" s="4"/>
      <c r="Y39" s="4"/>
      <c r="Z39" s="4"/>
    </row>
    <row r="40" ht="29.25" customHeight="1">
      <c r="A40" s="66"/>
      <c r="B40" s="66"/>
      <c r="C40" s="66"/>
      <c r="D40" s="67" t="s">
        <v>2309</v>
      </c>
      <c r="E40" s="67" t="s">
        <v>2319</v>
      </c>
      <c r="F40" s="67" t="s">
        <v>2311</v>
      </c>
      <c r="G40" s="4"/>
      <c r="H40" s="4"/>
      <c r="I40" s="4"/>
      <c r="J40" s="4"/>
      <c r="K40" s="4"/>
      <c r="L40" s="4"/>
      <c r="M40" s="4"/>
      <c r="N40" s="4"/>
      <c r="O40" s="4"/>
      <c r="P40" s="4"/>
      <c r="Q40" s="4"/>
      <c r="R40" s="4"/>
      <c r="S40" s="4"/>
      <c r="T40" s="4"/>
      <c r="U40" s="4"/>
      <c r="V40" s="4"/>
      <c r="W40" s="4"/>
      <c r="X40" s="4"/>
      <c r="Y40" s="4"/>
      <c r="Z40" s="4"/>
    </row>
    <row r="41" ht="14.25" customHeight="1">
      <c r="A41" s="68">
        <v>1.0</v>
      </c>
      <c r="B41" s="68">
        <v>2.0</v>
      </c>
      <c r="C41" s="68">
        <v>3.0</v>
      </c>
      <c r="D41" s="68">
        <v>5.0</v>
      </c>
      <c r="E41" s="68">
        <v>6.0</v>
      </c>
      <c r="F41" s="68">
        <v>7.0</v>
      </c>
      <c r="G41" s="4"/>
      <c r="H41" s="4"/>
      <c r="I41" s="4"/>
      <c r="J41" s="4"/>
      <c r="K41" s="4"/>
      <c r="L41" s="4"/>
      <c r="M41" s="4"/>
      <c r="N41" s="4"/>
      <c r="O41" s="4"/>
      <c r="P41" s="4"/>
      <c r="Q41" s="4"/>
      <c r="R41" s="4"/>
      <c r="S41" s="4"/>
      <c r="T41" s="4"/>
      <c r="U41" s="4"/>
      <c r="V41" s="4"/>
      <c r="W41" s="4"/>
      <c r="X41" s="4"/>
      <c r="Y41" s="4"/>
      <c r="Z41" s="4"/>
    </row>
    <row r="42" ht="14.25" customHeight="1">
      <c r="A42" s="69" t="s">
        <v>689</v>
      </c>
      <c r="B42" s="91"/>
      <c r="C42" s="91"/>
      <c r="D42" s="91"/>
      <c r="E42" s="91"/>
      <c r="F42" s="91"/>
      <c r="G42" s="4"/>
      <c r="H42" s="4"/>
      <c r="I42" s="4"/>
      <c r="J42" s="4"/>
      <c r="K42" s="4"/>
      <c r="L42" s="4"/>
      <c r="M42" s="4"/>
      <c r="N42" s="4"/>
      <c r="O42" s="4"/>
      <c r="P42" s="4"/>
      <c r="Q42" s="4"/>
      <c r="R42" s="4"/>
      <c r="S42" s="4"/>
      <c r="T42" s="4"/>
      <c r="U42" s="4"/>
      <c r="V42" s="4"/>
      <c r="W42" s="4"/>
      <c r="X42" s="4"/>
      <c r="Y42" s="4"/>
      <c r="Z42" s="4"/>
    </row>
    <row r="43" ht="14.25" customHeight="1">
      <c r="A43" s="69" t="s">
        <v>690</v>
      </c>
      <c r="B43" s="91"/>
      <c r="C43" s="91"/>
      <c r="D43" s="91"/>
      <c r="E43" s="91"/>
      <c r="F43" s="91"/>
      <c r="G43" s="4"/>
      <c r="H43" s="4"/>
      <c r="I43" s="4"/>
      <c r="J43" s="4"/>
      <c r="K43" s="4"/>
      <c r="L43" s="4"/>
      <c r="M43" s="4"/>
      <c r="N43" s="4"/>
      <c r="O43" s="4"/>
      <c r="P43" s="4"/>
      <c r="Q43" s="4"/>
      <c r="R43" s="4"/>
      <c r="S43" s="4"/>
      <c r="T43" s="4"/>
      <c r="U43" s="4"/>
      <c r="V43" s="4"/>
      <c r="W43" s="4"/>
      <c r="X43" s="4"/>
      <c r="Y43" s="4"/>
      <c r="Z43" s="4"/>
    </row>
    <row r="44" ht="14.25" customHeight="1">
      <c r="A44" s="69" t="s">
        <v>691</v>
      </c>
      <c r="B44" s="91"/>
      <c r="C44" s="91"/>
      <c r="D44" s="91"/>
      <c r="E44" s="91"/>
      <c r="F44" s="91"/>
      <c r="G44" s="4"/>
      <c r="H44" s="4"/>
      <c r="I44" s="4"/>
      <c r="J44" s="4"/>
      <c r="K44" s="4"/>
      <c r="L44" s="4"/>
      <c r="M44" s="4"/>
      <c r="N44" s="4"/>
      <c r="O44" s="4"/>
      <c r="P44" s="4"/>
      <c r="Q44" s="4"/>
      <c r="R44" s="4"/>
      <c r="S44" s="4"/>
      <c r="T44" s="4"/>
      <c r="U44" s="4"/>
      <c r="V44" s="4"/>
      <c r="W44" s="4"/>
      <c r="X44" s="4"/>
      <c r="Y44" s="4"/>
      <c r="Z44" s="4"/>
    </row>
    <row r="45" ht="14.25" customHeight="1">
      <c r="A45" s="143" t="s">
        <v>694</v>
      </c>
      <c r="B45" s="69">
        <f t="shared" ref="B45:F45" si="5">SUM(B42:B44)</f>
        <v>0</v>
      </c>
      <c r="C45" s="69">
        <f t="shared" si="5"/>
        <v>0</v>
      </c>
      <c r="D45" s="69">
        <f t="shared" si="5"/>
        <v>0</v>
      </c>
      <c r="E45" s="69">
        <f t="shared" si="5"/>
        <v>0</v>
      </c>
      <c r="F45" s="69">
        <f t="shared" si="5"/>
        <v>0</v>
      </c>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4:A5"/>
    <mergeCell ref="B4:B5"/>
    <mergeCell ref="C4:C5"/>
    <mergeCell ref="D4:D5"/>
    <mergeCell ref="E4:G4"/>
    <mergeCell ref="A12:A13"/>
    <mergeCell ref="B12:B13"/>
    <mergeCell ref="E12:G12"/>
    <mergeCell ref="A30:A31"/>
    <mergeCell ref="B30:B31"/>
    <mergeCell ref="C30:C31"/>
    <mergeCell ref="D30:F30"/>
    <mergeCell ref="A39:A40"/>
    <mergeCell ref="B39:B40"/>
    <mergeCell ref="C39:C40"/>
    <mergeCell ref="D39:F39"/>
    <mergeCell ref="C12:C13"/>
    <mergeCell ref="D12:D13"/>
    <mergeCell ref="A21:A22"/>
    <mergeCell ref="B21:B22"/>
    <mergeCell ref="C21:C22"/>
    <mergeCell ref="D21:D22"/>
    <mergeCell ref="E21:G21"/>
  </mergeCells>
  <hyperlinks>
    <hyperlink display="&lt;&lt;&lt; Daftar Tabel" location="'Daftar Tabel'!A1" ref="H1"/>
  </hyperlinks>
  <printOptions/>
  <pageMargins bottom="0.75" footer="0.0" header="0.0" left="0.7" right="0.7" top="0.75"/>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7.75"/>
    <col customWidth="1" min="2" max="7" width="11.5"/>
    <col customWidth="1" min="8" max="8" width="12.75"/>
    <col customWidth="1" min="9" max="27" width="7.75"/>
  </cols>
  <sheetData>
    <row r="1" ht="14.25" customHeight="1">
      <c r="A1" s="108" t="s">
        <v>178</v>
      </c>
      <c r="B1" s="108"/>
      <c r="C1" s="108"/>
      <c r="D1" s="108"/>
      <c r="E1" s="108"/>
      <c r="F1" s="4"/>
      <c r="G1" s="4"/>
      <c r="H1" s="61" t="s">
        <v>205</v>
      </c>
      <c r="I1" s="4"/>
      <c r="J1" s="4"/>
      <c r="K1" s="4"/>
      <c r="L1" s="4"/>
      <c r="M1" s="4"/>
      <c r="N1" s="4"/>
      <c r="O1" s="4"/>
      <c r="P1" s="4"/>
      <c r="Q1" s="4"/>
      <c r="R1" s="4"/>
      <c r="S1" s="4"/>
      <c r="T1" s="4"/>
      <c r="U1" s="4"/>
      <c r="V1" s="4"/>
      <c r="W1" s="4"/>
      <c r="X1" s="4"/>
      <c r="Y1" s="4"/>
      <c r="Z1" s="4"/>
      <c r="AA1" s="4"/>
    </row>
    <row r="2" ht="14.25" customHeight="1">
      <c r="A2" s="108"/>
      <c r="B2" s="108"/>
      <c r="C2" s="108"/>
      <c r="D2" s="108"/>
      <c r="E2" s="108"/>
      <c r="F2" s="4"/>
      <c r="G2" s="4"/>
      <c r="H2" s="4"/>
      <c r="I2" s="4"/>
      <c r="J2" s="4"/>
      <c r="K2" s="4"/>
      <c r="L2" s="4"/>
      <c r="M2" s="4"/>
      <c r="N2" s="4"/>
      <c r="O2" s="4"/>
      <c r="P2" s="4"/>
      <c r="Q2" s="4"/>
      <c r="R2" s="4"/>
      <c r="S2" s="4"/>
      <c r="T2" s="4"/>
      <c r="U2" s="4"/>
      <c r="V2" s="4"/>
      <c r="W2" s="4"/>
      <c r="X2" s="4"/>
      <c r="Y2" s="4"/>
      <c r="Z2" s="4"/>
      <c r="AA2" s="4"/>
    </row>
    <row r="3" ht="14.25" customHeight="1">
      <c r="A3" s="248" t="s">
        <v>2320</v>
      </c>
      <c r="B3" s="108"/>
      <c r="C3" s="108"/>
      <c r="D3" s="108"/>
      <c r="E3" s="108"/>
      <c r="F3" s="4"/>
      <c r="G3" s="4"/>
      <c r="H3" s="4"/>
      <c r="I3" s="4"/>
      <c r="J3" s="4"/>
      <c r="K3" s="4"/>
      <c r="L3" s="4"/>
      <c r="M3" s="4"/>
      <c r="N3" s="4"/>
      <c r="O3" s="4"/>
      <c r="P3" s="4"/>
      <c r="Q3" s="4"/>
      <c r="R3" s="4"/>
      <c r="S3" s="4"/>
      <c r="T3" s="4"/>
      <c r="U3" s="4"/>
      <c r="V3" s="4"/>
      <c r="W3" s="4"/>
      <c r="X3" s="4"/>
      <c r="Y3" s="4"/>
      <c r="Z3" s="4"/>
      <c r="AA3" s="4"/>
    </row>
    <row r="4" ht="31.5" customHeight="1">
      <c r="A4" s="62" t="s">
        <v>2250</v>
      </c>
      <c r="B4" s="62" t="s">
        <v>2251</v>
      </c>
      <c r="C4" s="62" t="s">
        <v>2321</v>
      </c>
      <c r="D4" s="62" t="s">
        <v>2306</v>
      </c>
      <c r="E4" s="63" t="s">
        <v>2322</v>
      </c>
      <c r="F4" s="64"/>
      <c r="G4" s="65"/>
      <c r="H4" s="4"/>
      <c r="I4" s="4"/>
      <c r="J4" s="4"/>
      <c r="K4" s="4"/>
      <c r="L4" s="4"/>
      <c r="M4" s="4"/>
      <c r="N4" s="4"/>
      <c r="O4" s="4"/>
      <c r="P4" s="4"/>
      <c r="Q4" s="4"/>
      <c r="R4" s="4"/>
      <c r="S4" s="4"/>
      <c r="T4" s="4"/>
      <c r="U4" s="4"/>
      <c r="V4" s="4"/>
      <c r="W4" s="4"/>
      <c r="X4" s="4"/>
      <c r="Y4" s="4"/>
      <c r="Z4" s="4"/>
      <c r="AA4" s="4"/>
    </row>
    <row r="5" ht="14.25" customHeight="1">
      <c r="A5" s="66"/>
      <c r="B5" s="66"/>
      <c r="C5" s="66"/>
      <c r="D5" s="66"/>
      <c r="E5" s="67" t="s">
        <v>2323</v>
      </c>
      <c r="F5" s="67" t="s">
        <v>2324</v>
      </c>
      <c r="G5" s="67" t="s">
        <v>2325</v>
      </c>
      <c r="H5" s="4"/>
      <c r="I5" s="4"/>
      <c r="J5" s="4"/>
      <c r="K5" s="4"/>
      <c r="L5" s="4"/>
      <c r="M5" s="4"/>
      <c r="N5" s="4"/>
      <c r="O5" s="4"/>
      <c r="P5" s="4"/>
      <c r="Q5" s="4"/>
      <c r="R5" s="4"/>
      <c r="S5" s="4"/>
      <c r="T5" s="4"/>
      <c r="U5" s="4"/>
      <c r="V5" s="4"/>
      <c r="W5" s="4"/>
      <c r="X5" s="4"/>
      <c r="Y5" s="4"/>
      <c r="Z5" s="4"/>
      <c r="AA5" s="4"/>
    </row>
    <row r="6" ht="14.25" customHeight="1">
      <c r="A6" s="68">
        <v>1.0</v>
      </c>
      <c r="B6" s="68">
        <v>2.0</v>
      </c>
      <c r="C6" s="68"/>
      <c r="D6" s="68">
        <v>3.0</v>
      </c>
      <c r="E6" s="68">
        <v>4.0</v>
      </c>
      <c r="F6" s="68">
        <v>5.0</v>
      </c>
      <c r="G6" s="68">
        <v>6.0</v>
      </c>
      <c r="H6" s="53" t="s">
        <v>533</v>
      </c>
      <c r="I6" s="4"/>
      <c r="J6" s="4"/>
      <c r="K6" s="4"/>
      <c r="L6" s="4"/>
      <c r="M6" s="4"/>
      <c r="N6" s="4"/>
      <c r="O6" s="4"/>
      <c r="P6" s="4"/>
      <c r="Q6" s="4"/>
      <c r="R6" s="4"/>
      <c r="S6" s="4"/>
      <c r="T6" s="4"/>
      <c r="U6" s="4"/>
      <c r="V6" s="4"/>
      <c r="W6" s="4"/>
      <c r="X6" s="4"/>
      <c r="Y6" s="4"/>
      <c r="Z6" s="4"/>
      <c r="AA6" s="4"/>
    </row>
    <row r="7" ht="14.25" customHeight="1">
      <c r="A7" s="522" t="s">
        <v>691</v>
      </c>
      <c r="B7" s="73">
        <v>36.0</v>
      </c>
      <c r="C7" s="73">
        <v>10.0</v>
      </c>
      <c r="D7" s="73">
        <v>0.0</v>
      </c>
      <c r="E7" s="73">
        <v>0.0</v>
      </c>
      <c r="F7" s="73">
        <v>2.0</v>
      </c>
      <c r="G7" s="91">
        <v>4.0</v>
      </c>
      <c r="H7" s="4"/>
      <c r="I7" s="4"/>
      <c r="J7" s="4"/>
      <c r="K7" s="4"/>
      <c r="L7" s="4"/>
      <c r="M7" s="4"/>
      <c r="N7" s="4"/>
      <c r="O7" s="4"/>
      <c r="P7" s="4"/>
      <c r="Q7" s="4"/>
      <c r="R7" s="4"/>
      <c r="S7" s="4"/>
      <c r="T7" s="4"/>
      <c r="U7" s="4"/>
      <c r="V7" s="4"/>
      <c r="W7" s="4"/>
      <c r="X7" s="4"/>
      <c r="Y7" s="4"/>
      <c r="Z7" s="4"/>
      <c r="AA7" s="4"/>
    </row>
    <row r="8" ht="14.25" customHeight="1">
      <c r="A8" s="522" t="s">
        <v>692</v>
      </c>
      <c r="B8" s="73">
        <v>25.0</v>
      </c>
      <c r="C8" s="73">
        <v>8.0</v>
      </c>
      <c r="D8" s="73">
        <v>0.0</v>
      </c>
      <c r="E8" s="73">
        <v>0.0</v>
      </c>
      <c r="F8" s="73">
        <v>2.0</v>
      </c>
      <c r="G8" s="91">
        <v>2.0</v>
      </c>
      <c r="H8" s="4"/>
      <c r="I8" s="4"/>
      <c r="J8" s="4"/>
      <c r="K8" s="4"/>
      <c r="L8" s="4"/>
      <c r="M8" s="4"/>
      <c r="N8" s="4"/>
      <c r="O8" s="4"/>
      <c r="P8" s="4"/>
      <c r="Q8" s="4"/>
      <c r="R8" s="4"/>
      <c r="S8" s="4"/>
      <c r="T8" s="4"/>
      <c r="U8" s="4"/>
      <c r="V8" s="4"/>
      <c r="W8" s="4"/>
      <c r="X8" s="4"/>
      <c r="Y8" s="4"/>
      <c r="Z8" s="4"/>
      <c r="AA8" s="4"/>
    </row>
    <row r="9" ht="14.25" customHeight="1">
      <c r="A9" s="522" t="s">
        <v>693</v>
      </c>
      <c r="B9" s="73">
        <v>18.0</v>
      </c>
      <c r="C9" s="73">
        <v>18.0</v>
      </c>
      <c r="D9" s="73">
        <v>2.0</v>
      </c>
      <c r="E9" s="73">
        <v>4.0</v>
      </c>
      <c r="F9" s="73">
        <v>6.0</v>
      </c>
      <c r="G9" s="91">
        <v>5.0</v>
      </c>
      <c r="H9" s="4"/>
      <c r="I9" s="4"/>
      <c r="J9" s="4"/>
      <c r="K9" s="4"/>
      <c r="L9" s="4"/>
      <c r="M9" s="4"/>
      <c r="N9" s="4"/>
      <c r="O9" s="4"/>
      <c r="P9" s="4"/>
      <c r="Q9" s="4"/>
      <c r="R9" s="4"/>
      <c r="S9" s="4"/>
      <c r="T9" s="4"/>
      <c r="U9" s="4"/>
      <c r="V9" s="4"/>
      <c r="W9" s="4"/>
      <c r="X9" s="4"/>
      <c r="Y9" s="4"/>
      <c r="Z9" s="4"/>
      <c r="AA9" s="4"/>
    </row>
    <row r="10" ht="14.25" customHeight="1">
      <c r="A10" s="143" t="s">
        <v>694</v>
      </c>
      <c r="B10" s="69">
        <f t="shared" ref="B10:G10" si="1">SUM(B7:B9)</f>
        <v>79</v>
      </c>
      <c r="C10" s="69">
        <f t="shared" si="1"/>
        <v>36</v>
      </c>
      <c r="D10" s="69">
        <f t="shared" si="1"/>
        <v>2</v>
      </c>
      <c r="E10" s="69">
        <f t="shared" si="1"/>
        <v>4</v>
      </c>
      <c r="F10" s="69">
        <f t="shared" si="1"/>
        <v>10</v>
      </c>
      <c r="G10" s="69">
        <f t="shared" si="1"/>
        <v>11</v>
      </c>
      <c r="H10" s="521"/>
      <c r="I10" s="4"/>
      <c r="J10" s="4"/>
      <c r="K10" s="4"/>
      <c r="L10" s="4"/>
      <c r="M10" s="4"/>
      <c r="N10" s="4"/>
      <c r="O10" s="4"/>
      <c r="P10" s="4"/>
      <c r="Q10" s="4"/>
      <c r="R10" s="4"/>
      <c r="S10" s="4"/>
      <c r="T10" s="4"/>
      <c r="U10" s="4"/>
      <c r="V10" s="4"/>
      <c r="W10" s="4"/>
      <c r="X10" s="4"/>
      <c r="Y10" s="4"/>
      <c r="Z10" s="4"/>
      <c r="AA10" s="4"/>
    </row>
    <row r="11" ht="14.25"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ht="14.25" customHeight="1">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ht="14.25" customHeight="1">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C221" s="59"/>
    </row>
    <row r="222" ht="15.75" customHeight="1">
      <c r="C222" s="59"/>
    </row>
    <row r="223" ht="15.75" customHeight="1">
      <c r="C223" s="59"/>
    </row>
    <row r="224" ht="15.75" customHeight="1">
      <c r="C224" s="59"/>
    </row>
    <row r="225" ht="15.75" customHeight="1">
      <c r="C225" s="59"/>
    </row>
    <row r="226" ht="15.75" customHeight="1">
      <c r="C226" s="59"/>
    </row>
    <row r="227" ht="15.75" customHeight="1">
      <c r="C227" s="59"/>
    </row>
    <row r="228" ht="15.75" customHeight="1">
      <c r="C228" s="59"/>
    </row>
    <row r="229" ht="15.75" customHeight="1">
      <c r="C229" s="59"/>
    </row>
    <row r="230" ht="15.75" customHeight="1">
      <c r="C230" s="59"/>
    </row>
    <row r="231" ht="15.75" customHeight="1">
      <c r="C231" s="59"/>
    </row>
    <row r="232" ht="15.75" customHeight="1">
      <c r="C232" s="59"/>
    </row>
    <row r="233" ht="15.75" customHeight="1">
      <c r="C233" s="59"/>
    </row>
    <row r="234" ht="15.75" customHeight="1">
      <c r="C234" s="59"/>
    </row>
    <row r="235" ht="15.75" customHeight="1">
      <c r="C235" s="59"/>
    </row>
    <row r="236" ht="15.75" customHeight="1">
      <c r="C236" s="59"/>
    </row>
    <row r="237" ht="15.75" customHeight="1">
      <c r="C237" s="59"/>
    </row>
    <row r="238" ht="15.75" customHeight="1">
      <c r="C238" s="59"/>
    </row>
    <row r="239" ht="15.75" customHeight="1">
      <c r="C239" s="59"/>
    </row>
    <row r="240" ht="15.75" customHeight="1">
      <c r="C240" s="59"/>
    </row>
    <row r="241" ht="15.75" customHeight="1">
      <c r="C241" s="59"/>
    </row>
    <row r="242" ht="15.75" customHeight="1">
      <c r="C242" s="59"/>
    </row>
    <row r="243" ht="15.75" customHeight="1">
      <c r="C243" s="59"/>
    </row>
    <row r="244" ht="15.75" customHeight="1">
      <c r="C244" s="59"/>
    </row>
    <row r="245" ht="15.75" customHeight="1">
      <c r="C245" s="59"/>
    </row>
    <row r="246" ht="15.75" customHeight="1">
      <c r="C246" s="59"/>
    </row>
    <row r="247" ht="15.75" customHeight="1">
      <c r="C247" s="59"/>
    </row>
    <row r="248" ht="15.75" customHeight="1">
      <c r="C248" s="59"/>
    </row>
    <row r="249" ht="15.75" customHeight="1">
      <c r="C249" s="59"/>
    </row>
    <row r="250" ht="15.75" customHeight="1">
      <c r="C250" s="59"/>
    </row>
    <row r="251" ht="15.75" customHeight="1">
      <c r="C251" s="59"/>
    </row>
    <row r="252" ht="15.75" customHeight="1">
      <c r="C252" s="59"/>
    </row>
    <row r="253" ht="15.75" customHeight="1">
      <c r="C253" s="59"/>
    </row>
    <row r="254" ht="15.75" customHeight="1">
      <c r="C254" s="59"/>
    </row>
    <row r="255" ht="15.75" customHeight="1">
      <c r="C255" s="59"/>
    </row>
    <row r="256" ht="15.75" customHeight="1">
      <c r="C256" s="59"/>
    </row>
    <row r="257" ht="15.75" customHeight="1">
      <c r="C257" s="59"/>
    </row>
    <row r="258" ht="15.75" customHeight="1">
      <c r="C258" s="59"/>
    </row>
    <row r="259" ht="15.75" customHeight="1">
      <c r="C259" s="59"/>
    </row>
    <row r="260" ht="15.75" customHeight="1">
      <c r="C260" s="59"/>
    </row>
    <row r="261" ht="15.75" customHeight="1">
      <c r="C261" s="59"/>
    </row>
    <row r="262" ht="15.75" customHeight="1">
      <c r="C262" s="59"/>
    </row>
    <row r="263" ht="15.75" customHeight="1">
      <c r="C263" s="59"/>
    </row>
    <row r="264" ht="15.75" customHeight="1">
      <c r="C264" s="59"/>
    </row>
    <row r="265" ht="15.75" customHeight="1">
      <c r="C265" s="59"/>
    </row>
    <row r="266" ht="15.75" customHeight="1">
      <c r="C266" s="59"/>
    </row>
    <row r="267" ht="15.75" customHeight="1">
      <c r="C267" s="59"/>
    </row>
    <row r="268" ht="15.75" customHeight="1">
      <c r="C268" s="59"/>
    </row>
    <row r="269" ht="15.75" customHeight="1">
      <c r="C269" s="59"/>
    </row>
    <row r="270" ht="15.75" customHeight="1">
      <c r="C270" s="59"/>
    </row>
    <row r="271" ht="15.75" customHeight="1">
      <c r="C271" s="59"/>
    </row>
    <row r="272" ht="15.75" customHeight="1">
      <c r="C272" s="59"/>
    </row>
    <row r="273" ht="15.75" customHeight="1">
      <c r="C273" s="59"/>
    </row>
    <row r="274" ht="15.75" customHeight="1">
      <c r="C274" s="59"/>
    </row>
    <row r="275" ht="15.75" customHeight="1">
      <c r="C275" s="59"/>
    </row>
    <row r="276" ht="15.75" customHeight="1">
      <c r="C276" s="59"/>
    </row>
    <row r="277" ht="15.75" customHeight="1">
      <c r="C277" s="59"/>
    </row>
    <row r="278" ht="15.75" customHeight="1">
      <c r="C278" s="59"/>
    </row>
    <row r="279" ht="15.75" customHeight="1">
      <c r="C279" s="59"/>
    </row>
    <row r="280" ht="15.75" customHeight="1">
      <c r="C280" s="59"/>
    </row>
    <row r="281" ht="15.75" customHeight="1">
      <c r="C281" s="59"/>
    </row>
    <row r="282" ht="15.75" customHeight="1">
      <c r="C282" s="59"/>
    </row>
    <row r="283" ht="15.75" customHeight="1">
      <c r="C283" s="59"/>
    </row>
    <row r="284" ht="15.75" customHeight="1">
      <c r="C284" s="59"/>
    </row>
    <row r="285" ht="15.75" customHeight="1">
      <c r="C285" s="59"/>
    </row>
    <row r="286" ht="15.75" customHeight="1">
      <c r="C286" s="59"/>
    </row>
    <row r="287" ht="15.75" customHeight="1">
      <c r="C287" s="59"/>
    </row>
    <row r="288" ht="15.75" customHeight="1">
      <c r="C288" s="59"/>
    </row>
    <row r="289" ht="15.75" customHeight="1">
      <c r="C289" s="59"/>
    </row>
    <row r="290" ht="15.75" customHeight="1">
      <c r="C290" s="59"/>
    </row>
    <row r="291" ht="15.75" customHeight="1">
      <c r="C291" s="59"/>
    </row>
    <row r="292" ht="15.75" customHeight="1">
      <c r="C292" s="59"/>
    </row>
    <row r="293" ht="15.75" customHeight="1">
      <c r="C293" s="59"/>
    </row>
    <row r="294" ht="15.75" customHeight="1">
      <c r="C294" s="59"/>
    </row>
    <row r="295" ht="15.75" customHeight="1">
      <c r="C295" s="59"/>
    </row>
    <row r="296" ht="15.75" customHeight="1">
      <c r="C296" s="59"/>
    </row>
    <row r="297" ht="15.75" customHeight="1">
      <c r="C297" s="59"/>
    </row>
    <row r="298" ht="15.75" customHeight="1">
      <c r="C298" s="59"/>
    </row>
    <row r="299" ht="15.75" customHeight="1">
      <c r="C299" s="59"/>
    </row>
    <row r="300" ht="15.75" customHeight="1">
      <c r="C300" s="59"/>
    </row>
    <row r="301" ht="15.75" customHeight="1">
      <c r="C301" s="59"/>
    </row>
    <row r="302" ht="15.75" customHeight="1">
      <c r="C302" s="59"/>
    </row>
    <row r="303" ht="15.75" customHeight="1">
      <c r="C303" s="59"/>
    </row>
    <row r="304" ht="15.75" customHeight="1">
      <c r="C304" s="59"/>
    </row>
    <row r="305" ht="15.75" customHeight="1">
      <c r="C305" s="59"/>
    </row>
    <row r="306" ht="15.75" customHeight="1">
      <c r="C306" s="59"/>
    </row>
    <row r="307" ht="15.75" customHeight="1">
      <c r="C307" s="59"/>
    </row>
    <row r="308" ht="15.75" customHeight="1">
      <c r="C308" s="59"/>
    </row>
    <row r="309" ht="15.75" customHeight="1">
      <c r="C309" s="59"/>
    </row>
    <row r="310" ht="15.75" customHeight="1">
      <c r="C310" s="59"/>
    </row>
    <row r="311" ht="15.75" customHeight="1">
      <c r="C311" s="59"/>
    </row>
    <row r="312" ht="15.75" customHeight="1">
      <c r="C312" s="59"/>
    </row>
    <row r="313" ht="15.75" customHeight="1">
      <c r="C313" s="59"/>
    </row>
    <row r="314" ht="15.75" customHeight="1">
      <c r="C314" s="59"/>
    </row>
    <row r="315" ht="15.75" customHeight="1">
      <c r="C315" s="59"/>
    </row>
    <row r="316" ht="15.75" customHeight="1">
      <c r="C316" s="59"/>
    </row>
    <row r="317" ht="15.75" customHeight="1">
      <c r="C317" s="59"/>
    </row>
    <row r="318" ht="15.75" customHeight="1">
      <c r="C318" s="59"/>
    </row>
    <row r="319" ht="15.75" customHeight="1">
      <c r="C319" s="59"/>
    </row>
    <row r="320" ht="15.75" customHeight="1">
      <c r="C320" s="59"/>
    </row>
    <row r="321" ht="15.75" customHeight="1">
      <c r="C321" s="59"/>
    </row>
    <row r="322" ht="15.75" customHeight="1">
      <c r="C322" s="59"/>
    </row>
    <row r="323" ht="15.75" customHeight="1">
      <c r="C323" s="59"/>
    </row>
    <row r="324" ht="15.75" customHeight="1">
      <c r="C324" s="59"/>
    </row>
    <row r="325" ht="15.75" customHeight="1">
      <c r="C325" s="59"/>
    </row>
    <row r="326" ht="15.75" customHeight="1">
      <c r="C326" s="59"/>
    </row>
    <row r="327" ht="15.75" customHeight="1">
      <c r="C327" s="59"/>
    </row>
    <row r="328" ht="15.75" customHeight="1">
      <c r="C328" s="59"/>
    </row>
    <row r="329" ht="15.75" customHeight="1">
      <c r="C329" s="59"/>
    </row>
    <row r="330" ht="15.75" customHeight="1">
      <c r="C330" s="59"/>
    </row>
    <row r="331" ht="15.75" customHeight="1">
      <c r="C331" s="59"/>
    </row>
    <row r="332" ht="15.75" customHeight="1">
      <c r="C332" s="59"/>
    </row>
    <row r="333" ht="15.75" customHeight="1">
      <c r="C333" s="59"/>
    </row>
    <row r="334" ht="15.75" customHeight="1">
      <c r="C334" s="59"/>
    </row>
    <row r="335" ht="15.75" customHeight="1">
      <c r="C335" s="59"/>
    </row>
    <row r="336" ht="15.75" customHeight="1">
      <c r="C336" s="59"/>
    </row>
    <row r="337" ht="15.75" customHeight="1">
      <c r="C337" s="59"/>
    </row>
    <row r="338" ht="15.75" customHeight="1">
      <c r="C338" s="59"/>
    </row>
    <row r="339" ht="15.75" customHeight="1">
      <c r="C339" s="59"/>
    </row>
    <row r="340" ht="15.75" customHeight="1">
      <c r="C340" s="59"/>
    </row>
    <row r="341" ht="15.75" customHeight="1">
      <c r="C341" s="59"/>
    </row>
    <row r="342" ht="15.75" customHeight="1">
      <c r="C342" s="59"/>
    </row>
    <row r="343" ht="15.75" customHeight="1">
      <c r="C343" s="59"/>
    </row>
    <row r="344" ht="15.75" customHeight="1">
      <c r="C344" s="59"/>
    </row>
    <row r="345" ht="15.75" customHeight="1">
      <c r="C345" s="59"/>
    </row>
    <row r="346" ht="15.75" customHeight="1">
      <c r="C346" s="59"/>
    </row>
    <row r="347" ht="15.75" customHeight="1">
      <c r="C347" s="59"/>
    </row>
    <row r="348" ht="15.75" customHeight="1">
      <c r="C348" s="59"/>
    </row>
    <row r="349" ht="15.75" customHeight="1">
      <c r="C349" s="59"/>
    </row>
    <row r="350" ht="15.75" customHeight="1">
      <c r="C350" s="59"/>
    </row>
    <row r="351" ht="15.75" customHeight="1">
      <c r="C351" s="59"/>
    </row>
    <row r="352" ht="15.75" customHeight="1">
      <c r="C352" s="59"/>
    </row>
    <row r="353" ht="15.75" customHeight="1">
      <c r="C353" s="59"/>
    </row>
    <row r="354" ht="15.75" customHeight="1">
      <c r="C354" s="59"/>
    </row>
    <row r="355" ht="15.75" customHeight="1">
      <c r="C355" s="59"/>
    </row>
    <row r="356" ht="15.75" customHeight="1">
      <c r="C356" s="59"/>
    </row>
    <row r="357" ht="15.75" customHeight="1">
      <c r="C357" s="59"/>
    </row>
    <row r="358" ht="15.75" customHeight="1">
      <c r="C358" s="59"/>
    </row>
    <row r="359" ht="15.75" customHeight="1">
      <c r="C359" s="59"/>
    </row>
    <row r="360" ht="15.75" customHeight="1">
      <c r="C360" s="59"/>
    </row>
    <row r="361" ht="15.75" customHeight="1">
      <c r="C361" s="59"/>
    </row>
    <row r="362" ht="15.75" customHeight="1">
      <c r="C362" s="59"/>
    </row>
    <row r="363" ht="15.75" customHeight="1">
      <c r="C363" s="59"/>
    </row>
    <row r="364" ht="15.75" customHeight="1">
      <c r="C364" s="59"/>
    </row>
    <row r="365" ht="15.75" customHeight="1">
      <c r="C365" s="59"/>
    </row>
    <row r="366" ht="15.75" customHeight="1">
      <c r="C366" s="59"/>
    </row>
    <row r="367" ht="15.75" customHeight="1">
      <c r="C367" s="59"/>
    </row>
    <row r="368" ht="15.75" customHeight="1">
      <c r="C368" s="59"/>
    </row>
    <row r="369" ht="15.75" customHeight="1">
      <c r="C369" s="59"/>
    </row>
    <row r="370" ht="15.75" customHeight="1">
      <c r="C370" s="59"/>
    </row>
    <row r="371" ht="15.75" customHeight="1">
      <c r="C371" s="59"/>
    </row>
    <row r="372" ht="15.75" customHeight="1">
      <c r="C372" s="59"/>
    </row>
    <row r="373" ht="15.75" customHeight="1">
      <c r="C373" s="59"/>
    </row>
    <row r="374" ht="15.75" customHeight="1">
      <c r="C374" s="59"/>
    </row>
    <row r="375" ht="15.75" customHeight="1">
      <c r="C375" s="59"/>
    </row>
    <row r="376" ht="15.75" customHeight="1">
      <c r="C376" s="59"/>
    </row>
    <row r="377" ht="15.75" customHeight="1">
      <c r="C377" s="59"/>
    </row>
    <row r="378" ht="15.75" customHeight="1">
      <c r="C378" s="59"/>
    </row>
    <row r="379" ht="15.75" customHeight="1">
      <c r="C379" s="59"/>
    </row>
    <row r="380" ht="15.75" customHeight="1">
      <c r="C380" s="59"/>
    </row>
    <row r="381" ht="15.75" customHeight="1">
      <c r="C381" s="59"/>
    </row>
    <row r="382" ht="15.75" customHeight="1">
      <c r="C382" s="59"/>
    </row>
    <row r="383" ht="15.75" customHeight="1">
      <c r="C383" s="59"/>
    </row>
    <row r="384" ht="15.75" customHeight="1">
      <c r="C384" s="59"/>
    </row>
    <row r="385" ht="15.75" customHeight="1">
      <c r="C385" s="59"/>
    </row>
    <row r="386" ht="15.75" customHeight="1">
      <c r="C386" s="59"/>
    </row>
    <row r="387" ht="15.75" customHeight="1">
      <c r="C387" s="59"/>
    </row>
    <row r="388" ht="15.75" customHeight="1">
      <c r="C388" s="59"/>
    </row>
    <row r="389" ht="15.75" customHeight="1">
      <c r="C389" s="59"/>
    </row>
    <row r="390" ht="15.75" customHeight="1">
      <c r="C390" s="59"/>
    </row>
    <row r="391" ht="15.75" customHeight="1">
      <c r="C391" s="59"/>
    </row>
    <row r="392" ht="15.75" customHeight="1">
      <c r="C392" s="59"/>
    </row>
    <row r="393" ht="15.75" customHeight="1">
      <c r="C393" s="59"/>
    </row>
    <row r="394" ht="15.75" customHeight="1">
      <c r="C394" s="59"/>
    </row>
    <row r="395" ht="15.75" customHeight="1">
      <c r="C395" s="59"/>
    </row>
    <row r="396" ht="15.75" customHeight="1">
      <c r="C396" s="59"/>
    </row>
    <row r="397" ht="15.75" customHeight="1">
      <c r="C397" s="59"/>
    </row>
    <row r="398" ht="15.75" customHeight="1">
      <c r="C398" s="59"/>
    </row>
    <row r="399" ht="15.75" customHeight="1">
      <c r="C399" s="59"/>
    </row>
    <row r="400" ht="15.75" customHeight="1">
      <c r="C400" s="59"/>
    </row>
    <row r="401" ht="15.75" customHeight="1">
      <c r="C401" s="59"/>
    </row>
    <row r="402" ht="15.75" customHeight="1">
      <c r="C402" s="59"/>
    </row>
    <row r="403" ht="15.75" customHeight="1">
      <c r="C403" s="59"/>
    </row>
    <row r="404" ht="15.75" customHeight="1">
      <c r="C404" s="59"/>
    </row>
    <row r="405" ht="15.75" customHeight="1">
      <c r="C405" s="59"/>
    </row>
    <row r="406" ht="15.75" customHeight="1">
      <c r="C406" s="59"/>
    </row>
    <row r="407" ht="15.75" customHeight="1">
      <c r="C407" s="59"/>
    </row>
    <row r="408" ht="15.75" customHeight="1">
      <c r="C408" s="59"/>
    </row>
    <row r="409" ht="15.75" customHeight="1">
      <c r="C409" s="59"/>
    </row>
    <row r="410" ht="15.75" customHeight="1">
      <c r="C410" s="59"/>
    </row>
    <row r="411" ht="15.75" customHeight="1">
      <c r="C411" s="59"/>
    </row>
    <row r="412" ht="15.75" customHeight="1">
      <c r="C412" s="59"/>
    </row>
    <row r="413" ht="15.75" customHeight="1">
      <c r="C413" s="59"/>
    </row>
    <row r="414" ht="15.75" customHeight="1">
      <c r="C414" s="59"/>
    </row>
    <row r="415" ht="15.75" customHeight="1">
      <c r="C415" s="59"/>
    </row>
    <row r="416" ht="15.75" customHeight="1">
      <c r="C416" s="59"/>
    </row>
    <row r="417" ht="15.75" customHeight="1">
      <c r="C417" s="59"/>
    </row>
    <row r="418" ht="15.75" customHeight="1">
      <c r="C418" s="59"/>
    </row>
    <row r="419" ht="15.75" customHeight="1">
      <c r="C419" s="59"/>
    </row>
    <row r="420" ht="15.75" customHeight="1">
      <c r="C420" s="59"/>
    </row>
    <row r="421" ht="15.75" customHeight="1">
      <c r="C421" s="59"/>
    </row>
    <row r="422" ht="15.75" customHeight="1">
      <c r="C422" s="59"/>
    </row>
    <row r="423" ht="15.75" customHeight="1">
      <c r="C423" s="59"/>
    </row>
    <row r="424" ht="15.75" customHeight="1">
      <c r="C424" s="59"/>
    </row>
    <row r="425" ht="15.75" customHeight="1">
      <c r="C425" s="59"/>
    </row>
    <row r="426" ht="15.75" customHeight="1">
      <c r="C426" s="59"/>
    </row>
    <row r="427" ht="15.75" customHeight="1">
      <c r="C427" s="59"/>
    </row>
    <row r="428" ht="15.75" customHeight="1">
      <c r="C428" s="59"/>
    </row>
    <row r="429" ht="15.75" customHeight="1">
      <c r="C429" s="59"/>
    </row>
    <row r="430" ht="15.75" customHeight="1">
      <c r="C430" s="59"/>
    </row>
    <row r="431" ht="15.75" customHeight="1">
      <c r="C431" s="59"/>
    </row>
    <row r="432" ht="15.75" customHeight="1">
      <c r="C432" s="59"/>
    </row>
    <row r="433" ht="15.75" customHeight="1">
      <c r="C433" s="59"/>
    </row>
    <row r="434" ht="15.75" customHeight="1">
      <c r="C434" s="59"/>
    </row>
    <row r="435" ht="15.75" customHeight="1">
      <c r="C435" s="59"/>
    </row>
    <row r="436" ht="15.75" customHeight="1">
      <c r="C436" s="59"/>
    </row>
    <row r="437" ht="15.75" customHeight="1">
      <c r="C437" s="59"/>
    </row>
    <row r="438" ht="15.75" customHeight="1">
      <c r="C438" s="59"/>
    </row>
    <row r="439" ht="15.75" customHeight="1">
      <c r="C439" s="59"/>
    </row>
    <row r="440" ht="15.75" customHeight="1">
      <c r="C440" s="59"/>
    </row>
    <row r="441" ht="15.75" customHeight="1">
      <c r="C441" s="59"/>
    </row>
    <row r="442" ht="15.75" customHeight="1">
      <c r="C442" s="59"/>
    </row>
    <row r="443" ht="15.75" customHeight="1">
      <c r="C443" s="59"/>
    </row>
    <row r="444" ht="15.75" customHeight="1">
      <c r="C444" s="59"/>
    </row>
    <row r="445" ht="15.75" customHeight="1">
      <c r="C445" s="59"/>
    </row>
    <row r="446" ht="15.75" customHeight="1">
      <c r="C446" s="59"/>
    </row>
    <row r="447" ht="15.75" customHeight="1">
      <c r="C447" s="59"/>
    </row>
    <row r="448" ht="15.75" customHeight="1">
      <c r="C448" s="59"/>
    </row>
    <row r="449" ht="15.75" customHeight="1">
      <c r="C449" s="59"/>
    </row>
    <row r="450" ht="15.75" customHeight="1">
      <c r="C450" s="59"/>
    </row>
    <row r="451" ht="15.75" customHeight="1">
      <c r="C451" s="59"/>
    </row>
    <row r="452" ht="15.75" customHeight="1">
      <c r="C452" s="59"/>
    </row>
    <row r="453" ht="15.75" customHeight="1">
      <c r="C453" s="59"/>
    </row>
    <row r="454" ht="15.75" customHeight="1">
      <c r="C454" s="59"/>
    </row>
    <row r="455" ht="15.75" customHeight="1">
      <c r="C455" s="59"/>
    </row>
    <row r="456" ht="15.75" customHeight="1">
      <c r="C456" s="59"/>
    </row>
    <row r="457" ht="15.75" customHeight="1">
      <c r="C457" s="59"/>
    </row>
    <row r="458" ht="15.75" customHeight="1">
      <c r="C458" s="59"/>
    </row>
    <row r="459" ht="15.75" customHeight="1">
      <c r="C459" s="59"/>
    </row>
    <row r="460" ht="15.75" customHeight="1">
      <c r="C460" s="59"/>
    </row>
    <row r="461" ht="15.75" customHeight="1">
      <c r="C461" s="59"/>
    </row>
    <row r="462" ht="15.75" customHeight="1">
      <c r="C462" s="59"/>
    </row>
    <row r="463" ht="15.75" customHeight="1">
      <c r="C463" s="59"/>
    </row>
    <row r="464" ht="15.75" customHeight="1">
      <c r="C464" s="59"/>
    </row>
    <row r="465" ht="15.75" customHeight="1">
      <c r="C465" s="59"/>
    </row>
    <row r="466" ht="15.75" customHeight="1">
      <c r="C466" s="59"/>
    </row>
    <row r="467" ht="15.75" customHeight="1">
      <c r="C467" s="59"/>
    </row>
    <row r="468" ht="15.75" customHeight="1">
      <c r="C468" s="59"/>
    </row>
    <row r="469" ht="15.75" customHeight="1">
      <c r="C469" s="59"/>
    </row>
    <row r="470" ht="15.75" customHeight="1">
      <c r="C470" s="59"/>
    </row>
    <row r="471" ht="15.75" customHeight="1">
      <c r="C471" s="59"/>
    </row>
    <row r="472" ht="15.75" customHeight="1">
      <c r="C472" s="59"/>
    </row>
    <row r="473" ht="15.75" customHeight="1">
      <c r="C473" s="59"/>
    </row>
    <row r="474" ht="15.75" customHeight="1">
      <c r="C474" s="59"/>
    </row>
    <row r="475" ht="15.75" customHeight="1">
      <c r="C475" s="59"/>
    </row>
    <row r="476" ht="15.75" customHeight="1">
      <c r="C476" s="59"/>
    </row>
    <row r="477" ht="15.75" customHeight="1">
      <c r="C477" s="59"/>
    </row>
    <row r="478" ht="15.75" customHeight="1">
      <c r="C478" s="59"/>
    </row>
    <row r="479" ht="15.75" customHeight="1">
      <c r="C479" s="59"/>
    </row>
    <row r="480" ht="15.75" customHeight="1">
      <c r="C480" s="59"/>
    </row>
    <row r="481" ht="15.75" customHeight="1">
      <c r="C481" s="59"/>
    </row>
    <row r="482" ht="15.75" customHeight="1">
      <c r="C482" s="59"/>
    </row>
    <row r="483" ht="15.75" customHeight="1">
      <c r="C483" s="59"/>
    </row>
    <row r="484" ht="15.75" customHeight="1">
      <c r="C484" s="59"/>
    </row>
    <row r="485" ht="15.75" customHeight="1">
      <c r="C485" s="59"/>
    </row>
    <row r="486" ht="15.75" customHeight="1">
      <c r="C486" s="59"/>
    </row>
    <row r="487" ht="15.75" customHeight="1">
      <c r="C487" s="59"/>
    </row>
    <row r="488" ht="15.75" customHeight="1">
      <c r="C488" s="59"/>
    </row>
    <row r="489" ht="15.75" customHeight="1">
      <c r="C489" s="59"/>
    </row>
    <row r="490" ht="15.75" customHeight="1">
      <c r="C490" s="59"/>
    </row>
    <row r="491" ht="15.75" customHeight="1">
      <c r="C491" s="59"/>
    </row>
    <row r="492" ht="15.75" customHeight="1">
      <c r="C492" s="59"/>
    </row>
    <row r="493" ht="15.75" customHeight="1">
      <c r="C493" s="59"/>
    </row>
    <row r="494" ht="15.75" customHeight="1">
      <c r="C494" s="59"/>
    </row>
    <row r="495" ht="15.75" customHeight="1">
      <c r="C495" s="59"/>
    </row>
    <row r="496" ht="15.75" customHeight="1">
      <c r="C496" s="59"/>
    </row>
    <row r="497" ht="15.75" customHeight="1">
      <c r="C497" s="59"/>
    </row>
    <row r="498" ht="15.75" customHeight="1">
      <c r="C498" s="59"/>
    </row>
    <row r="499" ht="15.75" customHeight="1">
      <c r="C499" s="59"/>
    </row>
    <row r="500" ht="15.75" customHeight="1">
      <c r="C500" s="59"/>
    </row>
    <row r="501" ht="15.75" customHeight="1">
      <c r="C501" s="59"/>
    </row>
    <row r="502" ht="15.75" customHeight="1">
      <c r="C502" s="59"/>
    </row>
    <row r="503" ht="15.75" customHeight="1">
      <c r="C503" s="59"/>
    </row>
    <row r="504" ht="15.75" customHeight="1">
      <c r="C504" s="59"/>
    </row>
    <row r="505" ht="15.75" customHeight="1">
      <c r="C505" s="59"/>
    </row>
    <row r="506" ht="15.75" customHeight="1">
      <c r="C506" s="59"/>
    </row>
    <row r="507" ht="15.75" customHeight="1">
      <c r="C507" s="59"/>
    </row>
    <row r="508" ht="15.75" customHeight="1">
      <c r="C508" s="59"/>
    </row>
    <row r="509" ht="15.75" customHeight="1">
      <c r="C509" s="59"/>
    </row>
    <row r="510" ht="15.75" customHeight="1">
      <c r="C510" s="59"/>
    </row>
    <row r="511" ht="15.75" customHeight="1">
      <c r="C511" s="59"/>
    </row>
    <row r="512" ht="15.75" customHeight="1">
      <c r="C512" s="59"/>
    </row>
    <row r="513" ht="15.75" customHeight="1">
      <c r="C513" s="59"/>
    </row>
    <row r="514" ht="15.75" customHeight="1">
      <c r="C514" s="59"/>
    </row>
    <row r="515" ht="15.75" customHeight="1">
      <c r="C515" s="59"/>
    </row>
    <row r="516" ht="15.75" customHeight="1">
      <c r="C516" s="59"/>
    </row>
    <row r="517" ht="15.75" customHeight="1">
      <c r="C517" s="59"/>
    </row>
    <row r="518" ht="15.75" customHeight="1">
      <c r="C518" s="59"/>
    </row>
    <row r="519" ht="15.75" customHeight="1">
      <c r="C519" s="59"/>
    </row>
    <row r="520" ht="15.75" customHeight="1">
      <c r="C520" s="59"/>
    </row>
    <row r="521" ht="15.75" customHeight="1">
      <c r="C521" s="59"/>
    </row>
    <row r="522" ht="15.75" customHeight="1">
      <c r="C522" s="59"/>
    </row>
    <row r="523" ht="15.75" customHeight="1">
      <c r="C523" s="59"/>
    </row>
    <row r="524" ht="15.75" customHeight="1">
      <c r="C524" s="59"/>
    </row>
    <row r="525" ht="15.75" customHeight="1">
      <c r="C525" s="59"/>
    </row>
    <row r="526" ht="15.75" customHeight="1">
      <c r="C526" s="59"/>
    </row>
    <row r="527" ht="15.75" customHeight="1">
      <c r="C527" s="59"/>
    </row>
    <row r="528" ht="15.75" customHeight="1">
      <c r="C528" s="59"/>
    </row>
    <row r="529" ht="15.75" customHeight="1">
      <c r="C529" s="59"/>
    </row>
    <row r="530" ht="15.75" customHeight="1">
      <c r="C530" s="59"/>
    </row>
    <row r="531" ht="15.75" customHeight="1">
      <c r="C531" s="59"/>
    </row>
    <row r="532" ht="15.75" customHeight="1">
      <c r="C532" s="59"/>
    </row>
    <row r="533" ht="15.75" customHeight="1">
      <c r="C533" s="59"/>
    </row>
    <row r="534" ht="15.75" customHeight="1">
      <c r="C534" s="59"/>
    </row>
    <row r="535" ht="15.75" customHeight="1">
      <c r="C535" s="59"/>
    </row>
    <row r="536" ht="15.75" customHeight="1">
      <c r="C536" s="59"/>
    </row>
    <row r="537" ht="15.75" customHeight="1">
      <c r="C537" s="59"/>
    </row>
    <row r="538" ht="15.75" customHeight="1">
      <c r="C538" s="59"/>
    </row>
    <row r="539" ht="15.75" customHeight="1">
      <c r="C539" s="59"/>
    </row>
    <row r="540" ht="15.75" customHeight="1">
      <c r="C540" s="59"/>
    </row>
    <row r="541" ht="15.75" customHeight="1">
      <c r="C541" s="59"/>
    </row>
    <row r="542" ht="15.75" customHeight="1">
      <c r="C542" s="59"/>
    </row>
    <row r="543" ht="15.75" customHeight="1">
      <c r="C543" s="59"/>
    </row>
    <row r="544" ht="15.75" customHeight="1">
      <c r="C544" s="59"/>
    </row>
    <row r="545" ht="15.75" customHeight="1">
      <c r="C545" s="59"/>
    </row>
    <row r="546" ht="15.75" customHeight="1">
      <c r="C546" s="59"/>
    </row>
    <row r="547" ht="15.75" customHeight="1">
      <c r="C547" s="59"/>
    </row>
    <row r="548" ht="15.75" customHeight="1">
      <c r="C548" s="59"/>
    </row>
    <row r="549" ht="15.75" customHeight="1">
      <c r="C549" s="59"/>
    </row>
    <row r="550" ht="15.75" customHeight="1">
      <c r="C550" s="59"/>
    </row>
    <row r="551" ht="15.75" customHeight="1">
      <c r="C551" s="59"/>
    </row>
    <row r="552" ht="15.75" customHeight="1">
      <c r="C552" s="59"/>
    </row>
    <row r="553" ht="15.75" customHeight="1">
      <c r="C553" s="59"/>
    </row>
    <row r="554" ht="15.75" customHeight="1">
      <c r="C554" s="59"/>
    </row>
    <row r="555" ht="15.75" customHeight="1">
      <c r="C555" s="59"/>
    </row>
    <row r="556" ht="15.75" customHeight="1">
      <c r="C556" s="59"/>
    </row>
    <row r="557" ht="15.75" customHeight="1">
      <c r="C557" s="59"/>
    </row>
    <row r="558" ht="15.75" customHeight="1">
      <c r="C558" s="59"/>
    </row>
    <row r="559" ht="15.75" customHeight="1">
      <c r="C559" s="59"/>
    </row>
    <row r="560" ht="15.75" customHeight="1">
      <c r="C560" s="59"/>
    </row>
    <row r="561" ht="15.75" customHeight="1">
      <c r="C561" s="59"/>
    </row>
    <row r="562" ht="15.75" customHeight="1">
      <c r="C562" s="59"/>
    </row>
    <row r="563" ht="15.75" customHeight="1">
      <c r="C563" s="59"/>
    </row>
    <row r="564" ht="15.75" customHeight="1">
      <c r="C564" s="59"/>
    </row>
    <row r="565" ht="15.75" customHeight="1">
      <c r="C565" s="59"/>
    </row>
    <row r="566" ht="15.75" customHeight="1">
      <c r="C566" s="59"/>
    </row>
    <row r="567" ht="15.75" customHeight="1">
      <c r="C567" s="59"/>
    </row>
    <row r="568" ht="15.75" customHeight="1">
      <c r="C568" s="59"/>
    </row>
    <row r="569" ht="15.75" customHeight="1">
      <c r="C569" s="59"/>
    </row>
    <row r="570" ht="15.75" customHeight="1">
      <c r="C570" s="59"/>
    </row>
    <row r="571" ht="15.75" customHeight="1">
      <c r="C571" s="59"/>
    </row>
    <row r="572" ht="15.75" customHeight="1">
      <c r="C572" s="59"/>
    </row>
    <row r="573" ht="15.75" customHeight="1">
      <c r="C573" s="59"/>
    </row>
    <row r="574" ht="15.75" customHeight="1">
      <c r="C574" s="59"/>
    </row>
    <row r="575" ht="15.75" customHeight="1">
      <c r="C575" s="59"/>
    </row>
    <row r="576" ht="15.75" customHeight="1">
      <c r="C576" s="59"/>
    </row>
    <row r="577" ht="15.75" customHeight="1">
      <c r="C577" s="59"/>
    </row>
    <row r="578" ht="15.75" customHeight="1">
      <c r="C578" s="59"/>
    </row>
    <row r="579" ht="15.75" customHeight="1">
      <c r="C579" s="59"/>
    </row>
    <row r="580" ht="15.75" customHeight="1">
      <c r="C580" s="59"/>
    </row>
    <row r="581" ht="15.75" customHeight="1">
      <c r="C581" s="59"/>
    </row>
    <row r="582" ht="15.75" customHeight="1">
      <c r="C582" s="59"/>
    </row>
    <row r="583" ht="15.75" customHeight="1">
      <c r="C583" s="59"/>
    </row>
    <row r="584" ht="15.75" customHeight="1">
      <c r="C584" s="59"/>
    </row>
    <row r="585" ht="15.75" customHeight="1">
      <c r="C585" s="59"/>
    </row>
    <row r="586" ht="15.75" customHeight="1">
      <c r="C586" s="59"/>
    </row>
    <row r="587" ht="15.75" customHeight="1">
      <c r="C587" s="59"/>
    </row>
    <row r="588" ht="15.75" customHeight="1">
      <c r="C588" s="59"/>
    </row>
    <row r="589" ht="15.75" customHeight="1">
      <c r="C589" s="59"/>
    </row>
    <row r="590" ht="15.75" customHeight="1">
      <c r="C590" s="59"/>
    </row>
    <row r="591" ht="15.75" customHeight="1">
      <c r="C591" s="59"/>
    </row>
    <row r="592" ht="15.75" customHeight="1">
      <c r="C592" s="59"/>
    </row>
    <row r="593" ht="15.75" customHeight="1">
      <c r="C593" s="59"/>
    </row>
    <row r="594" ht="15.75" customHeight="1">
      <c r="C594" s="59"/>
    </row>
    <row r="595" ht="15.75" customHeight="1">
      <c r="C595" s="59"/>
    </row>
    <row r="596" ht="15.75" customHeight="1">
      <c r="C596" s="59"/>
    </row>
    <row r="597" ht="15.75" customHeight="1">
      <c r="C597" s="59"/>
    </row>
    <row r="598" ht="15.75" customHeight="1">
      <c r="C598" s="59"/>
    </row>
    <row r="599" ht="15.75" customHeight="1">
      <c r="C599" s="59"/>
    </row>
    <row r="600" ht="15.75" customHeight="1">
      <c r="C600" s="59"/>
    </row>
    <row r="601" ht="15.75" customHeight="1">
      <c r="C601" s="59"/>
    </row>
    <row r="602" ht="15.75" customHeight="1">
      <c r="C602" s="59"/>
    </row>
    <row r="603" ht="15.75" customHeight="1">
      <c r="C603" s="59"/>
    </row>
    <row r="604" ht="15.75" customHeight="1">
      <c r="C604" s="59"/>
    </row>
    <row r="605" ht="15.75" customHeight="1">
      <c r="C605" s="59"/>
    </row>
    <row r="606" ht="15.75" customHeight="1">
      <c r="C606" s="59"/>
    </row>
    <row r="607" ht="15.75" customHeight="1">
      <c r="C607" s="59"/>
    </row>
    <row r="608" ht="15.75" customHeight="1">
      <c r="C608" s="59"/>
    </row>
    <row r="609" ht="15.75" customHeight="1">
      <c r="C609" s="59"/>
    </row>
    <row r="610" ht="15.75" customHeight="1">
      <c r="C610" s="59"/>
    </row>
    <row r="611" ht="15.75" customHeight="1">
      <c r="C611" s="59"/>
    </row>
    <row r="612" ht="15.75" customHeight="1">
      <c r="C612" s="59"/>
    </row>
    <row r="613" ht="15.75" customHeight="1">
      <c r="C613" s="59"/>
    </row>
    <row r="614" ht="15.75" customHeight="1">
      <c r="C614" s="59"/>
    </row>
    <row r="615" ht="15.75" customHeight="1">
      <c r="C615" s="59"/>
    </row>
    <row r="616" ht="15.75" customHeight="1">
      <c r="C616" s="59"/>
    </row>
    <row r="617" ht="15.75" customHeight="1">
      <c r="C617" s="59"/>
    </row>
    <row r="618" ht="15.75" customHeight="1">
      <c r="C618" s="59"/>
    </row>
    <row r="619" ht="15.75" customHeight="1">
      <c r="C619" s="59"/>
    </row>
    <row r="620" ht="15.75" customHeight="1">
      <c r="C620" s="59"/>
    </row>
    <row r="621" ht="15.75" customHeight="1">
      <c r="C621" s="59"/>
    </row>
    <row r="622" ht="15.75" customHeight="1">
      <c r="C622" s="59"/>
    </row>
    <row r="623" ht="15.75" customHeight="1">
      <c r="C623" s="59"/>
    </row>
    <row r="624" ht="15.75" customHeight="1">
      <c r="C624" s="59"/>
    </row>
    <row r="625" ht="15.75" customHeight="1">
      <c r="C625" s="59"/>
    </row>
    <row r="626" ht="15.75" customHeight="1">
      <c r="C626" s="59"/>
    </row>
    <row r="627" ht="15.75" customHeight="1">
      <c r="C627" s="59"/>
    </row>
    <row r="628" ht="15.75" customHeight="1">
      <c r="C628" s="59"/>
    </row>
    <row r="629" ht="15.75" customHeight="1">
      <c r="C629" s="59"/>
    </row>
    <row r="630" ht="15.75" customHeight="1">
      <c r="C630" s="59"/>
    </row>
    <row r="631" ht="15.75" customHeight="1">
      <c r="C631" s="59"/>
    </row>
    <row r="632" ht="15.75" customHeight="1">
      <c r="C632" s="59"/>
    </row>
    <row r="633" ht="15.75" customHeight="1">
      <c r="C633" s="59"/>
    </row>
    <row r="634" ht="15.75" customHeight="1">
      <c r="C634" s="59"/>
    </row>
    <row r="635" ht="15.75" customHeight="1">
      <c r="C635" s="59"/>
    </row>
    <row r="636" ht="15.75" customHeight="1">
      <c r="C636" s="59"/>
    </row>
    <row r="637" ht="15.75" customHeight="1">
      <c r="C637" s="59"/>
    </row>
    <row r="638" ht="15.75" customHeight="1">
      <c r="C638" s="59"/>
    </row>
    <row r="639" ht="15.75" customHeight="1">
      <c r="C639" s="59"/>
    </row>
    <row r="640" ht="15.75" customHeight="1">
      <c r="C640" s="59"/>
    </row>
    <row r="641" ht="15.75" customHeight="1">
      <c r="C641" s="59"/>
    </row>
    <row r="642" ht="15.75" customHeight="1">
      <c r="C642" s="59"/>
    </row>
    <row r="643" ht="15.75" customHeight="1">
      <c r="C643" s="59"/>
    </row>
    <row r="644" ht="15.75" customHeight="1">
      <c r="C644" s="59"/>
    </row>
    <row r="645" ht="15.75" customHeight="1">
      <c r="C645" s="59"/>
    </row>
    <row r="646" ht="15.75" customHeight="1">
      <c r="C646" s="59"/>
    </row>
    <row r="647" ht="15.75" customHeight="1">
      <c r="C647" s="59"/>
    </row>
    <row r="648" ht="15.75" customHeight="1">
      <c r="C648" s="59"/>
    </row>
    <row r="649" ht="15.75" customHeight="1">
      <c r="C649" s="59"/>
    </row>
    <row r="650" ht="15.75" customHeight="1">
      <c r="C650" s="59"/>
    </row>
    <row r="651" ht="15.75" customHeight="1">
      <c r="C651" s="59"/>
    </row>
    <row r="652" ht="15.75" customHeight="1">
      <c r="C652" s="59"/>
    </row>
    <row r="653" ht="15.75" customHeight="1">
      <c r="C653" s="59"/>
    </row>
    <row r="654" ht="15.75" customHeight="1">
      <c r="C654" s="59"/>
    </row>
    <row r="655" ht="15.75" customHeight="1">
      <c r="C655" s="59"/>
    </row>
    <row r="656" ht="15.75" customHeight="1">
      <c r="C656" s="59"/>
    </row>
    <row r="657" ht="15.75" customHeight="1">
      <c r="C657" s="59"/>
    </row>
    <row r="658" ht="15.75" customHeight="1">
      <c r="C658" s="59"/>
    </row>
    <row r="659" ht="15.75" customHeight="1">
      <c r="C659" s="59"/>
    </row>
    <row r="660" ht="15.75" customHeight="1">
      <c r="C660" s="59"/>
    </row>
    <row r="661" ht="15.75" customHeight="1">
      <c r="C661" s="59"/>
    </row>
    <row r="662" ht="15.75" customHeight="1">
      <c r="C662" s="59"/>
    </row>
    <row r="663" ht="15.75" customHeight="1">
      <c r="C663" s="59"/>
    </row>
    <row r="664" ht="15.75" customHeight="1">
      <c r="C664" s="59"/>
    </row>
    <row r="665" ht="15.75" customHeight="1">
      <c r="C665" s="59"/>
    </row>
    <row r="666" ht="15.75" customHeight="1">
      <c r="C666" s="59"/>
    </row>
    <row r="667" ht="15.75" customHeight="1">
      <c r="C667" s="59"/>
    </row>
    <row r="668" ht="15.75" customHeight="1">
      <c r="C668" s="59"/>
    </row>
    <row r="669" ht="15.75" customHeight="1">
      <c r="C669" s="59"/>
    </row>
    <row r="670" ht="15.75" customHeight="1">
      <c r="C670" s="59"/>
    </row>
    <row r="671" ht="15.75" customHeight="1">
      <c r="C671" s="59"/>
    </row>
    <row r="672" ht="15.75" customHeight="1">
      <c r="C672" s="59"/>
    </row>
    <row r="673" ht="15.75" customHeight="1">
      <c r="C673" s="59"/>
    </row>
    <row r="674" ht="15.75" customHeight="1">
      <c r="C674" s="59"/>
    </row>
    <row r="675" ht="15.75" customHeight="1">
      <c r="C675" s="59"/>
    </row>
    <row r="676" ht="15.75" customHeight="1">
      <c r="C676" s="59"/>
    </row>
    <row r="677" ht="15.75" customHeight="1">
      <c r="C677" s="59"/>
    </row>
    <row r="678" ht="15.75" customHeight="1">
      <c r="C678" s="59"/>
    </row>
    <row r="679" ht="15.75" customHeight="1">
      <c r="C679" s="59"/>
    </row>
    <row r="680" ht="15.75" customHeight="1">
      <c r="C680" s="59"/>
    </row>
    <row r="681" ht="15.75" customHeight="1">
      <c r="C681" s="59"/>
    </row>
    <row r="682" ht="15.75" customHeight="1">
      <c r="C682" s="59"/>
    </row>
    <row r="683" ht="15.75" customHeight="1">
      <c r="C683" s="59"/>
    </row>
    <row r="684" ht="15.75" customHeight="1">
      <c r="C684" s="59"/>
    </row>
    <row r="685" ht="15.75" customHeight="1">
      <c r="C685" s="59"/>
    </row>
    <row r="686" ht="15.75" customHeight="1">
      <c r="C686" s="59"/>
    </row>
    <row r="687" ht="15.75" customHeight="1">
      <c r="C687" s="59"/>
    </row>
    <row r="688" ht="15.75" customHeight="1">
      <c r="C688" s="59"/>
    </row>
    <row r="689" ht="15.75" customHeight="1">
      <c r="C689" s="59"/>
    </row>
    <row r="690" ht="15.75" customHeight="1">
      <c r="C690" s="59"/>
    </row>
    <row r="691" ht="15.75" customHeight="1">
      <c r="C691" s="59"/>
    </row>
    <row r="692" ht="15.75" customHeight="1">
      <c r="C692" s="59"/>
    </row>
    <row r="693" ht="15.75" customHeight="1">
      <c r="C693" s="59"/>
    </row>
    <row r="694" ht="15.75" customHeight="1">
      <c r="C694" s="59"/>
    </row>
    <row r="695" ht="15.75" customHeight="1">
      <c r="C695" s="59"/>
    </row>
    <row r="696" ht="15.75" customHeight="1">
      <c r="C696" s="59"/>
    </row>
    <row r="697" ht="15.75" customHeight="1">
      <c r="C697" s="59"/>
    </row>
    <row r="698" ht="15.75" customHeight="1">
      <c r="C698" s="59"/>
    </row>
    <row r="699" ht="15.75" customHeight="1">
      <c r="C699" s="59"/>
    </row>
    <row r="700" ht="15.75" customHeight="1">
      <c r="C700" s="59"/>
    </row>
    <row r="701" ht="15.75" customHeight="1">
      <c r="C701" s="59"/>
    </row>
    <row r="702" ht="15.75" customHeight="1">
      <c r="C702" s="59"/>
    </row>
    <row r="703" ht="15.75" customHeight="1">
      <c r="C703" s="59"/>
    </row>
    <row r="704" ht="15.75" customHeight="1">
      <c r="C704" s="59"/>
    </row>
    <row r="705" ht="15.75" customHeight="1">
      <c r="C705" s="59"/>
    </row>
    <row r="706" ht="15.75" customHeight="1">
      <c r="C706" s="59"/>
    </row>
    <row r="707" ht="15.75" customHeight="1">
      <c r="C707" s="59"/>
    </row>
    <row r="708" ht="15.75" customHeight="1">
      <c r="C708" s="59"/>
    </row>
    <row r="709" ht="15.75" customHeight="1">
      <c r="C709" s="59"/>
    </row>
    <row r="710" ht="15.75" customHeight="1">
      <c r="C710" s="59"/>
    </row>
    <row r="711" ht="15.75" customHeight="1">
      <c r="C711" s="59"/>
    </row>
    <row r="712" ht="15.75" customHeight="1">
      <c r="C712" s="59"/>
    </row>
    <row r="713" ht="15.75" customHeight="1">
      <c r="C713" s="59"/>
    </row>
    <row r="714" ht="15.75" customHeight="1">
      <c r="C714" s="59"/>
    </row>
    <row r="715" ht="15.75" customHeight="1">
      <c r="C715" s="59"/>
    </row>
    <row r="716" ht="15.75" customHeight="1">
      <c r="C716" s="59"/>
    </row>
    <row r="717" ht="15.75" customHeight="1">
      <c r="C717" s="59"/>
    </row>
    <row r="718" ht="15.75" customHeight="1">
      <c r="C718" s="59"/>
    </row>
    <row r="719" ht="15.75" customHeight="1">
      <c r="C719" s="59"/>
    </row>
    <row r="720" ht="15.75" customHeight="1">
      <c r="C720" s="59"/>
    </row>
    <row r="721" ht="15.75" customHeight="1">
      <c r="C721" s="59"/>
    </row>
    <row r="722" ht="15.75" customHeight="1">
      <c r="C722" s="59"/>
    </row>
    <row r="723" ht="15.75" customHeight="1">
      <c r="C723" s="59"/>
    </row>
    <row r="724" ht="15.75" customHeight="1">
      <c r="C724" s="59"/>
    </row>
    <row r="725" ht="15.75" customHeight="1">
      <c r="C725" s="59"/>
    </row>
    <row r="726" ht="15.75" customHeight="1">
      <c r="C726" s="59"/>
    </row>
    <row r="727" ht="15.75" customHeight="1">
      <c r="C727" s="59"/>
    </row>
    <row r="728" ht="15.75" customHeight="1">
      <c r="C728" s="59"/>
    </row>
    <row r="729" ht="15.75" customHeight="1">
      <c r="C729" s="59"/>
    </row>
    <row r="730" ht="15.75" customHeight="1">
      <c r="C730" s="59"/>
    </row>
    <row r="731" ht="15.75" customHeight="1">
      <c r="C731" s="59"/>
    </row>
    <row r="732" ht="15.75" customHeight="1">
      <c r="C732" s="59"/>
    </row>
    <row r="733" ht="15.75" customHeight="1">
      <c r="C733" s="59"/>
    </row>
    <row r="734" ht="15.75" customHeight="1">
      <c r="C734" s="59"/>
    </row>
    <row r="735" ht="15.75" customHeight="1">
      <c r="C735" s="59"/>
    </row>
    <row r="736" ht="15.75" customHeight="1">
      <c r="C736" s="59"/>
    </row>
    <row r="737" ht="15.75" customHeight="1">
      <c r="C737" s="59"/>
    </row>
    <row r="738" ht="15.75" customHeight="1">
      <c r="C738" s="59"/>
    </row>
    <row r="739" ht="15.75" customHeight="1">
      <c r="C739" s="59"/>
    </row>
    <row r="740" ht="15.75" customHeight="1">
      <c r="C740" s="59"/>
    </row>
    <row r="741" ht="15.75" customHeight="1">
      <c r="C741" s="59"/>
    </row>
    <row r="742" ht="15.75" customHeight="1">
      <c r="C742" s="59"/>
    </row>
    <row r="743" ht="15.75" customHeight="1">
      <c r="C743" s="59"/>
    </row>
    <row r="744" ht="15.75" customHeight="1">
      <c r="C744" s="59"/>
    </row>
    <row r="745" ht="15.75" customHeight="1">
      <c r="C745" s="59"/>
    </row>
    <row r="746" ht="15.75" customHeight="1">
      <c r="C746" s="59"/>
    </row>
    <row r="747" ht="15.75" customHeight="1">
      <c r="C747" s="59"/>
    </row>
    <row r="748" ht="15.75" customHeight="1">
      <c r="C748" s="59"/>
    </row>
    <row r="749" ht="15.75" customHeight="1">
      <c r="C749" s="59"/>
    </row>
    <row r="750" ht="15.75" customHeight="1">
      <c r="C750" s="59"/>
    </row>
    <row r="751" ht="15.75" customHeight="1">
      <c r="C751" s="59"/>
    </row>
    <row r="752" ht="15.75" customHeight="1">
      <c r="C752" s="59"/>
    </row>
    <row r="753" ht="15.75" customHeight="1">
      <c r="C753" s="59"/>
    </row>
    <row r="754" ht="15.75" customHeight="1">
      <c r="C754" s="59"/>
    </row>
    <row r="755" ht="15.75" customHeight="1">
      <c r="C755" s="59"/>
    </row>
    <row r="756" ht="15.75" customHeight="1">
      <c r="C756" s="59"/>
    </row>
    <row r="757" ht="15.75" customHeight="1">
      <c r="C757" s="59"/>
    </row>
    <row r="758" ht="15.75" customHeight="1">
      <c r="C758" s="59"/>
    </row>
    <row r="759" ht="15.75" customHeight="1">
      <c r="C759" s="59"/>
    </row>
    <row r="760" ht="15.75" customHeight="1">
      <c r="C760" s="59"/>
    </row>
    <row r="761" ht="15.75" customHeight="1">
      <c r="C761" s="59"/>
    </row>
    <row r="762" ht="15.75" customHeight="1">
      <c r="C762" s="59"/>
    </row>
    <row r="763" ht="15.75" customHeight="1">
      <c r="C763" s="59"/>
    </row>
    <row r="764" ht="15.75" customHeight="1">
      <c r="C764" s="59"/>
    </row>
    <row r="765" ht="15.75" customHeight="1">
      <c r="C765" s="59"/>
    </row>
    <row r="766" ht="15.75" customHeight="1">
      <c r="C766" s="59"/>
    </row>
    <row r="767" ht="15.75" customHeight="1">
      <c r="C767" s="59"/>
    </row>
    <row r="768" ht="15.75" customHeight="1">
      <c r="C768" s="59"/>
    </row>
    <row r="769" ht="15.75" customHeight="1">
      <c r="C769" s="59"/>
    </row>
    <row r="770" ht="15.75" customHeight="1">
      <c r="C770" s="59"/>
    </row>
    <row r="771" ht="15.75" customHeight="1">
      <c r="C771" s="59"/>
    </row>
    <row r="772" ht="15.75" customHeight="1">
      <c r="C772" s="59"/>
    </row>
    <row r="773" ht="15.75" customHeight="1">
      <c r="C773" s="59"/>
    </row>
    <row r="774" ht="15.75" customHeight="1">
      <c r="C774" s="59"/>
    </row>
    <row r="775" ht="15.75" customHeight="1">
      <c r="C775" s="59"/>
    </row>
    <row r="776" ht="15.75" customHeight="1">
      <c r="C776" s="59"/>
    </row>
    <row r="777" ht="15.75" customHeight="1">
      <c r="C777" s="59"/>
    </row>
    <row r="778" ht="15.75" customHeight="1">
      <c r="C778" s="59"/>
    </row>
    <row r="779" ht="15.75" customHeight="1">
      <c r="C779" s="59"/>
    </row>
    <row r="780" ht="15.75" customHeight="1">
      <c r="C780" s="59"/>
    </row>
    <row r="781" ht="15.75" customHeight="1">
      <c r="C781" s="59"/>
    </row>
    <row r="782" ht="15.75" customHeight="1">
      <c r="C782" s="59"/>
    </row>
    <row r="783" ht="15.75" customHeight="1">
      <c r="C783" s="59"/>
    </row>
    <row r="784" ht="15.75" customHeight="1">
      <c r="C784" s="59"/>
    </row>
    <row r="785" ht="15.75" customHeight="1">
      <c r="C785" s="59"/>
    </row>
    <row r="786" ht="15.75" customHeight="1">
      <c r="C786" s="59"/>
    </row>
    <row r="787" ht="15.75" customHeight="1">
      <c r="C787" s="59"/>
    </row>
    <row r="788" ht="15.75" customHeight="1">
      <c r="C788" s="59"/>
    </row>
    <row r="789" ht="15.75" customHeight="1">
      <c r="C789" s="59"/>
    </row>
    <row r="790" ht="15.75" customHeight="1">
      <c r="C790" s="59"/>
    </row>
    <row r="791" ht="15.75" customHeight="1">
      <c r="C791" s="59"/>
    </row>
    <row r="792" ht="15.75" customHeight="1">
      <c r="C792" s="59"/>
    </row>
    <row r="793" ht="15.75" customHeight="1">
      <c r="C793" s="59"/>
    </row>
    <row r="794" ht="15.75" customHeight="1">
      <c r="C794" s="59"/>
    </row>
    <row r="795" ht="15.75" customHeight="1">
      <c r="C795" s="59"/>
    </row>
    <row r="796" ht="15.75" customHeight="1">
      <c r="C796" s="59"/>
    </row>
    <row r="797" ht="15.75" customHeight="1">
      <c r="C797" s="59"/>
    </row>
    <row r="798" ht="15.75" customHeight="1">
      <c r="C798" s="59"/>
    </row>
    <row r="799" ht="15.75" customHeight="1">
      <c r="C799" s="59"/>
    </row>
    <row r="800" ht="15.75" customHeight="1">
      <c r="C800" s="59"/>
    </row>
    <row r="801" ht="15.75" customHeight="1">
      <c r="C801" s="59"/>
    </row>
    <row r="802" ht="15.75" customHeight="1">
      <c r="C802" s="59"/>
    </row>
    <row r="803" ht="15.75" customHeight="1">
      <c r="C803" s="59"/>
    </row>
    <row r="804" ht="15.75" customHeight="1">
      <c r="C804" s="59"/>
    </row>
    <row r="805" ht="15.75" customHeight="1">
      <c r="C805" s="59"/>
    </row>
    <row r="806" ht="15.75" customHeight="1">
      <c r="C806" s="59"/>
    </row>
    <row r="807" ht="15.75" customHeight="1">
      <c r="C807" s="59"/>
    </row>
    <row r="808" ht="15.75" customHeight="1">
      <c r="C808" s="59"/>
    </row>
    <row r="809" ht="15.75" customHeight="1">
      <c r="C809" s="59"/>
    </row>
    <row r="810" ht="15.75" customHeight="1">
      <c r="C810" s="59"/>
    </row>
    <row r="811" ht="15.75" customHeight="1">
      <c r="C811" s="59"/>
    </row>
    <row r="812" ht="15.75" customHeight="1">
      <c r="C812" s="59"/>
    </row>
    <row r="813" ht="15.75" customHeight="1">
      <c r="C813" s="59"/>
    </row>
    <row r="814" ht="15.75" customHeight="1">
      <c r="C814" s="59"/>
    </row>
    <row r="815" ht="15.75" customHeight="1">
      <c r="C815" s="59"/>
    </row>
    <row r="816" ht="15.75" customHeight="1">
      <c r="C816" s="59"/>
    </row>
    <row r="817" ht="15.75" customHeight="1">
      <c r="C817" s="59"/>
    </row>
    <row r="818" ht="15.75" customHeight="1">
      <c r="C818" s="59"/>
    </row>
    <row r="819" ht="15.75" customHeight="1">
      <c r="C819" s="59"/>
    </row>
    <row r="820" ht="15.75" customHeight="1">
      <c r="C820" s="59"/>
    </row>
    <row r="821" ht="15.75" customHeight="1">
      <c r="C821" s="59"/>
    </row>
    <row r="822" ht="15.75" customHeight="1">
      <c r="C822" s="59"/>
    </row>
    <row r="823" ht="15.75" customHeight="1">
      <c r="C823" s="59"/>
    </row>
    <row r="824" ht="15.75" customHeight="1">
      <c r="C824" s="59"/>
    </row>
    <row r="825" ht="15.75" customHeight="1">
      <c r="C825" s="59"/>
    </row>
    <row r="826" ht="15.75" customHeight="1">
      <c r="C826" s="59"/>
    </row>
    <row r="827" ht="15.75" customHeight="1">
      <c r="C827" s="59"/>
    </row>
    <row r="828" ht="15.75" customHeight="1">
      <c r="C828" s="59"/>
    </row>
    <row r="829" ht="15.75" customHeight="1">
      <c r="C829" s="59"/>
    </row>
    <row r="830" ht="15.75" customHeight="1">
      <c r="C830" s="59"/>
    </row>
    <row r="831" ht="15.75" customHeight="1">
      <c r="C831" s="59"/>
    </row>
    <row r="832" ht="15.75" customHeight="1">
      <c r="C832" s="59"/>
    </row>
    <row r="833" ht="15.75" customHeight="1">
      <c r="C833" s="59"/>
    </row>
    <row r="834" ht="15.75" customHeight="1">
      <c r="C834" s="59"/>
    </row>
    <row r="835" ht="15.75" customHeight="1">
      <c r="C835" s="59"/>
    </row>
    <row r="836" ht="15.75" customHeight="1">
      <c r="C836" s="59"/>
    </row>
    <row r="837" ht="15.75" customHeight="1">
      <c r="C837" s="59"/>
    </row>
    <row r="838" ht="15.75" customHeight="1">
      <c r="C838" s="59"/>
    </row>
    <row r="839" ht="15.75" customHeight="1">
      <c r="C839" s="59"/>
    </row>
    <row r="840" ht="15.75" customHeight="1">
      <c r="C840" s="59"/>
    </row>
    <row r="841" ht="15.75" customHeight="1">
      <c r="C841" s="59"/>
    </row>
    <row r="842" ht="15.75" customHeight="1">
      <c r="C842" s="59"/>
    </row>
    <row r="843" ht="15.75" customHeight="1">
      <c r="C843" s="59"/>
    </row>
    <row r="844" ht="15.75" customHeight="1">
      <c r="C844" s="59"/>
    </row>
    <row r="845" ht="15.75" customHeight="1">
      <c r="C845" s="59"/>
    </row>
    <row r="846" ht="15.75" customHeight="1">
      <c r="C846" s="59"/>
    </row>
    <row r="847" ht="15.75" customHeight="1">
      <c r="C847" s="59"/>
    </row>
    <row r="848" ht="15.75" customHeight="1">
      <c r="C848" s="59"/>
    </row>
    <row r="849" ht="15.75" customHeight="1">
      <c r="C849" s="59"/>
    </row>
    <row r="850" ht="15.75" customHeight="1">
      <c r="C850" s="59"/>
    </row>
    <row r="851" ht="15.75" customHeight="1">
      <c r="C851" s="59"/>
    </row>
    <row r="852" ht="15.75" customHeight="1">
      <c r="C852" s="59"/>
    </row>
    <row r="853" ht="15.75" customHeight="1">
      <c r="C853" s="59"/>
    </row>
    <row r="854" ht="15.75" customHeight="1">
      <c r="C854" s="59"/>
    </row>
    <row r="855" ht="15.75" customHeight="1">
      <c r="C855" s="59"/>
    </row>
    <row r="856" ht="15.75" customHeight="1">
      <c r="C856" s="59"/>
    </row>
    <row r="857" ht="15.75" customHeight="1">
      <c r="C857" s="59"/>
    </row>
    <row r="858" ht="15.75" customHeight="1">
      <c r="C858" s="59"/>
    </row>
    <row r="859" ht="15.75" customHeight="1">
      <c r="C859" s="59"/>
    </row>
    <row r="860" ht="15.75" customHeight="1">
      <c r="C860" s="59"/>
    </row>
    <row r="861" ht="15.75" customHeight="1">
      <c r="C861" s="59"/>
    </row>
    <row r="862" ht="15.75" customHeight="1">
      <c r="C862" s="59"/>
    </row>
    <row r="863" ht="15.75" customHeight="1">
      <c r="C863" s="59"/>
    </row>
    <row r="864" ht="15.75" customHeight="1">
      <c r="C864" s="59"/>
    </row>
    <row r="865" ht="15.75" customHeight="1">
      <c r="C865" s="59"/>
    </row>
    <row r="866" ht="15.75" customHeight="1">
      <c r="C866" s="59"/>
    </row>
    <row r="867" ht="15.75" customHeight="1">
      <c r="C867" s="59"/>
    </row>
    <row r="868" ht="15.75" customHeight="1">
      <c r="C868" s="59"/>
    </row>
    <row r="869" ht="15.75" customHeight="1">
      <c r="C869" s="59"/>
    </row>
    <row r="870" ht="15.75" customHeight="1">
      <c r="C870" s="59"/>
    </row>
    <row r="871" ht="15.75" customHeight="1">
      <c r="C871" s="59"/>
    </row>
    <row r="872" ht="15.75" customHeight="1">
      <c r="C872" s="59"/>
    </row>
    <row r="873" ht="15.75" customHeight="1">
      <c r="C873" s="59"/>
    </row>
    <row r="874" ht="15.75" customHeight="1">
      <c r="C874" s="59"/>
    </row>
    <row r="875" ht="15.75" customHeight="1">
      <c r="C875" s="59"/>
    </row>
    <row r="876" ht="15.75" customHeight="1">
      <c r="C876" s="59"/>
    </row>
    <row r="877" ht="15.75" customHeight="1">
      <c r="C877" s="59"/>
    </row>
    <row r="878" ht="15.75" customHeight="1">
      <c r="C878" s="59"/>
    </row>
    <row r="879" ht="15.75" customHeight="1">
      <c r="C879" s="59"/>
    </row>
    <row r="880" ht="15.75" customHeight="1">
      <c r="C880" s="59"/>
    </row>
    <row r="881" ht="15.75" customHeight="1">
      <c r="C881" s="59"/>
    </row>
    <row r="882" ht="15.75" customHeight="1">
      <c r="C882" s="59"/>
    </row>
    <row r="883" ht="15.75" customHeight="1">
      <c r="C883" s="59"/>
    </row>
    <row r="884" ht="15.75" customHeight="1">
      <c r="C884" s="59"/>
    </row>
    <row r="885" ht="15.75" customHeight="1">
      <c r="C885" s="59"/>
    </row>
    <row r="886" ht="15.75" customHeight="1">
      <c r="C886" s="59"/>
    </row>
    <row r="887" ht="15.75" customHeight="1">
      <c r="C887" s="59"/>
    </row>
    <row r="888" ht="15.75" customHeight="1">
      <c r="C888" s="59"/>
    </row>
    <row r="889" ht="15.75" customHeight="1">
      <c r="C889" s="59"/>
    </row>
    <row r="890" ht="15.75" customHeight="1">
      <c r="C890" s="59"/>
    </row>
    <row r="891" ht="15.75" customHeight="1">
      <c r="C891" s="59"/>
    </row>
    <row r="892" ht="15.75" customHeight="1">
      <c r="C892" s="59"/>
    </row>
    <row r="893" ht="15.75" customHeight="1">
      <c r="C893" s="59"/>
    </row>
    <row r="894" ht="15.75" customHeight="1">
      <c r="C894" s="59"/>
    </row>
    <row r="895" ht="15.75" customHeight="1">
      <c r="C895" s="59"/>
    </row>
    <row r="896" ht="15.75" customHeight="1">
      <c r="C896" s="59"/>
    </row>
    <row r="897" ht="15.75" customHeight="1">
      <c r="C897" s="59"/>
    </row>
    <row r="898" ht="15.75" customHeight="1">
      <c r="C898" s="59"/>
    </row>
    <row r="899" ht="15.75" customHeight="1">
      <c r="C899" s="59"/>
    </row>
    <row r="900" ht="15.75" customHeight="1">
      <c r="C900" s="59"/>
    </row>
    <row r="901" ht="15.75" customHeight="1">
      <c r="C901" s="59"/>
    </row>
    <row r="902" ht="15.75" customHeight="1">
      <c r="C902" s="59"/>
    </row>
    <row r="903" ht="15.75" customHeight="1">
      <c r="C903" s="59"/>
    </row>
    <row r="904" ht="15.75" customHeight="1">
      <c r="C904" s="59"/>
    </row>
    <row r="905" ht="15.75" customHeight="1">
      <c r="C905" s="59"/>
    </row>
    <row r="906" ht="15.75" customHeight="1">
      <c r="C906" s="59"/>
    </row>
    <row r="907" ht="15.75" customHeight="1">
      <c r="C907" s="59"/>
    </row>
    <row r="908" ht="15.75" customHeight="1">
      <c r="C908" s="59"/>
    </row>
    <row r="909" ht="15.75" customHeight="1">
      <c r="C909" s="59"/>
    </row>
    <row r="910" ht="15.75" customHeight="1">
      <c r="C910" s="59"/>
    </row>
    <row r="911" ht="15.75" customHeight="1">
      <c r="C911" s="59"/>
    </row>
    <row r="912" ht="15.75" customHeight="1">
      <c r="C912" s="59"/>
    </row>
    <row r="913" ht="15.75" customHeight="1">
      <c r="C913" s="59"/>
    </row>
    <row r="914" ht="15.75" customHeight="1">
      <c r="C914" s="59"/>
    </row>
    <row r="915" ht="15.75" customHeight="1">
      <c r="C915" s="59"/>
    </row>
    <row r="916" ht="15.75" customHeight="1">
      <c r="C916" s="59"/>
    </row>
    <row r="917" ht="15.75" customHeight="1">
      <c r="C917" s="59"/>
    </row>
    <row r="918" ht="15.75" customHeight="1">
      <c r="C918" s="59"/>
    </row>
    <row r="919" ht="15.75" customHeight="1">
      <c r="C919" s="59"/>
    </row>
    <row r="920" ht="15.75" customHeight="1">
      <c r="C920" s="59"/>
    </row>
    <row r="921" ht="15.75" customHeight="1">
      <c r="C921" s="59"/>
    </row>
    <row r="922" ht="15.75" customHeight="1">
      <c r="C922" s="59"/>
    </row>
    <row r="923" ht="15.75" customHeight="1">
      <c r="C923" s="59"/>
    </row>
    <row r="924" ht="15.75" customHeight="1">
      <c r="C924" s="59"/>
    </row>
    <row r="925" ht="15.75" customHeight="1">
      <c r="C925" s="59"/>
    </row>
    <row r="926" ht="15.75" customHeight="1">
      <c r="C926" s="59"/>
    </row>
    <row r="927" ht="15.75" customHeight="1">
      <c r="C927" s="59"/>
    </row>
    <row r="928" ht="15.75" customHeight="1">
      <c r="C928" s="59"/>
    </row>
    <row r="929" ht="15.75" customHeight="1">
      <c r="C929" s="59"/>
    </row>
    <row r="930" ht="15.75" customHeight="1">
      <c r="C930" s="59"/>
    </row>
    <row r="931" ht="15.75" customHeight="1">
      <c r="C931" s="59"/>
    </row>
    <row r="932" ht="15.75" customHeight="1">
      <c r="C932" s="59"/>
    </row>
    <row r="933" ht="15.75" customHeight="1">
      <c r="C933" s="59"/>
    </row>
    <row r="934" ht="15.75" customHeight="1">
      <c r="C934" s="59"/>
    </row>
    <row r="935" ht="15.75" customHeight="1">
      <c r="C935" s="59"/>
    </row>
    <row r="936" ht="15.75" customHeight="1">
      <c r="C936" s="59"/>
    </row>
    <row r="937" ht="15.75" customHeight="1">
      <c r="C937" s="59"/>
    </row>
    <row r="938" ht="15.75" customHeight="1">
      <c r="C938" s="59"/>
    </row>
    <row r="939" ht="15.75" customHeight="1">
      <c r="C939" s="59"/>
    </row>
    <row r="940" ht="15.75" customHeight="1">
      <c r="C940" s="59"/>
    </row>
    <row r="941" ht="15.75" customHeight="1">
      <c r="C941" s="59"/>
    </row>
    <row r="942" ht="15.75" customHeight="1">
      <c r="C942" s="59"/>
    </row>
    <row r="943" ht="15.75" customHeight="1">
      <c r="C943" s="59"/>
    </row>
    <row r="944" ht="15.75" customHeight="1">
      <c r="C944" s="59"/>
    </row>
    <row r="945" ht="15.75" customHeight="1">
      <c r="C945" s="59"/>
    </row>
    <row r="946" ht="15.75" customHeight="1">
      <c r="C946" s="59"/>
    </row>
    <row r="947" ht="15.75" customHeight="1">
      <c r="C947" s="59"/>
    </row>
    <row r="948" ht="15.75" customHeight="1">
      <c r="C948" s="59"/>
    </row>
    <row r="949" ht="15.75" customHeight="1">
      <c r="C949" s="59"/>
    </row>
    <row r="950" ht="15.75" customHeight="1">
      <c r="C950" s="59"/>
    </row>
    <row r="951" ht="15.75" customHeight="1">
      <c r="C951" s="59"/>
    </row>
    <row r="952" ht="15.75" customHeight="1">
      <c r="C952" s="59"/>
    </row>
    <row r="953" ht="15.75" customHeight="1">
      <c r="C953" s="59"/>
    </row>
    <row r="954" ht="15.75" customHeight="1">
      <c r="C954" s="59"/>
    </row>
    <row r="955" ht="15.75" customHeight="1">
      <c r="C955" s="59"/>
    </row>
    <row r="956" ht="15.75" customHeight="1">
      <c r="C956" s="59"/>
    </row>
    <row r="957" ht="15.75" customHeight="1">
      <c r="C957" s="59"/>
    </row>
    <row r="958" ht="15.75" customHeight="1">
      <c r="C958" s="59"/>
    </row>
    <row r="959" ht="15.75" customHeight="1">
      <c r="C959" s="59"/>
    </row>
    <row r="960" ht="15.75" customHeight="1">
      <c r="C960" s="59"/>
    </row>
    <row r="961" ht="15.75" customHeight="1">
      <c r="C961" s="59"/>
    </row>
    <row r="962" ht="15.75" customHeight="1">
      <c r="C962" s="59"/>
    </row>
    <row r="963" ht="15.75" customHeight="1">
      <c r="C963" s="59"/>
    </row>
    <row r="964" ht="15.75" customHeight="1">
      <c r="C964" s="59"/>
    </row>
    <row r="965" ht="15.75" customHeight="1">
      <c r="C965" s="59"/>
    </row>
    <row r="966" ht="15.75" customHeight="1">
      <c r="C966" s="59"/>
    </row>
    <row r="967" ht="15.75" customHeight="1">
      <c r="C967" s="59"/>
    </row>
    <row r="968" ht="15.75" customHeight="1">
      <c r="C968" s="59"/>
    </row>
    <row r="969" ht="15.75" customHeight="1">
      <c r="C969" s="59"/>
    </row>
    <row r="970" ht="15.75" customHeight="1">
      <c r="C970" s="59"/>
    </row>
    <row r="971" ht="15.75" customHeight="1">
      <c r="C971" s="59"/>
    </row>
    <row r="972" ht="15.75" customHeight="1">
      <c r="C972" s="59"/>
    </row>
    <row r="973" ht="15.75" customHeight="1">
      <c r="C973" s="59"/>
    </row>
    <row r="974" ht="15.75" customHeight="1">
      <c r="C974" s="59"/>
    </row>
    <row r="975" ht="15.75" customHeight="1">
      <c r="C975" s="59"/>
    </row>
    <row r="976" ht="15.75" customHeight="1">
      <c r="C976" s="59"/>
    </row>
    <row r="977" ht="15.75" customHeight="1">
      <c r="C977" s="59"/>
    </row>
    <row r="978" ht="15.75" customHeight="1">
      <c r="C978" s="59"/>
    </row>
    <row r="979" ht="15.75" customHeight="1">
      <c r="C979" s="59"/>
    </row>
    <row r="980" ht="15.75" customHeight="1">
      <c r="C980" s="59"/>
    </row>
    <row r="981" ht="15.75" customHeight="1">
      <c r="C981" s="59"/>
    </row>
    <row r="982" ht="15.75" customHeight="1">
      <c r="C982" s="59"/>
    </row>
    <row r="983" ht="15.75" customHeight="1">
      <c r="C983" s="59"/>
    </row>
    <row r="984" ht="15.75" customHeight="1">
      <c r="C984" s="59"/>
    </row>
    <row r="985" ht="15.75" customHeight="1">
      <c r="C985" s="59"/>
    </row>
    <row r="986" ht="15.75" customHeight="1">
      <c r="C986" s="59"/>
    </row>
    <row r="987" ht="15.75" customHeight="1">
      <c r="C987" s="59"/>
    </row>
    <row r="988" ht="15.75" customHeight="1">
      <c r="C988" s="59"/>
    </row>
    <row r="989" ht="15.75" customHeight="1">
      <c r="C989" s="59"/>
    </row>
    <row r="990" ht="15.75" customHeight="1">
      <c r="C990" s="59"/>
    </row>
    <row r="991" ht="15.75" customHeight="1">
      <c r="C991" s="59"/>
    </row>
    <row r="992" ht="15.75" customHeight="1">
      <c r="C992" s="59"/>
    </row>
    <row r="993" ht="15.75" customHeight="1">
      <c r="C993" s="59"/>
    </row>
    <row r="994" ht="15.75" customHeight="1">
      <c r="C994" s="59"/>
    </row>
    <row r="995" ht="15.75" customHeight="1">
      <c r="C995" s="59"/>
    </row>
    <row r="996" ht="15.75" customHeight="1">
      <c r="C996" s="59"/>
    </row>
    <row r="997" ht="15.75" customHeight="1">
      <c r="C997" s="59"/>
    </row>
    <row r="998" ht="15.75" customHeight="1">
      <c r="C998" s="59"/>
    </row>
    <row r="999" ht="15.75" customHeight="1">
      <c r="C999" s="59"/>
    </row>
    <row r="1000" ht="15.75" customHeight="1">
      <c r="C1000" s="59"/>
    </row>
  </sheetData>
  <mergeCells count="5">
    <mergeCell ref="A4:A5"/>
    <mergeCell ref="B4:B5"/>
    <mergeCell ref="C4:C5"/>
    <mergeCell ref="D4:D5"/>
    <mergeCell ref="E4:G4"/>
  </mergeCells>
  <hyperlinks>
    <hyperlink display="&lt;&lt;&lt; Daftar Tabel" location="'Daftar Tabel'!A1" ref="H1"/>
  </hyperlinks>
  <printOptions/>
  <pageMargins bottom="0.75" footer="0.0" header="0.0" left="0.7" right="0.7" top="0.75"/>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7.88"/>
    <col customWidth="1" min="2" max="3" width="10.88"/>
    <col customWidth="1" min="4" max="6" width="15.75"/>
    <col customWidth="1" min="7" max="7" width="12.75"/>
    <col customWidth="1" min="8" max="26" width="7.75"/>
  </cols>
  <sheetData>
    <row r="1" ht="14.25" customHeight="1">
      <c r="A1" s="108" t="s">
        <v>180</v>
      </c>
      <c r="B1" s="4"/>
      <c r="C1" s="4"/>
      <c r="D1" s="4"/>
      <c r="E1" s="4"/>
      <c r="F1" s="4"/>
      <c r="G1" s="61" t="s">
        <v>205</v>
      </c>
      <c r="H1" s="4"/>
      <c r="I1" s="4"/>
      <c r="J1" s="4"/>
      <c r="K1" s="4"/>
      <c r="L1" s="4"/>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14.25" customHeight="1">
      <c r="A3" s="146" t="s">
        <v>2270</v>
      </c>
      <c r="B3" s="4"/>
      <c r="C3" s="4"/>
      <c r="D3" s="4"/>
      <c r="E3" s="4"/>
      <c r="F3" s="4"/>
      <c r="G3" s="4"/>
      <c r="H3" s="4"/>
      <c r="I3" s="4"/>
      <c r="J3" s="4"/>
      <c r="K3" s="4"/>
      <c r="L3" s="4"/>
      <c r="M3" s="4"/>
      <c r="N3" s="4"/>
      <c r="O3" s="4"/>
      <c r="P3" s="4"/>
      <c r="Q3" s="4"/>
      <c r="R3" s="4"/>
      <c r="S3" s="4"/>
      <c r="T3" s="4"/>
      <c r="U3" s="4"/>
      <c r="V3" s="4"/>
      <c r="W3" s="4"/>
      <c r="X3" s="4"/>
      <c r="Y3" s="4"/>
      <c r="Z3" s="4"/>
    </row>
    <row r="4" ht="45.75" customHeight="1">
      <c r="A4" s="62" t="s">
        <v>2250</v>
      </c>
      <c r="B4" s="62" t="s">
        <v>2251</v>
      </c>
      <c r="C4" s="62" t="s">
        <v>2306</v>
      </c>
      <c r="D4" s="63" t="s">
        <v>2326</v>
      </c>
      <c r="E4" s="64"/>
      <c r="F4" s="65"/>
      <c r="G4" s="4"/>
      <c r="H4" s="4"/>
      <c r="I4" s="4"/>
      <c r="J4" s="4"/>
      <c r="K4" s="4"/>
      <c r="L4" s="4"/>
      <c r="M4" s="4"/>
      <c r="N4" s="4"/>
      <c r="O4" s="4"/>
      <c r="P4" s="4"/>
      <c r="Q4" s="4"/>
      <c r="R4" s="4"/>
      <c r="S4" s="4"/>
      <c r="T4" s="4"/>
      <c r="U4" s="4"/>
      <c r="V4" s="4"/>
      <c r="W4" s="4"/>
      <c r="X4" s="4"/>
      <c r="Y4" s="4"/>
      <c r="Z4" s="4"/>
    </row>
    <row r="5" ht="43.5" customHeight="1">
      <c r="A5" s="66"/>
      <c r="B5" s="66"/>
      <c r="C5" s="66"/>
      <c r="D5" s="67" t="s">
        <v>2327</v>
      </c>
      <c r="E5" s="67" t="s">
        <v>2328</v>
      </c>
      <c r="F5" s="67" t="s">
        <v>2329</v>
      </c>
      <c r="G5" s="4"/>
      <c r="H5" s="4"/>
      <c r="I5" s="4"/>
      <c r="J5" s="4"/>
      <c r="K5" s="4"/>
      <c r="L5" s="4"/>
      <c r="M5" s="4"/>
      <c r="N5" s="4"/>
      <c r="O5" s="4"/>
      <c r="P5" s="4"/>
      <c r="Q5" s="4"/>
      <c r="R5" s="4"/>
      <c r="S5" s="4"/>
      <c r="T5" s="4"/>
      <c r="U5" s="4"/>
      <c r="V5" s="4"/>
      <c r="W5" s="4"/>
      <c r="X5" s="4"/>
      <c r="Y5" s="4"/>
      <c r="Z5" s="4"/>
    </row>
    <row r="6" ht="14.25" customHeight="1">
      <c r="A6" s="68">
        <v>1.0</v>
      </c>
      <c r="B6" s="68">
        <v>2.0</v>
      </c>
      <c r="C6" s="68">
        <v>3.0</v>
      </c>
      <c r="D6" s="68">
        <v>4.0</v>
      </c>
      <c r="E6" s="68">
        <v>5.0</v>
      </c>
      <c r="F6" s="68">
        <v>6.0</v>
      </c>
      <c r="G6" s="53" t="s">
        <v>698</v>
      </c>
      <c r="H6" s="4"/>
      <c r="I6" s="4"/>
      <c r="J6" s="4"/>
      <c r="K6" s="4"/>
      <c r="L6" s="4"/>
      <c r="M6" s="4"/>
      <c r="N6" s="4"/>
      <c r="O6" s="4"/>
      <c r="P6" s="4"/>
      <c r="Q6" s="4"/>
      <c r="R6" s="4"/>
      <c r="S6" s="4"/>
      <c r="T6" s="4"/>
      <c r="U6" s="4"/>
      <c r="V6" s="4"/>
      <c r="W6" s="4"/>
      <c r="X6" s="4"/>
      <c r="Y6" s="4"/>
      <c r="Z6" s="4"/>
    </row>
    <row r="7" ht="14.25" customHeight="1">
      <c r="A7" s="69" t="s">
        <v>689</v>
      </c>
      <c r="B7" s="91"/>
      <c r="C7" s="91"/>
      <c r="D7" s="91"/>
      <c r="E7" s="91"/>
      <c r="F7" s="91"/>
      <c r="G7" s="4"/>
      <c r="H7" s="4"/>
      <c r="I7" s="4"/>
      <c r="J7" s="4"/>
      <c r="K7" s="4"/>
      <c r="L7" s="4"/>
      <c r="M7" s="4"/>
      <c r="N7" s="4"/>
      <c r="O7" s="4"/>
      <c r="P7" s="4"/>
      <c r="Q7" s="4"/>
      <c r="R7" s="4"/>
      <c r="S7" s="4"/>
      <c r="T7" s="4"/>
      <c r="U7" s="4"/>
      <c r="V7" s="4"/>
      <c r="W7" s="4"/>
      <c r="X7" s="4"/>
      <c r="Y7" s="4"/>
      <c r="Z7" s="4"/>
    </row>
    <row r="8" ht="14.25" customHeight="1">
      <c r="A8" s="69" t="s">
        <v>690</v>
      </c>
      <c r="B8" s="91"/>
      <c r="C8" s="91"/>
      <c r="D8" s="91"/>
      <c r="E8" s="91"/>
      <c r="F8" s="91"/>
      <c r="G8" s="4"/>
      <c r="H8" s="4"/>
      <c r="I8" s="4"/>
      <c r="J8" s="4"/>
      <c r="K8" s="4"/>
      <c r="L8" s="4"/>
      <c r="M8" s="4"/>
      <c r="N8" s="4"/>
      <c r="O8" s="4"/>
      <c r="P8" s="4"/>
      <c r="Q8" s="4"/>
      <c r="R8" s="4"/>
      <c r="S8" s="4"/>
      <c r="T8" s="4"/>
      <c r="U8" s="4"/>
      <c r="V8" s="4"/>
      <c r="W8" s="4"/>
      <c r="X8" s="4"/>
      <c r="Y8" s="4"/>
      <c r="Z8" s="4"/>
    </row>
    <row r="9" ht="14.25" customHeight="1">
      <c r="A9" s="69" t="s">
        <v>691</v>
      </c>
      <c r="B9" s="91"/>
      <c r="C9" s="91"/>
      <c r="D9" s="91"/>
      <c r="E9" s="91"/>
      <c r="F9" s="91"/>
      <c r="G9" s="4"/>
      <c r="H9" s="4"/>
      <c r="I9" s="4"/>
      <c r="J9" s="4"/>
      <c r="K9" s="4"/>
      <c r="L9" s="4"/>
      <c r="M9" s="4"/>
      <c r="N9" s="4"/>
      <c r="O9" s="4"/>
      <c r="P9" s="4"/>
      <c r="Q9" s="4"/>
      <c r="R9" s="4"/>
      <c r="S9" s="4"/>
      <c r="T9" s="4"/>
      <c r="U9" s="4"/>
      <c r="V9" s="4"/>
      <c r="W9" s="4"/>
      <c r="X9" s="4"/>
      <c r="Y9" s="4"/>
      <c r="Z9" s="4"/>
    </row>
    <row r="10" ht="14.25" customHeight="1">
      <c r="A10" s="143" t="s">
        <v>694</v>
      </c>
      <c r="B10" s="236">
        <f t="shared" ref="B10:F10" si="1">SUM(B7:B9)</f>
        <v>0</v>
      </c>
      <c r="C10" s="236">
        <f t="shared" si="1"/>
        <v>0</v>
      </c>
      <c r="D10" s="236">
        <f t="shared" si="1"/>
        <v>0</v>
      </c>
      <c r="E10" s="236">
        <f t="shared" si="1"/>
        <v>0</v>
      </c>
      <c r="F10" s="236">
        <f t="shared" si="1"/>
        <v>0</v>
      </c>
      <c r="G10" s="4"/>
      <c r="H10" s="4"/>
      <c r="I10" s="4"/>
      <c r="J10" s="4"/>
      <c r="K10" s="4"/>
      <c r="L10" s="4"/>
      <c r="M10" s="4"/>
      <c r="N10" s="4"/>
      <c r="O10" s="4"/>
      <c r="P10" s="4"/>
      <c r="Q10" s="4"/>
      <c r="R10" s="4"/>
      <c r="S10" s="4"/>
      <c r="T10" s="4"/>
      <c r="U10" s="4"/>
      <c r="V10" s="4"/>
      <c r="W10" s="4"/>
      <c r="X10" s="4"/>
      <c r="Y10" s="4"/>
      <c r="Z10" s="4"/>
    </row>
    <row r="11" ht="14.25" customHeight="1">
      <c r="A11" s="212"/>
      <c r="B11" s="521"/>
      <c r="C11" s="212"/>
      <c r="D11" s="212"/>
      <c r="E11" s="212"/>
      <c r="F11" s="212"/>
      <c r="G11" s="4"/>
      <c r="H11" s="4"/>
      <c r="I11" s="4"/>
      <c r="J11" s="4"/>
      <c r="K11" s="4"/>
      <c r="L11" s="4"/>
      <c r="M11" s="4"/>
      <c r="N11" s="4"/>
      <c r="O11" s="4"/>
      <c r="P11" s="4"/>
      <c r="Q11" s="4"/>
      <c r="R11" s="4"/>
      <c r="S11" s="4"/>
      <c r="T11" s="4"/>
      <c r="U11" s="4"/>
      <c r="V11" s="4"/>
      <c r="W11" s="4"/>
      <c r="X11" s="4"/>
      <c r="Y11" s="4"/>
      <c r="Z11" s="4"/>
    </row>
    <row r="12" ht="14.25" customHeight="1">
      <c r="A12" s="222"/>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c r="A14" s="222"/>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c r="A15" s="222"/>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222"/>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222"/>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A5"/>
    <mergeCell ref="B4:B5"/>
    <mergeCell ref="C4:C5"/>
    <mergeCell ref="D4:F4"/>
  </mergeCells>
  <hyperlinks>
    <hyperlink display="&lt;&lt;&lt; Daftar Tabel" location="'Daftar Tabel'!A1" ref="G1"/>
  </hyperlinks>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4.75"/>
    <col customWidth="1" min="2" max="2" width="24.88"/>
    <col customWidth="1" min="3" max="6" width="10.88"/>
    <col customWidth="1" min="7" max="7" width="30.5"/>
    <col customWidth="1" min="8" max="8" width="12.75"/>
    <col customWidth="1" min="9" max="26" width="7.75"/>
  </cols>
  <sheetData>
    <row r="1" ht="14.25" customHeight="1">
      <c r="A1" s="108" t="s">
        <v>182</v>
      </c>
      <c r="B1" s="4"/>
      <c r="C1" s="4"/>
      <c r="D1" s="4"/>
      <c r="E1" s="4"/>
      <c r="F1" s="4"/>
      <c r="G1" s="4"/>
      <c r="H1" s="61" t="s">
        <v>205</v>
      </c>
      <c r="I1" s="4"/>
      <c r="J1" s="4"/>
      <c r="K1" s="4"/>
      <c r="L1" s="4"/>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14.25" customHeight="1">
      <c r="A3" s="248" t="s">
        <v>2330</v>
      </c>
      <c r="B3" s="4"/>
      <c r="C3" s="4"/>
      <c r="D3" s="4"/>
      <c r="E3" s="4"/>
      <c r="F3" s="4"/>
      <c r="G3" s="4"/>
      <c r="H3" s="4"/>
      <c r="I3" s="4"/>
      <c r="J3" s="4"/>
      <c r="K3" s="4"/>
      <c r="L3" s="4"/>
      <c r="M3" s="4"/>
      <c r="N3" s="4"/>
      <c r="O3" s="4"/>
      <c r="P3" s="4"/>
      <c r="Q3" s="4"/>
      <c r="R3" s="4"/>
      <c r="S3" s="4"/>
      <c r="T3" s="4"/>
      <c r="U3" s="4"/>
      <c r="V3" s="4"/>
      <c r="W3" s="4"/>
      <c r="X3" s="4"/>
      <c r="Y3" s="4"/>
      <c r="Z3" s="4"/>
    </row>
    <row r="4" ht="29.25" customHeight="1">
      <c r="A4" s="62" t="s">
        <v>69</v>
      </c>
      <c r="B4" s="62" t="s">
        <v>2331</v>
      </c>
      <c r="C4" s="63" t="s">
        <v>2332</v>
      </c>
      <c r="D4" s="64"/>
      <c r="E4" s="64"/>
      <c r="F4" s="65"/>
      <c r="G4" s="62" t="s">
        <v>1940</v>
      </c>
      <c r="H4" s="4"/>
      <c r="I4" s="4"/>
      <c r="J4" s="4"/>
      <c r="K4" s="4"/>
      <c r="L4" s="4"/>
      <c r="M4" s="4"/>
      <c r="N4" s="4"/>
      <c r="O4" s="4"/>
      <c r="P4" s="4"/>
      <c r="Q4" s="4"/>
      <c r="R4" s="4"/>
      <c r="S4" s="4"/>
      <c r="T4" s="4"/>
      <c r="U4" s="4"/>
      <c r="V4" s="4"/>
      <c r="W4" s="4"/>
      <c r="X4" s="4"/>
      <c r="Y4" s="4"/>
      <c r="Z4" s="4"/>
    </row>
    <row r="5" ht="14.25" customHeight="1">
      <c r="A5" s="66"/>
      <c r="B5" s="66"/>
      <c r="C5" s="67" t="s">
        <v>1941</v>
      </c>
      <c r="D5" s="67" t="s">
        <v>24</v>
      </c>
      <c r="E5" s="67" t="s">
        <v>1942</v>
      </c>
      <c r="F5" s="67" t="s">
        <v>1943</v>
      </c>
      <c r="G5" s="66"/>
      <c r="H5" s="4"/>
      <c r="I5" s="4"/>
      <c r="J5" s="4"/>
      <c r="K5" s="4"/>
      <c r="L5" s="4"/>
      <c r="M5" s="4"/>
      <c r="N5" s="4"/>
      <c r="O5" s="4"/>
      <c r="P5" s="4"/>
      <c r="Q5" s="4"/>
      <c r="R5" s="4"/>
      <c r="S5" s="4"/>
      <c r="T5" s="4"/>
      <c r="U5" s="4"/>
      <c r="V5" s="4"/>
      <c r="W5" s="4"/>
      <c r="X5" s="4"/>
      <c r="Y5" s="4"/>
      <c r="Z5" s="4"/>
    </row>
    <row r="6" ht="14.25" customHeight="1">
      <c r="A6" s="68">
        <v>1.0</v>
      </c>
      <c r="B6" s="68">
        <v>2.0</v>
      </c>
      <c r="C6" s="68">
        <v>3.0</v>
      </c>
      <c r="D6" s="68">
        <v>4.0</v>
      </c>
      <c r="E6" s="68">
        <v>5.0</v>
      </c>
      <c r="F6" s="68">
        <v>6.0</v>
      </c>
      <c r="G6" s="68">
        <v>7.0</v>
      </c>
      <c r="H6" s="53" t="s">
        <v>533</v>
      </c>
      <c r="I6" s="4"/>
      <c r="J6" s="4"/>
      <c r="K6" s="4"/>
      <c r="L6" s="4"/>
      <c r="M6" s="4"/>
      <c r="N6" s="4"/>
      <c r="O6" s="4"/>
      <c r="P6" s="4"/>
      <c r="Q6" s="4"/>
      <c r="R6" s="4"/>
      <c r="S6" s="4"/>
      <c r="T6" s="4"/>
      <c r="U6" s="4"/>
      <c r="V6" s="4"/>
      <c r="W6" s="4"/>
      <c r="X6" s="4"/>
      <c r="Y6" s="4"/>
      <c r="Z6" s="4"/>
    </row>
    <row r="7">
      <c r="A7" s="69">
        <v>1.0</v>
      </c>
      <c r="B7" s="236" t="s">
        <v>2333</v>
      </c>
      <c r="C7" s="73">
        <v>65.38</v>
      </c>
      <c r="D7" s="73">
        <v>32.75</v>
      </c>
      <c r="E7" s="73">
        <v>1.87</v>
      </c>
      <c r="F7" s="73">
        <v>0.0</v>
      </c>
      <c r="G7" s="154" t="s">
        <v>2334</v>
      </c>
      <c r="H7" s="4"/>
      <c r="I7" s="4"/>
      <c r="J7" s="4"/>
      <c r="K7" s="4"/>
      <c r="L7" s="4"/>
      <c r="M7" s="4"/>
      <c r="N7" s="4"/>
      <c r="O7" s="4"/>
      <c r="P7" s="4"/>
      <c r="Q7" s="4"/>
      <c r="R7" s="4"/>
      <c r="S7" s="4"/>
      <c r="T7" s="4"/>
      <c r="U7" s="4"/>
      <c r="V7" s="4"/>
      <c r="W7" s="4"/>
      <c r="X7" s="4"/>
      <c r="Y7" s="4"/>
      <c r="Z7" s="4"/>
    </row>
    <row r="8">
      <c r="A8" s="69">
        <v>2.0</v>
      </c>
      <c r="B8" s="236" t="s">
        <v>2335</v>
      </c>
      <c r="C8" s="73">
        <v>57.11</v>
      </c>
      <c r="D8" s="73">
        <v>40.98</v>
      </c>
      <c r="E8" s="73">
        <v>1.91</v>
      </c>
      <c r="F8" s="73">
        <v>0.0</v>
      </c>
      <c r="G8" s="154" t="s">
        <v>2334</v>
      </c>
      <c r="H8" s="4"/>
      <c r="I8" s="4"/>
      <c r="J8" s="4"/>
      <c r="K8" s="4"/>
      <c r="L8" s="4"/>
      <c r="M8" s="4"/>
      <c r="N8" s="4"/>
      <c r="O8" s="4"/>
      <c r="P8" s="4"/>
      <c r="Q8" s="4"/>
      <c r="R8" s="4"/>
      <c r="S8" s="4"/>
      <c r="T8" s="4"/>
      <c r="U8" s="4"/>
      <c r="V8" s="4"/>
      <c r="W8" s="4"/>
      <c r="X8" s="4"/>
      <c r="Y8" s="4"/>
      <c r="Z8" s="4"/>
    </row>
    <row r="9" ht="87.0" customHeight="1">
      <c r="A9" s="69">
        <v>3.0</v>
      </c>
      <c r="B9" s="236" t="s">
        <v>2336</v>
      </c>
      <c r="C9" s="73">
        <v>40.68</v>
      </c>
      <c r="D9" s="73">
        <v>55.93</v>
      </c>
      <c r="E9" s="73">
        <v>2.03</v>
      </c>
      <c r="F9" s="73">
        <v>1.36</v>
      </c>
      <c r="G9" s="154" t="s">
        <v>2337</v>
      </c>
      <c r="H9" s="4"/>
      <c r="I9" s="4"/>
      <c r="J9" s="4"/>
      <c r="K9" s="4"/>
      <c r="L9" s="4"/>
      <c r="M9" s="4"/>
      <c r="N9" s="4"/>
      <c r="O9" s="4"/>
      <c r="P9" s="4"/>
      <c r="Q9" s="4"/>
      <c r="R9" s="4"/>
      <c r="S9" s="4"/>
      <c r="T9" s="4"/>
      <c r="U9" s="4"/>
      <c r="V9" s="4"/>
      <c r="W9" s="4"/>
      <c r="X9" s="4"/>
      <c r="Y9" s="4"/>
      <c r="Z9" s="4"/>
    </row>
    <row r="10">
      <c r="A10" s="69">
        <v>4.0</v>
      </c>
      <c r="B10" s="236" t="s">
        <v>2338</v>
      </c>
      <c r="C10" s="73">
        <v>63.93</v>
      </c>
      <c r="D10" s="73">
        <v>34.79</v>
      </c>
      <c r="E10" s="73">
        <v>0.0</v>
      </c>
      <c r="F10" s="73">
        <v>1.28</v>
      </c>
      <c r="G10" s="154" t="s">
        <v>2337</v>
      </c>
      <c r="H10" s="4"/>
      <c r="I10" s="4"/>
      <c r="J10" s="4"/>
      <c r="K10" s="4"/>
      <c r="L10" s="4"/>
      <c r="M10" s="4"/>
      <c r="N10" s="4"/>
      <c r="O10" s="4"/>
      <c r="P10" s="4"/>
      <c r="Q10" s="4"/>
      <c r="R10" s="4"/>
      <c r="S10" s="4"/>
      <c r="T10" s="4"/>
      <c r="U10" s="4"/>
      <c r="V10" s="4"/>
      <c r="W10" s="4"/>
      <c r="X10" s="4"/>
      <c r="Y10" s="4"/>
      <c r="Z10" s="4"/>
    </row>
    <row r="11">
      <c r="A11" s="69">
        <v>5.0</v>
      </c>
      <c r="B11" s="236" t="s">
        <v>2339</v>
      </c>
      <c r="C11" s="73">
        <v>73.51</v>
      </c>
      <c r="D11" s="73">
        <v>24.65</v>
      </c>
      <c r="E11" s="73">
        <v>1.85</v>
      </c>
      <c r="F11" s="73">
        <v>0.0</v>
      </c>
      <c r="G11" s="154" t="s">
        <v>2334</v>
      </c>
      <c r="H11" s="4"/>
      <c r="I11" s="4"/>
      <c r="J11" s="4"/>
      <c r="K11" s="4"/>
      <c r="L11" s="4"/>
      <c r="M11" s="4"/>
      <c r="N11" s="4"/>
      <c r="O11" s="4"/>
      <c r="P11" s="4"/>
      <c r="Q11" s="4"/>
      <c r="R11" s="4"/>
      <c r="S11" s="4"/>
      <c r="T11" s="4"/>
      <c r="U11" s="4"/>
      <c r="V11" s="4"/>
      <c r="W11" s="4"/>
      <c r="X11" s="4"/>
      <c r="Y11" s="4"/>
      <c r="Z11" s="4"/>
    </row>
    <row r="12">
      <c r="A12" s="69">
        <v>6.0</v>
      </c>
      <c r="B12" s="236" t="s">
        <v>2340</v>
      </c>
      <c r="C12" s="73">
        <v>68.14</v>
      </c>
      <c r="D12" s="73">
        <v>29.98</v>
      </c>
      <c r="E12" s="73">
        <v>1.87</v>
      </c>
      <c r="F12" s="73">
        <v>0.0</v>
      </c>
      <c r="G12" s="154" t="s">
        <v>2334</v>
      </c>
      <c r="H12" s="4"/>
      <c r="I12" s="4"/>
      <c r="J12" s="4"/>
      <c r="K12" s="4"/>
      <c r="L12" s="4"/>
      <c r="M12" s="4"/>
      <c r="N12" s="4"/>
      <c r="O12" s="4"/>
      <c r="P12" s="4"/>
      <c r="Q12" s="4"/>
      <c r="R12" s="4"/>
      <c r="S12" s="4"/>
      <c r="T12" s="4"/>
      <c r="U12" s="4"/>
      <c r="V12" s="4"/>
      <c r="W12" s="4"/>
      <c r="X12" s="4"/>
      <c r="Y12" s="4"/>
      <c r="Z12" s="4"/>
    </row>
    <row r="13">
      <c r="A13" s="69">
        <v>7.0</v>
      </c>
      <c r="B13" s="236" t="s">
        <v>2341</v>
      </c>
      <c r="C13" s="73">
        <v>67.72</v>
      </c>
      <c r="D13" s="73">
        <v>32.28</v>
      </c>
      <c r="E13" s="73">
        <v>0.0</v>
      </c>
      <c r="F13" s="73">
        <v>0.0</v>
      </c>
      <c r="G13" s="154" t="s">
        <v>2342</v>
      </c>
      <c r="H13" s="4"/>
      <c r="I13" s="4"/>
      <c r="J13" s="4"/>
      <c r="K13" s="4"/>
      <c r="L13" s="4"/>
      <c r="M13" s="4"/>
      <c r="N13" s="4"/>
      <c r="O13" s="4"/>
      <c r="P13" s="4"/>
      <c r="Q13" s="4"/>
      <c r="R13" s="4"/>
      <c r="S13" s="4"/>
      <c r="T13" s="4"/>
      <c r="U13" s="4"/>
      <c r="V13" s="4"/>
      <c r="W13" s="4"/>
      <c r="X13" s="4"/>
      <c r="Y13" s="4"/>
      <c r="Z13" s="4"/>
    </row>
    <row r="14" ht="14.25" customHeight="1">
      <c r="A14" s="443" t="s">
        <v>694</v>
      </c>
      <c r="B14" s="65"/>
      <c r="C14" s="444"/>
      <c r="D14" s="444"/>
      <c r="E14" s="444"/>
      <c r="F14" s="444"/>
      <c r="G14" s="303"/>
      <c r="H14" s="4"/>
      <c r="I14" s="4"/>
      <c r="J14" s="4"/>
      <c r="K14" s="4"/>
      <c r="L14" s="4"/>
      <c r="M14" s="4"/>
      <c r="N14" s="4"/>
      <c r="O14" s="4"/>
      <c r="P14" s="4"/>
      <c r="Q14" s="4"/>
      <c r="R14" s="4"/>
      <c r="S14" s="4"/>
      <c r="T14" s="4"/>
      <c r="U14" s="4"/>
      <c r="V14" s="4"/>
      <c r="W14" s="4"/>
      <c r="X14" s="4"/>
      <c r="Y14" s="4"/>
      <c r="Z14" s="4"/>
    </row>
    <row r="15" ht="14.2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4.25" customHeight="1">
      <c r="A17" s="4"/>
      <c r="B17" s="4"/>
      <c r="C17" s="4"/>
      <c r="D17" s="4"/>
      <c r="E17" s="4"/>
      <c r="F17" s="523"/>
      <c r="G17" s="524"/>
      <c r="H17" s="524"/>
      <c r="I17" s="524"/>
      <c r="J17" s="524"/>
      <c r="K17" s="4"/>
      <c r="L17" s="4"/>
      <c r="M17" s="4"/>
      <c r="N17" s="4"/>
      <c r="O17" s="4"/>
      <c r="P17" s="4"/>
      <c r="Q17" s="4"/>
      <c r="R17" s="4"/>
      <c r="S17" s="4"/>
      <c r="T17" s="4"/>
      <c r="U17" s="4"/>
      <c r="V17" s="4"/>
      <c r="W17" s="4"/>
      <c r="X17" s="4"/>
      <c r="Y17" s="4"/>
      <c r="Z17" s="4"/>
    </row>
    <row r="18" ht="14.25" customHeight="1">
      <c r="A18" s="4"/>
      <c r="B18" s="4"/>
      <c r="C18" s="4"/>
      <c r="D18" s="4"/>
      <c r="E18" s="4"/>
      <c r="F18" s="523"/>
      <c r="G18" s="524"/>
      <c r="H18" s="524"/>
      <c r="I18" s="524"/>
      <c r="J18" s="524"/>
      <c r="K18" s="4"/>
      <c r="L18" s="4"/>
      <c r="M18" s="4"/>
      <c r="N18" s="4"/>
      <c r="O18" s="4"/>
      <c r="P18" s="4"/>
      <c r="Q18" s="4"/>
      <c r="R18" s="4"/>
      <c r="S18" s="4"/>
      <c r="T18" s="4"/>
      <c r="U18" s="4"/>
      <c r="V18" s="4"/>
      <c r="W18" s="4"/>
      <c r="X18" s="4"/>
      <c r="Y18" s="4"/>
      <c r="Z18" s="4"/>
    </row>
    <row r="19" ht="14.25" customHeight="1">
      <c r="A19" s="4"/>
      <c r="B19" s="4"/>
      <c r="C19" s="4"/>
      <c r="D19" s="4"/>
      <c r="E19" s="4"/>
      <c r="F19" s="523"/>
      <c r="G19" s="524"/>
      <c r="H19" s="524"/>
      <c r="I19" s="524"/>
      <c r="J19" s="524"/>
      <c r="K19" s="4"/>
      <c r="L19" s="4"/>
      <c r="M19" s="4"/>
      <c r="N19" s="4"/>
      <c r="O19" s="4"/>
      <c r="P19" s="4"/>
      <c r="Q19" s="4"/>
      <c r="R19" s="4"/>
      <c r="S19" s="4"/>
      <c r="T19" s="4"/>
      <c r="U19" s="4"/>
      <c r="V19" s="4"/>
      <c r="W19" s="4"/>
      <c r="X19" s="4"/>
      <c r="Y19" s="4"/>
      <c r="Z19" s="4"/>
    </row>
    <row r="20" ht="14.25" customHeight="1">
      <c r="A20" s="4"/>
      <c r="B20" s="4"/>
      <c r="C20" s="4"/>
      <c r="D20" s="4"/>
      <c r="E20" s="4"/>
      <c r="F20" s="523"/>
      <c r="G20" s="524"/>
      <c r="H20" s="524"/>
      <c r="I20" s="524"/>
      <c r="J20" s="524"/>
      <c r="K20" s="4"/>
      <c r="L20" s="4"/>
      <c r="M20" s="4"/>
      <c r="N20" s="4"/>
      <c r="O20" s="4"/>
      <c r="P20" s="4"/>
      <c r="Q20" s="4"/>
      <c r="R20" s="4"/>
      <c r="S20" s="4"/>
      <c r="T20" s="4"/>
      <c r="U20" s="4"/>
      <c r="V20" s="4"/>
      <c r="W20" s="4"/>
      <c r="X20" s="4"/>
      <c r="Y20" s="4"/>
      <c r="Z20" s="4"/>
    </row>
    <row r="21" ht="14.25" customHeight="1">
      <c r="A21" s="4"/>
      <c r="B21" s="4"/>
      <c r="C21" s="4"/>
      <c r="D21" s="4"/>
      <c r="E21" s="4"/>
      <c r="F21" s="523"/>
      <c r="G21" s="524"/>
      <c r="H21" s="524"/>
      <c r="I21" s="524"/>
      <c r="J21" s="52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4:A5"/>
    <mergeCell ref="B4:B5"/>
    <mergeCell ref="C4:F4"/>
    <mergeCell ref="G4:G5"/>
    <mergeCell ref="A14:B14"/>
  </mergeCells>
  <hyperlinks>
    <hyperlink display="&lt;&lt;&lt; Daftar Tabel" location="'Daftar Tabel'!A1" ref="H1"/>
  </hyperlinks>
  <printOptions/>
  <pageMargins bottom="0.75" footer="0.0" header="0.0" left="0.7" right="0.7" top="0.75"/>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4.75"/>
    <col customWidth="1" min="2" max="2" width="31.88"/>
    <col customWidth="1" min="3" max="6" width="9.25"/>
    <col customWidth="1" min="7" max="7" width="12.75"/>
    <col customWidth="1" min="8" max="26" width="7.75"/>
  </cols>
  <sheetData>
    <row r="1" ht="14.25" customHeight="1">
      <c r="A1" s="108" t="s">
        <v>184</v>
      </c>
      <c r="B1" s="4"/>
      <c r="C1" s="4"/>
      <c r="D1" s="4"/>
      <c r="E1" s="4"/>
      <c r="F1" s="4"/>
      <c r="G1" s="61" t="s">
        <v>205</v>
      </c>
      <c r="H1" s="4"/>
      <c r="I1" s="4"/>
      <c r="J1" s="4"/>
      <c r="K1" s="4"/>
      <c r="L1" s="4"/>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14.25" customHeight="1">
      <c r="A3" s="146" t="s">
        <v>1058</v>
      </c>
      <c r="B3" s="4"/>
      <c r="C3" s="4"/>
      <c r="D3" s="4"/>
      <c r="E3" s="4"/>
      <c r="F3" s="4"/>
      <c r="G3" s="4"/>
      <c r="H3" s="4"/>
      <c r="I3" s="4"/>
      <c r="J3" s="4"/>
      <c r="K3" s="4"/>
      <c r="L3" s="4"/>
      <c r="M3" s="4"/>
      <c r="N3" s="4"/>
      <c r="O3" s="4"/>
      <c r="P3" s="4"/>
      <c r="Q3" s="4"/>
      <c r="R3" s="4"/>
      <c r="S3" s="4"/>
      <c r="T3" s="4"/>
      <c r="U3" s="4"/>
      <c r="V3" s="4"/>
      <c r="W3" s="4"/>
      <c r="X3" s="4"/>
      <c r="Y3" s="4"/>
      <c r="Z3" s="4"/>
    </row>
    <row r="4" ht="14.25" customHeight="1">
      <c r="A4" s="62" t="s">
        <v>230</v>
      </c>
      <c r="B4" s="62" t="s">
        <v>2343</v>
      </c>
      <c r="C4" s="63" t="s">
        <v>1060</v>
      </c>
      <c r="D4" s="64"/>
      <c r="E4" s="65"/>
      <c r="F4" s="62" t="s">
        <v>694</v>
      </c>
      <c r="G4" s="4"/>
      <c r="H4" s="4"/>
      <c r="I4" s="4"/>
      <c r="J4" s="4"/>
      <c r="K4" s="4"/>
      <c r="L4" s="4"/>
      <c r="M4" s="4"/>
      <c r="N4" s="4"/>
      <c r="O4" s="4"/>
      <c r="P4" s="4"/>
      <c r="Q4" s="4"/>
      <c r="R4" s="4"/>
      <c r="S4" s="4"/>
      <c r="T4" s="4"/>
      <c r="U4" s="4"/>
      <c r="V4" s="4"/>
      <c r="W4" s="4"/>
      <c r="X4" s="4"/>
      <c r="Y4" s="4"/>
      <c r="Z4" s="4"/>
    </row>
    <row r="5" ht="14.25" customHeight="1">
      <c r="A5" s="66"/>
      <c r="B5" s="66"/>
      <c r="C5" s="67" t="s">
        <v>691</v>
      </c>
      <c r="D5" s="67" t="s">
        <v>692</v>
      </c>
      <c r="E5" s="67" t="s">
        <v>693</v>
      </c>
      <c r="F5" s="66"/>
      <c r="G5" s="4"/>
      <c r="H5" s="4"/>
      <c r="I5" s="4"/>
      <c r="J5" s="4"/>
      <c r="K5" s="4"/>
      <c r="L5" s="4"/>
      <c r="M5" s="4"/>
      <c r="N5" s="4"/>
      <c r="O5" s="4"/>
      <c r="P5" s="4"/>
      <c r="Q5" s="4"/>
      <c r="R5" s="4"/>
      <c r="S5" s="4"/>
      <c r="T5" s="4"/>
      <c r="U5" s="4"/>
      <c r="V5" s="4"/>
      <c r="W5" s="4"/>
      <c r="X5" s="4"/>
      <c r="Y5" s="4"/>
      <c r="Z5" s="4"/>
    </row>
    <row r="6" ht="14.25" customHeight="1">
      <c r="A6" s="86">
        <v>1.0</v>
      </c>
      <c r="B6" s="86">
        <v>2.0</v>
      </c>
      <c r="C6" s="86">
        <v>3.0</v>
      </c>
      <c r="D6" s="86">
        <v>4.0</v>
      </c>
      <c r="E6" s="86">
        <v>5.0</v>
      </c>
      <c r="F6" s="86">
        <v>6.0</v>
      </c>
      <c r="G6" s="53" t="s">
        <v>533</v>
      </c>
      <c r="H6" s="4"/>
      <c r="I6" s="4"/>
      <c r="J6" s="4"/>
      <c r="K6" s="4"/>
      <c r="L6" s="4"/>
      <c r="M6" s="4"/>
      <c r="N6" s="4"/>
      <c r="O6" s="4"/>
      <c r="P6" s="4"/>
      <c r="Q6" s="4"/>
      <c r="R6" s="4"/>
      <c r="S6" s="4"/>
      <c r="T6" s="4"/>
      <c r="U6" s="4"/>
      <c r="V6" s="4"/>
      <c r="W6" s="4"/>
      <c r="X6" s="4"/>
      <c r="Y6" s="4"/>
      <c r="Z6" s="4"/>
    </row>
    <row r="7" ht="14.25" customHeight="1">
      <c r="A7" s="69">
        <v>1.0</v>
      </c>
      <c r="B7" s="236" t="s">
        <v>2344</v>
      </c>
      <c r="C7" s="91"/>
      <c r="D7" s="91"/>
      <c r="E7" s="91"/>
      <c r="F7" s="69">
        <f t="shared" ref="F7:F17" si="1">SUM(C7:E7)</f>
        <v>0</v>
      </c>
      <c r="G7" s="4"/>
      <c r="H7" s="4"/>
      <c r="I7" s="4"/>
      <c r="J7" s="4"/>
      <c r="K7" s="4"/>
      <c r="L7" s="4"/>
      <c r="M7" s="4"/>
      <c r="N7" s="4"/>
      <c r="O7" s="4"/>
      <c r="P7" s="4"/>
      <c r="Q7" s="4"/>
      <c r="R7" s="4"/>
      <c r="S7" s="4"/>
      <c r="T7" s="4"/>
      <c r="U7" s="4"/>
      <c r="V7" s="4"/>
      <c r="W7" s="4"/>
      <c r="X7" s="4"/>
      <c r="Y7" s="4"/>
      <c r="Z7" s="4"/>
    </row>
    <row r="8" ht="14.25" customHeight="1">
      <c r="A8" s="69">
        <v>2.0</v>
      </c>
      <c r="B8" s="236" t="s">
        <v>2345</v>
      </c>
      <c r="C8" s="73">
        <v>52.0</v>
      </c>
      <c r="D8" s="73">
        <v>95.0</v>
      </c>
      <c r="E8" s="73">
        <v>64.0</v>
      </c>
      <c r="F8" s="69">
        <f t="shared" si="1"/>
        <v>211</v>
      </c>
      <c r="G8" s="525">
        <f t="shared" ref="G8:G13" si="2">F8/$F$17*100%</f>
        <v>0.2758169935</v>
      </c>
      <c r="H8" s="4">
        <f>F8+F12</f>
        <v>228</v>
      </c>
      <c r="I8" s="525">
        <f t="shared" ref="I8:I9" si="3">H8/$F$17</f>
        <v>0.2980392157</v>
      </c>
      <c r="J8" s="4"/>
      <c r="K8" s="4"/>
      <c r="L8" s="4"/>
      <c r="M8" s="4"/>
      <c r="N8" s="4"/>
      <c r="O8" s="4"/>
      <c r="P8" s="4"/>
      <c r="Q8" s="4"/>
      <c r="R8" s="4"/>
      <c r="S8" s="4"/>
      <c r="T8" s="4"/>
      <c r="U8" s="4"/>
      <c r="V8" s="4"/>
      <c r="W8" s="4"/>
      <c r="X8" s="4"/>
      <c r="Y8" s="4"/>
      <c r="Z8" s="4"/>
    </row>
    <row r="9" ht="14.25" customHeight="1">
      <c r="A9" s="69">
        <v>3.0</v>
      </c>
      <c r="B9" s="236" t="s">
        <v>2346</v>
      </c>
      <c r="C9" s="91"/>
      <c r="D9" s="91"/>
      <c r="E9" s="91"/>
      <c r="F9" s="69">
        <f t="shared" si="1"/>
        <v>0</v>
      </c>
      <c r="G9" s="525">
        <f t="shared" si="2"/>
        <v>0</v>
      </c>
      <c r="H9" s="4">
        <f>F10+F13</f>
        <v>537</v>
      </c>
      <c r="I9" s="525">
        <f t="shared" si="3"/>
        <v>0.7019607843</v>
      </c>
      <c r="J9" s="4"/>
      <c r="K9" s="4"/>
      <c r="L9" s="4"/>
      <c r="M9" s="4"/>
      <c r="N9" s="4"/>
      <c r="O9" s="4"/>
      <c r="P9" s="4"/>
      <c r="Q9" s="4"/>
      <c r="R9" s="4"/>
      <c r="S9" s="4"/>
      <c r="T9" s="4"/>
      <c r="U9" s="4"/>
      <c r="V9" s="4"/>
      <c r="W9" s="4"/>
      <c r="X9" s="4"/>
      <c r="Y9" s="4"/>
      <c r="Z9" s="4"/>
    </row>
    <row r="10" ht="14.25" customHeight="1">
      <c r="A10" s="69">
        <v>4.0</v>
      </c>
      <c r="B10" s="243" t="s">
        <v>2347</v>
      </c>
      <c r="C10" s="73">
        <v>64.0</v>
      </c>
      <c r="D10" s="73">
        <v>118.0</v>
      </c>
      <c r="E10" s="73">
        <v>90.0</v>
      </c>
      <c r="F10" s="69">
        <f t="shared" si="1"/>
        <v>272</v>
      </c>
      <c r="G10" s="525">
        <f t="shared" si="2"/>
        <v>0.3555555556</v>
      </c>
      <c r="H10" s="4"/>
      <c r="I10" s="4"/>
      <c r="J10" s="4"/>
      <c r="K10" s="4"/>
      <c r="L10" s="4"/>
      <c r="M10" s="4"/>
      <c r="N10" s="4"/>
      <c r="O10" s="4"/>
      <c r="P10" s="4"/>
      <c r="Q10" s="4"/>
      <c r="R10" s="4"/>
      <c r="S10" s="4"/>
      <c r="T10" s="4"/>
      <c r="U10" s="4"/>
      <c r="V10" s="4"/>
      <c r="W10" s="4"/>
      <c r="X10" s="4"/>
      <c r="Y10" s="4"/>
      <c r="Z10" s="4"/>
    </row>
    <row r="11" ht="14.25" customHeight="1">
      <c r="A11" s="244">
        <v>5.0</v>
      </c>
      <c r="B11" s="236" t="s">
        <v>1068</v>
      </c>
      <c r="C11" s="118"/>
      <c r="D11" s="91"/>
      <c r="E11" s="91"/>
      <c r="F11" s="69">
        <f t="shared" si="1"/>
        <v>0</v>
      </c>
      <c r="G11" s="525">
        <f t="shared" si="2"/>
        <v>0</v>
      </c>
      <c r="H11" s="4"/>
      <c r="I11" s="4"/>
      <c r="J11" s="4"/>
      <c r="K11" s="4"/>
      <c r="L11" s="4"/>
      <c r="M11" s="4"/>
      <c r="N11" s="4"/>
      <c r="O11" s="4"/>
      <c r="P11" s="4"/>
      <c r="Q11" s="4"/>
      <c r="R11" s="4"/>
      <c r="S11" s="4"/>
      <c r="T11" s="4"/>
      <c r="U11" s="4"/>
      <c r="V11" s="4"/>
      <c r="W11" s="4"/>
      <c r="X11" s="4"/>
      <c r="Y11" s="4"/>
      <c r="Z11" s="4"/>
    </row>
    <row r="12" ht="14.25" customHeight="1">
      <c r="A12" s="244">
        <v>6.0</v>
      </c>
      <c r="B12" s="236" t="s">
        <v>1070</v>
      </c>
      <c r="C12" s="117">
        <v>2.0</v>
      </c>
      <c r="D12" s="73">
        <v>7.0</v>
      </c>
      <c r="E12" s="73">
        <v>8.0</v>
      </c>
      <c r="F12" s="69">
        <f t="shared" si="1"/>
        <v>17</v>
      </c>
      <c r="G12" s="525">
        <f t="shared" si="2"/>
        <v>0.02222222222</v>
      </c>
      <c r="H12" s="4"/>
      <c r="I12" s="4"/>
      <c r="J12" s="4"/>
      <c r="K12" s="4"/>
      <c r="L12" s="4"/>
      <c r="M12" s="4"/>
      <c r="N12" s="4"/>
      <c r="O12" s="4"/>
      <c r="P12" s="4"/>
      <c r="Q12" s="4"/>
      <c r="R12" s="4"/>
      <c r="S12" s="4"/>
      <c r="T12" s="4"/>
      <c r="U12" s="4"/>
      <c r="V12" s="4"/>
      <c r="W12" s="4"/>
      <c r="X12" s="4"/>
      <c r="Y12" s="4"/>
      <c r="Z12" s="4"/>
    </row>
    <row r="13" ht="14.25" customHeight="1">
      <c r="A13" s="244">
        <v>7.0</v>
      </c>
      <c r="B13" s="236" t="s">
        <v>1072</v>
      </c>
      <c r="C13" s="117">
        <v>104.0</v>
      </c>
      <c r="D13" s="73">
        <v>96.0</v>
      </c>
      <c r="E13" s="73">
        <v>65.0</v>
      </c>
      <c r="F13" s="69">
        <f t="shared" si="1"/>
        <v>265</v>
      </c>
      <c r="G13" s="525">
        <f t="shared" si="2"/>
        <v>0.3464052288</v>
      </c>
      <c r="H13" s="4"/>
      <c r="I13" s="4"/>
      <c r="J13" s="4"/>
      <c r="K13" s="4"/>
      <c r="L13" s="4"/>
      <c r="M13" s="4"/>
      <c r="N13" s="4"/>
      <c r="O13" s="4"/>
      <c r="P13" s="4"/>
      <c r="Q13" s="4"/>
      <c r="R13" s="4"/>
      <c r="S13" s="4"/>
      <c r="T13" s="4"/>
      <c r="U13" s="4"/>
      <c r="V13" s="4"/>
      <c r="W13" s="4"/>
      <c r="X13" s="4"/>
      <c r="Y13" s="4"/>
      <c r="Z13" s="4"/>
    </row>
    <row r="14" ht="14.25" customHeight="1">
      <c r="A14" s="244">
        <v>8.0</v>
      </c>
      <c r="B14" s="236" t="s">
        <v>1074</v>
      </c>
      <c r="C14" s="118"/>
      <c r="D14" s="91"/>
      <c r="E14" s="91"/>
      <c r="F14" s="69">
        <f t="shared" si="1"/>
        <v>0</v>
      </c>
      <c r="G14" s="4"/>
      <c r="H14" s="4"/>
      <c r="I14" s="4"/>
      <c r="J14" s="4"/>
      <c r="K14" s="4"/>
      <c r="L14" s="4"/>
      <c r="M14" s="4"/>
      <c r="N14" s="4"/>
      <c r="O14" s="4"/>
      <c r="P14" s="4"/>
      <c r="Q14" s="4"/>
      <c r="R14" s="4"/>
      <c r="S14" s="4"/>
      <c r="T14" s="4"/>
      <c r="U14" s="4"/>
      <c r="V14" s="4"/>
      <c r="W14" s="4"/>
      <c r="X14" s="4"/>
      <c r="Y14" s="4"/>
      <c r="Z14" s="4"/>
    </row>
    <row r="15" ht="14.25" customHeight="1">
      <c r="A15" s="244">
        <v>9.0</v>
      </c>
      <c r="B15" s="236" t="s">
        <v>1076</v>
      </c>
      <c r="C15" s="118"/>
      <c r="D15" s="91"/>
      <c r="E15" s="91"/>
      <c r="F15" s="69">
        <f t="shared" si="1"/>
        <v>0</v>
      </c>
      <c r="G15" s="4"/>
      <c r="H15" s="4"/>
      <c r="I15" s="4"/>
      <c r="J15" s="4"/>
      <c r="K15" s="4"/>
      <c r="L15" s="4"/>
      <c r="M15" s="4"/>
      <c r="N15" s="4"/>
      <c r="O15" s="4"/>
      <c r="P15" s="4"/>
      <c r="Q15" s="4"/>
      <c r="R15" s="4"/>
      <c r="S15" s="4"/>
      <c r="T15" s="4"/>
      <c r="U15" s="4"/>
      <c r="V15" s="4"/>
      <c r="W15" s="4"/>
      <c r="X15" s="4"/>
      <c r="Y15" s="4"/>
      <c r="Z15" s="4"/>
    </row>
    <row r="16" ht="14.25" customHeight="1">
      <c r="A16" s="244">
        <v>10.0</v>
      </c>
      <c r="B16" s="236" t="s">
        <v>1078</v>
      </c>
      <c r="C16" s="118"/>
      <c r="D16" s="91"/>
      <c r="E16" s="91"/>
      <c r="F16" s="69">
        <f t="shared" si="1"/>
        <v>0</v>
      </c>
      <c r="G16" s="4"/>
      <c r="H16" s="4"/>
      <c r="I16" s="4"/>
      <c r="J16" s="4"/>
      <c r="K16" s="4"/>
      <c r="L16" s="4"/>
      <c r="M16" s="4"/>
      <c r="N16" s="4"/>
      <c r="O16" s="4"/>
      <c r="P16" s="4"/>
      <c r="Q16" s="4"/>
      <c r="R16" s="4"/>
      <c r="S16" s="4"/>
      <c r="T16" s="4"/>
      <c r="U16" s="4"/>
      <c r="V16" s="4"/>
      <c r="W16" s="4"/>
      <c r="X16" s="4"/>
      <c r="Y16" s="4"/>
      <c r="Z16" s="4"/>
    </row>
    <row r="17" ht="14.25" customHeight="1">
      <c r="A17" s="142" t="s">
        <v>694</v>
      </c>
      <c r="B17" s="65"/>
      <c r="C17" s="143">
        <f t="shared" ref="C17:E17" si="4">SUM(C7:C16)</f>
        <v>222</v>
      </c>
      <c r="D17" s="143">
        <f t="shared" si="4"/>
        <v>316</v>
      </c>
      <c r="E17" s="143">
        <f t="shared" si="4"/>
        <v>227</v>
      </c>
      <c r="F17" s="143">
        <f t="shared" si="1"/>
        <v>765</v>
      </c>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4:A5"/>
    <mergeCell ref="B4:B5"/>
    <mergeCell ref="C4:E4"/>
    <mergeCell ref="F4:F5"/>
    <mergeCell ref="A17:B17"/>
  </mergeCells>
  <hyperlinks>
    <hyperlink display="&lt;&lt;&lt; Daftar Tabel" location="'Daftar Tabel'!A1" ref="G1"/>
  </hyperlinks>
  <printOptions/>
  <pageMargins bottom="0.75" footer="0.0" header="0.0" left="0.7" right="0.7" top="0.75"/>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75"/>
    <col customWidth="1" min="2" max="2" width="31.88"/>
    <col customWidth="1" min="3" max="6" width="9.25"/>
    <col customWidth="1" min="7" max="7" width="12.75"/>
    <col customWidth="1" min="8" max="26" width="7.75"/>
  </cols>
  <sheetData>
    <row r="1" ht="14.25" customHeight="1">
      <c r="A1" s="108" t="s">
        <v>186</v>
      </c>
      <c r="B1" s="4"/>
      <c r="C1" s="4"/>
      <c r="D1" s="4"/>
      <c r="E1" s="4"/>
      <c r="F1" s="4"/>
      <c r="G1" s="61" t="s">
        <v>205</v>
      </c>
      <c r="H1" s="4"/>
      <c r="I1" s="4"/>
      <c r="J1" s="4"/>
      <c r="K1" s="4"/>
      <c r="L1" s="4"/>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14.25" customHeight="1">
      <c r="A3" s="248" t="s">
        <v>2348</v>
      </c>
      <c r="B3" s="4"/>
      <c r="C3" s="4"/>
      <c r="D3" s="4"/>
      <c r="E3" s="4"/>
      <c r="F3" s="4"/>
      <c r="G3" s="4"/>
      <c r="H3" s="4"/>
      <c r="I3" s="4"/>
      <c r="J3" s="4"/>
      <c r="K3" s="4"/>
      <c r="L3" s="4"/>
      <c r="M3" s="4"/>
      <c r="N3" s="4"/>
      <c r="O3" s="4"/>
      <c r="P3" s="4"/>
      <c r="Q3" s="4"/>
      <c r="R3" s="4"/>
      <c r="S3" s="4"/>
      <c r="T3" s="4"/>
      <c r="U3" s="4"/>
      <c r="V3" s="4"/>
      <c r="W3" s="4"/>
      <c r="X3" s="4"/>
      <c r="Y3" s="4"/>
      <c r="Z3" s="4"/>
    </row>
    <row r="4" ht="14.25" customHeight="1">
      <c r="A4" s="62" t="s">
        <v>230</v>
      </c>
      <c r="B4" s="62" t="s">
        <v>1059</v>
      </c>
      <c r="C4" s="63" t="s">
        <v>1060</v>
      </c>
      <c r="D4" s="64"/>
      <c r="E4" s="65"/>
      <c r="F4" s="62" t="s">
        <v>694</v>
      </c>
      <c r="G4" s="4"/>
      <c r="H4" s="4"/>
      <c r="I4" s="4"/>
      <c r="J4" s="4"/>
      <c r="K4" s="4"/>
      <c r="L4" s="4"/>
      <c r="M4" s="4"/>
      <c r="N4" s="4"/>
      <c r="O4" s="4"/>
      <c r="P4" s="4"/>
      <c r="Q4" s="4"/>
      <c r="R4" s="4"/>
      <c r="S4" s="4"/>
      <c r="T4" s="4"/>
      <c r="U4" s="4"/>
      <c r="V4" s="4"/>
      <c r="W4" s="4"/>
      <c r="X4" s="4"/>
      <c r="Y4" s="4"/>
      <c r="Z4" s="4"/>
    </row>
    <row r="5" ht="14.25" customHeight="1">
      <c r="A5" s="66"/>
      <c r="B5" s="66"/>
      <c r="C5" s="67" t="s">
        <v>691</v>
      </c>
      <c r="D5" s="67" t="s">
        <v>692</v>
      </c>
      <c r="E5" s="67" t="s">
        <v>693</v>
      </c>
      <c r="F5" s="66"/>
      <c r="G5" s="4"/>
      <c r="H5" s="4"/>
      <c r="I5" s="4"/>
      <c r="J5" s="4"/>
      <c r="K5" s="4"/>
      <c r="L5" s="4"/>
      <c r="M5" s="4"/>
      <c r="N5" s="4"/>
      <c r="O5" s="4"/>
      <c r="P5" s="4"/>
      <c r="Q5" s="4"/>
      <c r="R5" s="4"/>
      <c r="S5" s="4"/>
      <c r="T5" s="4"/>
      <c r="U5" s="4"/>
      <c r="V5" s="4"/>
      <c r="W5" s="4"/>
      <c r="X5" s="4"/>
      <c r="Y5" s="4"/>
      <c r="Z5" s="4"/>
    </row>
    <row r="6" ht="14.25" customHeight="1">
      <c r="A6" s="86">
        <v>1.0</v>
      </c>
      <c r="B6" s="86">
        <v>2.0</v>
      </c>
      <c r="C6" s="86">
        <v>3.0</v>
      </c>
      <c r="D6" s="86">
        <v>4.0</v>
      </c>
      <c r="E6" s="86">
        <v>5.0</v>
      </c>
      <c r="F6" s="86">
        <v>6.0</v>
      </c>
      <c r="G6" s="53" t="s">
        <v>698</v>
      </c>
      <c r="H6" s="4"/>
      <c r="I6" s="4"/>
      <c r="J6" s="4"/>
      <c r="K6" s="4"/>
      <c r="L6" s="4"/>
      <c r="M6" s="4"/>
      <c r="N6" s="4"/>
      <c r="O6" s="4"/>
      <c r="P6" s="4"/>
      <c r="Q6" s="4"/>
      <c r="R6" s="4"/>
      <c r="S6" s="4"/>
      <c r="T6" s="4"/>
      <c r="U6" s="4"/>
      <c r="V6" s="4"/>
      <c r="W6" s="4"/>
      <c r="X6" s="4"/>
      <c r="Y6" s="4"/>
      <c r="Z6" s="4"/>
    </row>
    <row r="7">
      <c r="A7" s="69">
        <v>1.0</v>
      </c>
      <c r="B7" s="236" t="s">
        <v>2349</v>
      </c>
      <c r="C7" s="91"/>
      <c r="D7" s="91"/>
      <c r="E7" s="91"/>
      <c r="F7" s="69">
        <f t="shared" ref="F7:F17" si="1">SUM(C7:E7)</f>
        <v>0</v>
      </c>
      <c r="G7" s="4"/>
      <c r="H7" s="4"/>
      <c r="I7" s="4"/>
      <c r="J7" s="4"/>
      <c r="K7" s="4"/>
      <c r="L7" s="4"/>
      <c r="M7" s="4"/>
      <c r="N7" s="4"/>
      <c r="O7" s="4"/>
      <c r="P7" s="4"/>
      <c r="Q7" s="4"/>
      <c r="R7" s="4"/>
      <c r="S7" s="4"/>
      <c r="T7" s="4"/>
      <c r="U7" s="4"/>
      <c r="V7" s="4"/>
      <c r="W7" s="4"/>
      <c r="X7" s="4"/>
      <c r="Y7" s="4"/>
      <c r="Z7" s="4"/>
    </row>
    <row r="8" ht="14.25" customHeight="1">
      <c r="A8" s="69">
        <v>2.0</v>
      </c>
      <c r="B8" s="236" t="s">
        <v>2350</v>
      </c>
      <c r="C8" s="73"/>
      <c r="D8" s="73"/>
      <c r="E8" s="73"/>
      <c r="F8" s="69">
        <f t="shared" si="1"/>
        <v>0</v>
      </c>
      <c r="G8" s="4"/>
      <c r="H8" s="4"/>
      <c r="I8" s="4"/>
      <c r="J8" s="4"/>
      <c r="K8" s="4"/>
      <c r="L8" s="4"/>
      <c r="M8" s="4"/>
      <c r="N8" s="4"/>
      <c r="O8" s="4"/>
      <c r="P8" s="4"/>
      <c r="Q8" s="4"/>
      <c r="R8" s="4"/>
      <c r="S8" s="4"/>
      <c r="T8" s="4"/>
      <c r="U8" s="4"/>
      <c r="V8" s="4"/>
      <c r="W8" s="4"/>
      <c r="X8" s="4"/>
      <c r="Y8" s="4"/>
      <c r="Z8" s="4"/>
    </row>
    <row r="9" ht="14.25" customHeight="1">
      <c r="A9" s="69">
        <v>3.0</v>
      </c>
      <c r="B9" s="236" t="s">
        <v>2351</v>
      </c>
      <c r="C9" s="91"/>
      <c r="D9" s="91"/>
      <c r="E9" s="91"/>
      <c r="F9" s="69">
        <f t="shared" si="1"/>
        <v>0</v>
      </c>
      <c r="G9" s="4"/>
      <c r="H9" s="4"/>
      <c r="I9" s="4"/>
      <c r="J9" s="4"/>
      <c r="K9" s="4"/>
      <c r="L9" s="4"/>
      <c r="M9" s="4"/>
      <c r="N9" s="4"/>
      <c r="O9" s="4"/>
      <c r="P9" s="4"/>
      <c r="Q9" s="4"/>
      <c r="R9" s="4"/>
      <c r="S9" s="4"/>
      <c r="T9" s="4"/>
      <c r="U9" s="4"/>
      <c r="V9" s="4"/>
      <c r="W9" s="4"/>
      <c r="X9" s="4"/>
      <c r="Y9" s="4"/>
      <c r="Z9" s="4"/>
    </row>
    <row r="10" ht="14.25" customHeight="1">
      <c r="A10" s="69">
        <v>4.0</v>
      </c>
      <c r="B10" s="243" t="s">
        <v>2352</v>
      </c>
      <c r="C10" s="73"/>
      <c r="D10" s="73"/>
      <c r="E10" s="73"/>
      <c r="F10" s="69">
        <f t="shared" si="1"/>
        <v>0</v>
      </c>
      <c r="G10" s="4"/>
      <c r="H10" s="4"/>
      <c r="I10" s="4"/>
      <c r="J10" s="4"/>
      <c r="K10" s="4"/>
      <c r="L10" s="4"/>
      <c r="M10" s="4"/>
      <c r="N10" s="4"/>
      <c r="O10" s="4"/>
      <c r="P10" s="4"/>
      <c r="Q10" s="4"/>
      <c r="R10" s="4"/>
      <c r="S10" s="4"/>
      <c r="T10" s="4"/>
      <c r="U10" s="4"/>
      <c r="V10" s="4"/>
      <c r="W10" s="4"/>
      <c r="X10" s="4"/>
      <c r="Y10" s="4"/>
      <c r="Z10" s="4"/>
    </row>
    <row r="11">
      <c r="A11" s="244">
        <v>5.0</v>
      </c>
      <c r="B11" s="236" t="s">
        <v>2353</v>
      </c>
      <c r="C11" s="118"/>
      <c r="D11" s="91"/>
      <c r="E11" s="91"/>
      <c r="F11" s="69">
        <f t="shared" si="1"/>
        <v>0</v>
      </c>
      <c r="G11" s="4"/>
      <c r="H11" s="4"/>
      <c r="I11" s="4"/>
      <c r="J11" s="4"/>
      <c r="K11" s="4"/>
      <c r="L11" s="4"/>
      <c r="M11" s="4"/>
      <c r="N11" s="4"/>
      <c r="O11" s="4"/>
      <c r="P11" s="4"/>
      <c r="Q11" s="4"/>
      <c r="R11" s="4"/>
      <c r="S11" s="4"/>
      <c r="T11" s="4"/>
      <c r="U11" s="4"/>
      <c r="V11" s="4"/>
      <c r="W11" s="4"/>
      <c r="X11" s="4"/>
      <c r="Y11" s="4"/>
      <c r="Z11" s="4"/>
    </row>
    <row r="12" ht="14.25" customHeight="1">
      <c r="A12" s="244">
        <v>6.0</v>
      </c>
      <c r="B12" s="236" t="s">
        <v>2354</v>
      </c>
      <c r="C12" s="117"/>
      <c r="D12" s="73"/>
      <c r="E12" s="73"/>
      <c r="F12" s="69">
        <f t="shared" si="1"/>
        <v>0</v>
      </c>
      <c r="G12" s="4"/>
      <c r="H12" s="4"/>
      <c r="I12" s="4"/>
      <c r="J12" s="4"/>
      <c r="K12" s="4"/>
      <c r="L12" s="4"/>
      <c r="M12" s="4"/>
      <c r="N12" s="4"/>
      <c r="O12" s="4"/>
      <c r="P12" s="4"/>
      <c r="Q12" s="4"/>
      <c r="R12" s="4"/>
      <c r="S12" s="4"/>
      <c r="T12" s="4"/>
      <c r="U12" s="4"/>
      <c r="V12" s="4"/>
      <c r="W12" s="4"/>
      <c r="X12" s="4"/>
      <c r="Y12" s="4"/>
      <c r="Z12" s="4"/>
    </row>
    <row r="13" ht="14.25" customHeight="1">
      <c r="A13" s="244">
        <v>7.0</v>
      </c>
      <c r="B13" s="236" t="s">
        <v>2355</v>
      </c>
      <c r="C13" s="117"/>
      <c r="D13" s="73"/>
      <c r="E13" s="73"/>
      <c r="F13" s="69">
        <f t="shared" si="1"/>
        <v>0</v>
      </c>
      <c r="G13" s="4"/>
      <c r="H13" s="4"/>
      <c r="I13" s="4"/>
      <c r="J13" s="4"/>
      <c r="K13" s="4"/>
      <c r="L13" s="4"/>
      <c r="M13" s="4"/>
      <c r="N13" s="4"/>
      <c r="O13" s="4"/>
      <c r="P13" s="4"/>
      <c r="Q13" s="4"/>
      <c r="R13" s="4"/>
      <c r="S13" s="4"/>
      <c r="T13" s="4"/>
      <c r="U13" s="4"/>
      <c r="V13" s="4"/>
      <c r="W13" s="4"/>
      <c r="X13" s="4"/>
      <c r="Y13" s="4"/>
      <c r="Z13" s="4"/>
    </row>
    <row r="14">
      <c r="A14" s="244">
        <v>8.0</v>
      </c>
      <c r="B14" s="236" t="s">
        <v>1082</v>
      </c>
      <c r="C14" s="118"/>
      <c r="D14" s="91"/>
      <c r="E14" s="91"/>
      <c r="F14" s="69">
        <f t="shared" si="1"/>
        <v>0</v>
      </c>
      <c r="G14" s="4"/>
      <c r="H14" s="4"/>
      <c r="I14" s="4"/>
      <c r="J14" s="4"/>
      <c r="K14" s="4"/>
      <c r="L14" s="4"/>
      <c r="M14" s="4"/>
      <c r="N14" s="4"/>
      <c r="O14" s="4"/>
      <c r="P14" s="4"/>
      <c r="Q14" s="4"/>
      <c r="R14" s="4"/>
      <c r="S14" s="4"/>
      <c r="T14" s="4"/>
      <c r="U14" s="4"/>
      <c r="V14" s="4"/>
      <c r="W14" s="4"/>
      <c r="X14" s="4"/>
      <c r="Y14" s="4"/>
      <c r="Z14" s="4"/>
    </row>
    <row r="15">
      <c r="A15" s="244">
        <v>9.0</v>
      </c>
      <c r="B15" s="236" t="s">
        <v>1084</v>
      </c>
      <c r="C15" s="118"/>
      <c r="D15" s="91"/>
      <c r="E15" s="91"/>
      <c r="F15" s="69">
        <f t="shared" si="1"/>
        <v>0</v>
      </c>
      <c r="G15" s="4"/>
      <c r="H15" s="4"/>
      <c r="I15" s="4"/>
      <c r="J15" s="4"/>
      <c r="K15" s="4"/>
      <c r="L15" s="4"/>
      <c r="M15" s="4"/>
      <c r="N15" s="4"/>
      <c r="O15" s="4"/>
      <c r="P15" s="4"/>
      <c r="Q15" s="4"/>
      <c r="R15" s="4"/>
      <c r="S15" s="4"/>
      <c r="T15" s="4"/>
      <c r="U15" s="4"/>
      <c r="V15" s="4"/>
      <c r="W15" s="4"/>
      <c r="X15" s="4"/>
      <c r="Y15" s="4"/>
      <c r="Z15" s="4"/>
    </row>
    <row r="16">
      <c r="A16" s="244">
        <v>10.0</v>
      </c>
      <c r="B16" s="236" t="s">
        <v>1086</v>
      </c>
      <c r="C16" s="118"/>
      <c r="D16" s="91"/>
      <c r="E16" s="91"/>
      <c r="F16" s="69">
        <f t="shared" si="1"/>
        <v>0</v>
      </c>
      <c r="G16" s="4"/>
      <c r="H16" s="4"/>
      <c r="I16" s="4"/>
      <c r="J16" s="4"/>
      <c r="K16" s="4"/>
      <c r="L16" s="4"/>
      <c r="M16" s="4"/>
      <c r="N16" s="4"/>
      <c r="O16" s="4"/>
      <c r="P16" s="4"/>
      <c r="Q16" s="4"/>
      <c r="R16" s="4"/>
      <c r="S16" s="4"/>
      <c r="T16" s="4"/>
      <c r="U16" s="4"/>
      <c r="V16" s="4"/>
      <c r="W16" s="4"/>
      <c r="X16" s="4"/>
      <c r="Y16" s="4"/>
      <c r="Z16" s="4"/>
    </row>
    <row r="17" ht="14.25" customHeight="1">
      <c r="A17" s="142" t="s">
        <v>694</v>
      </c>
      <c r="B17" s="65"/>
      <c r="C17" s="143">
        <f t="shared" ref="C17:E17" si="2">SUM(C7:C16)</f>
        <v>0</v>
      </c>
      <c r="D17" s="143">
        <f t="shared" si="2"/>
        <v>0</v>
      </c>
      <c r="E17" s="143">
        <f t="shared" si="2"/>
        <v>0</v>
      </c>
      <c r="F17" s="143">
        <f t="shared" si="1"/>
        <v>0</v>
      </c>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4:A5"/>
    <mergeCell ref="B4:B5"/>
    <mergeCell ref="C4:E4"/>
    <mergeCell ref="F4:F5"/>
    <mergeCell ref="A17:B17"/>
  </mergeCells>
  <hyperlinks>
    <hyperlink display="&lt;&lt;&lt; Daftar Tabel" location="'Daftar Tabel'!A1" ref="G1"/>
  </hyperlinks>
  <printOptions/>
  <pageMargins bottom="0.75" footer="0.0" header="0.0" left="0.7" right="0.7" top="0.75"/>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75"/>
    <col customWidth="1" min="2" max="2" width="24.88"/>
    <col customWidth="1" min="3" max="3" width="43.38"/>
    <col customWidth="1" min="4" max="4" width="14.38"/>
    <col customWidth="1" min="5" max="5" width="12.75"/>
    <col customWidth="1" min="6" max="25" width="7.75"/>
    <col customWidth="1" min="26" max="26" width="12.75"/>
  </cols>
  <sheetData>
    <row r="1" ht="14.25" customHeight="1">
      <c r="A1" s="108" t="s">
        <v>188</v>
      </c>
      <c r="B1" s="81"/>
      <c r="C1" s="235"/>
      <c r="D1" s="81"/>
      <c r="E1" s="61" t="s">
        <v>205</v>
      </c>
      <c r="F1" s="81"/>
      <c r="G1" s="81"/>
      <c r="H1" s="81"/>
      <c r="I1" s="81"/>
      <c r="J1" s="81"/>
      <c r="K1" s="81"/>
      <c r="L1" s="81"/>
      <c r="M1" s="81"/>
      <c r="N1" s="81"/>
      <c r="O1" s="81"/>
      <c r="P1" s="81"/>
      <c r="Q1" s="81"/>
      <c r="R1" s="81"/>
      <c r="S1" s="81"/>
      <c r="T1" s="81"/>
      <c r="U1" s="81"/>
      <c r="V1" s="81"/>
      <c r="W1" s="81"/>
      <c r="X1" s="81"/>
      <c r="Y1" s="81"/>
    </row>
    <row r="2" ht="14.25" customHeight="1">
      <c r="A2" s="108"/>
      <c r="B2" s="81"/>
      <c r="C2" s="235"/>
      <c r="D2" s="81"/>
      <c r="E2" s="81"/>
      <c r="F2" s="81"/>
      <c r="G2" s="81"/>
      <c r="H2" s="81"/>
      <c r="I2" s="81"/>
      <c r="J2" s="81"/>
      <c r="K2" s="81"/>
      <c r="L2" s="81"/>
      <c r="M2" s="81"/>
      <c r="N2" s="81"/>
      <c r="O2" s="81"/>
      <c r="P2" s="81"/>
      <c r="Q2" s="81"/>
      <c r="R2" s="81"/>
      <c r="S2" s="81"/>
      <c r="T2" s="81"/>
      <c r="U2" s="81"/>
      <c r="V2" s="81"/>
      <c r="W2" s="81"/>
      <c r="X2" s="81"/>
      <c r="Y2" s="81"/>
    </row>
    <row r="3" ht="14.25" customHeight="1">
      <c r="A3" s="248" t="s">
        <v>2356</v>
      </c>
      <c r="B3" s="81"/>
      <c r="C3" s="235"/>
      <c r="D3" s="81"/>
      <c r="E3" s="81"/>
      <c r="F3" s="81"/>
      <c r="G3" s="81"/>
      <c r="H3" s="81"/>
      <c r="I3" s="81"/>
      <c r="J3" s="81"/>
      <c r="K3" s="81"/>
      <c r="L3" s="81"/>
      <c r="M3" s="81"/>
      <c r="N3" s="81"/>
      <c r="O3" s="81"/>
      <c r="P3" s="81"/>
      <c r="Q3" s="81"/>
      <c r="R3" s="81"/>
      <c r="S3" s="81"/>
      <c r="T3" s="81"/>
      <c r="U3" s="81"/>
      <c r="V3" s="81"/>
      <c r="W3" s="81"/>
      <c r="X3" s="81"/>
      <c r="Y3" s="81"/>
    </row>
    <row r="4">
      <c r="A4" s="67" t="s">
        <v>230</v>
      </c>
      <c r="B4" s="67" t="s">
        <v>1951</v>
      </c>
      <c r="C4" s="67" t="s">
        <v>1090</v>
      </c>
      <c r="D4" s="67" t="s">
        <v>1091</v>
      </c>
      <c r="E4" s="81"/>
      <c r="F4" s="81"/>
      <c r="G4" s="81"/>
      <c r="H4" s="81"/>
      <c r="I4" s="81"/>
      <c r="J4" s="81"/>
      <c r="K4" s="81"/>
      <c r="L4" s="81"/>
      <c r="M4" s="81"/>
      <c r="N4" s="81"/>
      <c r="O4" s="81"/>
      <c r="P4" s="81"/>
      <c r="Q4" s="81"/>
      <c r="R4" s="81"/>
      <c r="S4" s="81"/>
      <c r="T4" s="81"/>
      <c r="U4" s="81"/>
      <c r="V4" s="81"/>
      <c r="W4" s="81"/>
      <c r="X4" s="81"/>
      <c r="Y4" s="81"/>
    </row>
    <row r="5" ht="14.25" customHeight="1">
      <c r="A5" s="86">
        <v>1.0</v>
      </c>
      <c r="B5" s="86">
        <v>2.0</v>
      </c>
      <c r="C5" s="86">
        <v>3.0</v>
      </c>
      <c r="D5" s="86">
        <v>4.0</v>
      </c>
      <c r="E5" s="81"/>
      <c r="F5" s="81"/>
      <c r="G5" s="81"/>
      <c r="H5" s="81"/>
      <c r="I5" s="81"/>
      <c r="J5" s="81"/>
      <c r="K5" s="81"/>
      <c r="L5" s="81"/>
      <c r="M5" s="81"/>
      <c r="N5" s="81"/>
      <c r="O5" s="81"/>
      <c r="P5" s="81"/>
      <c r="Q5" s="81"/>
      <c r="R5" s="81"/>
      <c r="S5" s="81"/>
      <c r="T5" s="81"/>
      <c r="U5" s="81"/>
      <c r="V5" s="81"/>
      <c r="W5" s="81"/>
      <c r="X5" s="81"/>
      <c r="Y5" s="81"/>
    </row>
    <row r="6" ht="14.25" customHeight="1">
      <c r="A6" s="69">
        <v>1.0</v>
      </c>
      <c r="B6" s="526" t="s">
        <v>2214</v>
      </c>
      <c r="C6" s="527" t="s">
        <v>2357</v>
      </c>
      <c r="D6" s="528">
        <v>2.0</v>
      </c>
      <c r="E6" s="529">
        <v>2023.0</v>
      </c>
      <c r="F6" s="81"/>
      <c r="G6" s="81"/>
      <c r="H6" s="81"/>
      <c r="I6" s="81"/>
      <c r="J6" s="81"/>
      <c r="K6" s="81"/>
      <c r="L6" s="81"/>
      <c r="M6" s="81"/>
      <c r="N6" s="81"/>
      <c r="O6" s="81"/>
      <c r="P6" s="81"/>
      <c r="Q6" s="81"/>
      <c r="R6" s="81"/>
      <c r="S6" s="81"/>
      <c r="T6" s="81"/>
      <c r="U6" s="81"/>
      <c r="V6" s="81"/>
      <c r="W6" s="81"/>
      <c r="X6" s="81"/>
      <c r="Y6" s="81"/>
    </row>
    <row r="7" ht="14.25" customHeight="1">
      <c r="A7" s="69">
        <v>2.0</v>
      </c>
      <c r="B7" s="526" t="s">
        <v>2042</v>
      </c>
      <c r="C7" s="527" t="s">
        <v>2358</v>
      </c>
      <c r="D7" s="528">
        <v>1.0</v>
      </c>
      <c r="E7" s="530">
        <v>2024.0</v>
      </c>
      <c r="F7" s="81"/>
      <c r="G7" s="81"/>
      <c r="H7" s="81"/>
      <c r="I7" s="81"/>
      <c r="J7" s="81"/>
      <c r="K7" s="81"/>
      <c r="L7" s="81"/>
      <c r="M7" s="81"/>
      <c r="N7" s="81"/>
      <c r="O7" s="81"/>
      <c r="P7" s="81"/>
      <c r="Q7" s="81"/>
      <c r="R7" s="81"/>
      <c r="S7" s="81"/>
      <c r="T7" s="81"/>
      <c r="U7" s="81"/>
      <c r="V7" s="81"/>
      <c r="W7" s="81"/>
      <c r="X7" s="81"/>
      <c r="Y7" s="81"/>
    </row>
    <row r="8" ht="14.25" customHeight="1">
      <c r="A8" s="69">
        <v>3.0</v>
      </c>
      <c r="B8" s="531" t="s">
        <v>1955</v>
      </c>
      <c r="C8" s="527" t="s">
        <v>2359</v>
      </c>
      <c r="D8" s="528">
        <v>14.0</v>
      </c>
      <c r="E8" s="530">
        <v>2023.0</v>
      </c>
      <c r="F8" s="81"/>
      <c r="G8" s="81"/>
      <c r="H8" s="81"/>
      <c r="I8" s="81"/>
      <c r="J8" s="81"/>
      <c r="K8" s="81"/>
      <c r="L8" s="81"/>
      <c r="M8" s="81"/>
      <c r="N8" s="81"/>
      <c r="O8" s="81"/>
      <c r="P8" s="81"/>
      <c r="Q8" s="81"/>
      <c r="R8" s="81"/>
      <c r="S8" s="81"/>
      <c r="T8" s="81"/>
      <c r="U8" s="81"/>
      <c r="V8" s="81"/>
      <c r="W8" s="81"/>
      <c r="X8" s="81"/>
      <c r="Y8" s="81"/>
    </row>
    <row r="9" ht="14.25" customHeight="1">
      <c r="A9" s="69">
        <v>4.0</v>
      </c>
      <c r="B9" s="193"/>
      <c r="C9" s="527" t="s">
        <v>2360</v>
      </c>
      <c r="D9" s="528">
        <v>3.0</v>
      </c>
      <c r="E9" s="530">
        <v>2024.0</v>
      </c>
      <c r="F9" s="81"/>
      <c r="G9" s="81"/>
      <c r="H9" s="81"/>
      <c r="I9" s="81"/>
      <c r="J9" s="81"/>
      <c r="K9" s="81"/>
      <c r="L9" s="81"/>
      <c r="M9" s="81"/>
      <c r="N9" s="81"/>
      <c r="O9" s="81"/>
      <c r="P9" s="81"/>
      <c r="Q9" s="81"/>
      <c r="R9" s="81"/>
      <c r="S9" s="81"/>
      <c r="T9" s="81"/>
      <c r="U9" s="81"/>
      <c r="V9" s="81"/>
      <c r="W9" s="81"/>
      <c r="X9" s="81"/>
      <c r="Y9" s="81"/>
    </row>
    <row r="10" ht="14.25" customHeight="1">
      <c r="A10" s="69">
        <v>5.0</v>
      </c>
      <c r="B10" s="193"/>
      <c r="C10" s="527" t="s">
        <v>2361</v>
      </c>
      <c r="D10" s="528">
        <v>4.0</v>
      </c>
      <c r="E10" s="530">
        <v>2024.0</v>
      </c>
      <c r="F10" s="81"/>
      <c r="G10" s="81"/>
      <c r="H10" s="81"/>
      <c r="I10" s="81"/>
      <c r="J10" s="81"/>
      <c r="K10" s="81"/>
      <c r="L10" s="81"/>
      <c r="M10" s="81"/>
      <c r="N10" s="81"/>
      <c r="O10" s="81"/>
      <c r="P10" s="81"/>
      <c r="Q10" s="81"/>
      <c r="R10" s="81"/>
      <c r="S10" s="81"/>
      <c r="T10" s="81"/>
      <c r="U10" s="81"/>
      <c r="V10" s="81"/>
      <c r="W10" s="81"/>
      <c r="X10" s="81"/>
      <c r="Y10" s="81"/>
    </row>
    <row r="11" ht="14.25" customHeight="1">
      <c r="A11" s="69">
        <v>6.0</v>
      </c>
      <c r="B11" s="193"/>
      <c r="C11" s="527" t="s">
        <v>2362</v>
      </c>
      <c r="D11" s="528">
        <v>21.0</v>
      </c>
      <c r="E11" s="530">
        <v>2024.0</v>
      </c>
      <c r="F11" s="81"/>
      <c r="G11" s="81"/>
      <c r="H11" s="81"/>
      <c r="I11" s="81"/>
      <c r="J11" s="81"/>
      <c r="K11" s="81"/>
      <c r="L11" s="81"/>
      <c r="M11" s="81"/>
      <c r="N11" s="81"/>
      <c r="O11" s="81"/>
      <c r="P11" s="81"/>
      <c r="Q11" s="81"/>
      <c r="R11" s="81"/>
      <c r="S11" s="81"/>
      <c r="T11" s="81"/>
      <c r="U11" s="81"/>
      <c r="V11" s="81"/>
      <c r="W11" s="81"/>
      <c r="X11" s="81"/>
      <c r="Y11" s="81"/>
    </row>
    <row r="12" ht="14.25" customHeight="1">
      <c r="A12" s="69">
        <v>7.0</v>
      </c>
      <c r="B12" s="193"/>
      <c r="C12" s="527" t="s">
        <v>2363</v>
      </c>
      <c r="D12" s="528">
        <v>9.0</v>
      </c>
      <c r="E12" s="530">
        <v>2023.0</v>
      </c>
      <c r="F12" s="81"/>
      <c r="G12" s="81"/>
      <c r="H12" s="81"/>
      <c r="I12" s="81"/>
      <c r="J12" s="81"/>
      <c r="K12" s="81"/>
      <c r="L12" s="81"/>
      <c r="M12" s="81"/>
      <c r="N12" s="81"/>
      <c r="O12" s="81"/>
      <c r="P12" s="81"/>
      <c r="Q12" s="81"/>
      <c r="R12" s="81"/>
      <c r="S12" s="81"/>
      <c r="T12" s="81"/>
      <c r="U12" s="81"/>
      <c r="V12" s="81"/>
      <c r="W12" s="81"/>
      <c r="X12" s="81"/>
      <c r="Y12" s="81"/>
    </row>
    <row r="13" ht="14.25" customHeight="1">
      <c r="A13" s="69">
        <v>8.0</v>
      </c>
      <c r="B13" s="66"/>
      <c r="C13" s="527" t="s">
        <v>2364</v>
      </c>
      <c r="D13" s="528">
        <v>28.0</v>
      </c>
      <c r="E13" s="530">
        <v>2023.0</v>
      </c>
      <c r="F13" s="81"/>
      <c r="G13" s="81"/>
      <c r="H13" s="81"/>
      <c r="I13" s="81"/>
      <c r="J13" s="81"/>
      <c r="K13" s="81"/>
      <c r="L13" s="81"/>
      <c r="M13" s="81"/>
      <c r="N13" s="81"/>
      <c r="O13" s="81"/>
      <c r="P13" s="81"/>
      <c r="Q13" s="81"/>
      <c r="R13" s="81"/>
      <c r="S13" s="81"/>
      <c r="T13" s="81"/>
      <c r="U13" s="81"/>
      <c r="V13" s="81"/>
      <c r="W13" s="81"/>
      <c r="X13" s="81"/>
      <c r="Y13" s="81"/>
    </row>
    <row r="14" ht="14.25" customHeight="1">
      <c r="A14" s="69">
        <v>9.0</v>
      </c>
      <c r="B14" s="526" t="s">
        <v>2365</v>
      </c>
      <c r="C14" s="527" t="s">
        <v>2366</v>
      </c>
      <c r="D14" s="528">
        <v>1.0</v>
      </c>
      <c r="E14" s="530">
        <v>2021.0</v>
      </c>
      <c r="F14" s="81"/>
      <c r="G14" s="81"/>
      <c r="H14" s="81"/>
      <c r="I14" s="81"/>
      <c r="J14" s="81"/>
      <c r="K14" s="81"/>
      <c r="L14" s="81"/>
      <c r="M14" s="81"/>
      <c r="N14" s="81"/>
      <c r="O14" s="81"/>
      <c r="P14" s="81"/>
      <c r="Q14" s="81"/>
      <c r="R14" s="81"/>
      <c r="S14" s="81"/>
      <c r="T14" s="81"/>
      <c r="U14" s="81"/>
      <c r="V14" s="81"/>
      <c r="W14" s="81"/>
      <c r="X14" s="81"/>
      <c r="Y14" s="81"/>
    </row>
    <row r="15" ht="14.25" customHeight="1">
      <c r="A15" s="69">
        <v>10.0</v>
      </c>
      <c r="B15" s="531" t="s">
        <v>2367</v>
      </c>
      <c r="C15" s="527" t="s">
        <v>2368</v>
      </c>
      <c r="D15" s="528">
        <v>3.0</v>
      </c>
      <c r="E15" s="530">
        <v>2022.0</v>
      </c>
      <c r="F15" s="81"/>
      <c r="G15" s="81"/>
      <c r="H15" s="81"/>
      <c r="I15" s="81"/>
      <c r="J15" s="81"/>
      <c r="K15" s="81"/>
      <c r="L15" s="81"/>
      <c r="M15" s="81"/>
      <c r="N15" s="81"/>
      <c r="O15" s="81"/>
      <c r="P15" s="81"/>
      <c r="Q15" s="81"/>
      <c r="R15" s="81"/>
      <c r="S15" s="81"/>
      <c r="T15" s="81"/>
      <c r="U15" s="81"/>
      <c r="V15" s="81"/>
      <c r="W15" s="81"/>
      <c r="X15" s="81"/>
      <c r="Y15" s="81"/>
    </row>
    <row r="16" ht="14.25" customHeight="1">
      <c r="A16" s="69">
        <v>11.0</v>
      </c>
      <c r="B16" s="66"/>
      <c r="C16" s="527" t="s">
        <v>2369</v>
      </c>
      <c r="D16" s="528">
        <v>11.0</v>
      </c>
      <c r="E16" s="530">
        <v>2022.0</v>
      </c>
      <c r="F16" s="81"/>
      <c r="G16" s="81"/>
      <c r="H16" s="81"/>
      <c r="I16" s="81"/>
      <c r="J16" s="81"/>
      <c r="K16" s="81"/>
      <c r="L16" s="81"/>
      <c r="M16" s="81"/>
      <c r="N16" s="81"/>
      <c r="O16" s="81"/>
      <c r="P16" s="81"/>
      <c r="Q16" s="81"/>
      <c r="R16" s="81"/>
      <c r="S16" s="81"/>
      <c r="T16" s="81"/>
      <c r="U16" s="81"/>
      <c r="V16" s="81"/>
      <c r="W16" s="81"/>
      <c r="X16" s="81"/>
      <c r="Y16" s="81"/>
    </row>
    <row r="17" ht="14.25" customHeight="1">
      <c r="A17" s="69">
        <v>12.0</v>
      </c>
      <c r="B17" s="526" t="s">
        <v>2063</v>
      </c>
      <c r="C17" s="527" t="s">
        <v>2370</v>
      </c>
      <c r="D17" s="528">
        <v>1.0</v>
      </c>
      <c r="E17" s="530">
        <v>2024.0</v>
      </c>
      <c r="F17" s="81"/>
      <c r="G17" s="81"/>
      <c r="H17" s="81"/>
      <c r="I17" s="81"/>
      <c r="J17" s="81"/>
      <c r="K17" s="81"/>
      <c r="L17" s="81"/>
      <c r="M17" s="81"/>
      <c r="N17" s="81"/>
      <c r="O17" s="81"/>
      <c r="P17" s="81"/>
      <c r="Q17" s="81"/>
      <c r="R17" s="81"/>
      <c r="S17" s="81"/>
      <c r="T17" s="81"/>
      <c r="U17" s="81"/>
      <c r="V17" s="81"/>
      <c r="W17" s="81"/>
      <c r="X17" s="81"/>
      <c r="Y17" s="81"/>
    </row>
    <row r="18" ht="14.25" customHeight="1">
      <c r="A18" s="69">
        <v>13.0</v>
      </c>
      <c r="B18" s="526" t="s">
        <v>1958</v>
      </c>
      <c r="C18" s="527" t="s">
        <v>2371</v>
      </c>
      <c r="D18" s="528">
        <v>3.0</v>
      </c>
      <c r="E18" s="530">
        <v>2023.0</v>
      </c>
      <c r="F18" s="81"/>
      <c r="G18" s="81"/>
      <c r="H18" s="81"/>
      <c r="I18" s="81"/>
      <c r="J18" s="81"/>
      <c r="K18" s="81"/>
      <c r="L18" s="81"/>
      <c r="M18" s="81"/>
      <c r="N18" s="81"/>
      <c r="O18" s="81"/>
      <c r="P18" s="81"/>
      <c r="Q18" s="81"/>
      <c r="R18" s="81"/>
      <c r="S18" s="81"/>
      <c r="T18" s="81"/>
      <c r="U18" s="81"/>
      <c r="V18" s="81"/>
      <c r="W18" s="81"/>
      <c r="X18" s="81"/>
      <c r="Y18" s="81"/>
    </row>
    <row r="19" ht="14.25" customHeight="1">
      <c r="A19" s="69">
        <v>14.0</v>
      </c>
      <c r="B19" s="526" t="s">
        <v>1968</v>
      </c>
      <c r="C19" s="527" t="s">
        <v>2372</v>
      </c>
      <c r="D19" s="528">
        <v>8.0</v>
      </c>
      <c r="E19" s="530">
        <v>2021.0</v>
      </c>
      <c r="F19" s="81"/>
      <c r="G19" s="81"/>
      <c r="H19" s="81"/>
      <c r="I19" s="81"/>
      <c r="J19" s="81"/>
      <c r="K19" s="81"/>
      <c r="L19" s="81"/>
      <c r="M19" s="81"/>
      <c r="N19" s="81"/>
      <c r="O19" s="81"/>
      <c r="P19" s="81"/>
      <c r="Q19" s="81"/>
      <c r="R19" s="81"/>
      <c r="S19" s="81"/>
      <c r="T19" s="81"/>
      <c r="U19" s="81"/>
      <c r="V19" s="81"/>
      <c r="W19" s="81"/>
      <c r="X19" s="81"/>
      <c r="Y19" s="81"/>
    </row>
    <row r="20" ht="14.25" customHeight="1">
      <c r="A20" s="69">
        <v>15.0</v>
      </c>
      <c r="B20" s="526" t="s">
        <v>2373</v>
      </c>
      <c r="C20" s="527" t="s">
        <v>2374</v>
      </c>
      <c r="D20" s="528">
        <v>3.0</v>
      </c>
      <c r="E20" s="530">
        <v>2021.0</v>
      </c>
      <c r="F20" s="81"/>
      <c r="G20" s="81"/>
      <c r="H20" s="81"/>
      <c r="I20" s="81"/>
      <c r="J20" s="81"/>
      <c r="K20" s="81"/>
      <c r="L20" s="81"/>
      <c r="M20" s="81"/>
      <c r="N20" s="81"/>
      <c r="O20" s="81"/>
      <c r="P20" s="81"/>
      <c r="Q20" s="81"/>
      <c r="R20" s="81"/>
      <c r="S20" s="81"/>
      <c r="T20" s="81"/>
      <c r="U20" s="81"/>
      <c r="V20" s="81"/>
      <c r="W20" s="81"/>
      <c r="X20" s="81"/>
      <c r="Y20" s="81"/>
    </row>
    <row r="21" ht="14.25" customHeight="1">
      <c r="A21" s="69">
        <v>16.0</v>
      </c>
      <c r="B21" s="526" t="s">
        <v>2375</v>
      </c>
      <c r="C21" s="527" t="s">
        <v>2376</v>
      </c>
      <c r="D21" s="528">
        <v>11.0</v>
      </c>
      <c r="E21" s="530">
        <v>2022.0</v>
      </c>
      <c r="F21" s="81"/>
      <c r="G21" s="81"/>
      <c r="H21" s="81"/>
      <c r="I21" s="81"/>
      <c r="J21" s="81"/>
      <c r="K21" s="81"/>
      <c r="L21" s="81"/>
      <c r="M21" s="81"/>
      <c r="N21" s="81"/>
      <c r="O21" s="81"/>
      <c r="P21" s="81"/>
      <c r="Q21" s="81"/>
      <c r="R21" s="81"/>
      <c r="S21" s="81"/>
      <c r="T21" s="81"/>
      <c r="U21" s="81"/>
      <c r="V21" s="81"/>
      <c r="W21" s="81"/>
      <c r="X21" s="81"/>
      <c r="Y21" s="81"/>
    </row>
    <row r="22" ht="14.25" customHeight="1">
      <c r="A22" s="69">
        <v>17.0</v>
      </c>
      <c r="B22" s="526" t="s">
        <v>1961</v>
      </c>
      <c r="C22" s="527" t="s">
        <v>2377</v>
      </c>
      <c r="D22" s="528">
        <v>5.0</v>
      </c>
      <c r="E22" s="530">
        <v>2021.0</v>
      </c>
      <c r="F22" s="81"/>
      <c r="G22" s="81"/>
      <c r="H22" s="81"/>
      <c r="I22" s="81"/>
      <c r="J22" s="81"/>
      <c r="K22" s="81"/>
      <c r="L22" s="81"/>
      <c r="M22" s="81"/>
      <c r="N22" s="81"/>
      <c r="O22" s="81"/>
      <c r="P22" s="81"/>
      <c r="Q22" s="81"/>
      <c r="R22" s="81"/>
      <c r="S22" s="81"/>
      <c r="T22" s="81"/>
      <c r="U22" s="81"/>
      <c r="V22" s="81"/>
      <c r="W22" s="81"/>
      <c r="X22" s="81"/>
      <c r="Y22" s="81"/>
    </row>
    <row r="23" ht="14.25" customHeight="1">
      <c r="A23" s="69">
        <v>18.0</v>
      </c>
      <c r="B23" s="526" t="s">
        <v>2378</v>
      </c>
      <c r="C23" s="527" t="s">
        <v>2379</v>
      </c>
      <c r="D23" s="528">
        <v>7.0</v>
      </c>
      <c r="E23" s="530">
        <v>2023.0</v>
      </c>
      <c r="F23" s="81"/>
      <c r="G23" s="81"/>
      <c r="H23" s="81"/>
      <c r="I23" s="81"/>
      <c r="J23" s="81"/>
      <c r="K23" s="81"/>
      <c r="L23" s="81"/>
      <c r="M23" s="81"/>
      <c r="N23" s="81"/>
      <c r="O23" s="81"/>
      <c r="P23" s="81"/>
      <c r="Q23" s="81"/>
      <c r="R23" s="81"/>
      <c r="S23" s="81"/>
      <c r="T23" s="81"/>
      <c r="U23" s="81"/>
      <c r="V23" s="81"/>
      <c r="W23" s="81"/>
      <c r="X23" s="81"/>
      <c r="Y23" s="81"/>
    </row>
    <row r="24" ht="14.25" customHeight="1">
      <c r="A24" s="69">
        <v>19.0</v>
      </c>
      <c r="B24" s="526" t="s">
        <v>2380</v>
      </c>
      <c r="C24" s="527" t="s">
        <v>2381</v>
      </c>
      <c r="D24" s="528">
        <v>2.0</v>
      </c>
      <c r="E24" s="530">
        <v>2022.0</v>
      </c>
      <c r="F24" s="81"/>
      <c r="G24" s="81"/>
      <c r="H24" s="81"/>
      <c r="I24" s="81"/>
      <c r="J24" s="81"/>
      <c r="K24" s="81"/>
      <c r="L24" s="81"/>
      <c r="M24" s="81"/>
      <c r="N24" s="81"/>
      <c r="O24" s="81"/>
      <c r="P24" s="81"/>
      <c r="Q24" s="81"/>
      <c r="R24" s="81"/>
      <c r="S24" s="81"/>
      <c r="T24" s="81"/>
      <c r="U24" s="81"/>
      <c r="V24" s="81"/>
      <c r="W24" s="81"/>
      <c r="X24" s="81"/>
      <c r="Y24" s="81"/>
    </row>
    <row r="25" ht="14.25" customHeight="1">
      <c r="A25" s="69">
        <v>20.0</v>
      </c>
      <c r="B25" s="526" t="s">
        <v>2129</v>
      </c>
      <c r="C25" s="527" t="s">
        <v>2382</v>
      </c>
      <c r="D25" s="528">
        <v>1.0</v>
      </c>
      <c r="E25" s="530">
        <v>2022.0</v>
      </c>
      <c r="F25" s="81"/>
      <c r="G25" s="81"/>
      <c r="H25" s="81"/>
      <c r="I25" s="81"/>
      <c r="J25" s="81"/>
      <c r="K25" s="81"/>
      <c r="L25" s="81"/>
      <c r="M25" s="81"/>
      <c r="N25" s="81"/>
      <c r="O25" s="81"/>
      <c r="P25" s="81"/>
      <c r="Q25" s="81"/>
      <c r="R25" s="81"/>
      <c r="S25" s="81"/>
      <c r="T25" s="81"/>
      <c r="U25" s="81"/>
      <c r="V25" s="81"/>
      <c r="W25" s="81"/>
      <c r="X25" s="81"/>
      <c r="Y25" s="81"/>
    </row>
    <row r="26" ht="14.25" customHeight="1">
      <c r="A26" s="69">
        <v>21.0</v>
      </c>
      <c r="B26" s="526" t="s">
        <v>2383</v>
      </c>
      <c r="C26" s="527" t="s">
        <v>2384</v>
      </c>
      <c r="D26" s="528">
        <v>5.0</v>
      </c>
      <c r="E26" s="530">
        <v>2021.0</v>
      </c>
      <c r="F26" s="81"/>
      <c r="G26" s="81"/>
      <c r="H26" s="81"/>
      <c r="I26" s="81"/>
      <c r="J26" s="81"/>
      <c r="K26" s="81"/>
      <c r="L26" s="81"/>
      <c r="M26" s="81"/>
      <c r="N26" s="81"/>
      <c r="O26" s="81"/>
      <c r="P26" s="81"/>
      <c r="Q26" s="81"/>
      <c r="R26" s="81"/>
      <c r="S26" s="81"/>
      <c r="T26" s="81"/>
      <c r="U26" s="81"/>
      <c r="V26" s="81"/>
      <c r="W26" s="81"/>
      <c r="X26" s="81"/>
      <c r="Y26" s="81"/>
    </row>
    <row r="27" ht="14.25" customHeight="1">
      <c r="A27" s="69">
        <v>22.0</v>
      </c>
      <c r="B27" s="526" t="s">
        <v>2385</v>
      </c>
      <c r="C27" s="527" t="s">
        <v>2386</v>
      </c>
      <c r="D27" s="528">
        <v>7.0</v>
      </c>
      <c r="E27" s="530">
        <v>2021.0</v>
      </c>
      <c r="F27" s="81"/>
      <c r="G27" s="81"/>
      <c r="H27" s="81"/>
      <c r="I27" s="81"/>
      <c r="J27" s="81"/>
      <c r="K27" s="81"/>
      <c r="L27" s="81"/>
      <c r="M27" s="81"/>
      <c r="N27" s="81"/>
      <c r="O27" s="81"/>
      <c r="P27" s="81"/>
      <c r="Q27" s="81"/>
      <c r="R27" s="81"/>
      <c r="S27" s="81"/>
      <c r="T27" s="81"/>
      <c r="U27" s="81"/>
      <c r="V27" s="81"/>
      <c r="W27" s="81"/>
      <c r="X27" s="81"/>
      <c r="Y27" s="81"/>
    </row>
    <row r="28" ht="14.25" customHeight="1">
      <c r="A28" s="69">
        <v>23.0</v>
      </c>
      <c r="B28" s="526" t="s">
        <v>2387</v>
      </c>
      <c r="C28" s="527" t="s">
        <v>2388</v>
      </c>
      <c r="D28" s="528">
        <v>2.0</v>
      </c>
      <c r="E28" s="530">
        <v>2021.0</v>
      </c>
      <c r="F28" s="81"/>
      <c r="G28" s="81"/>
      <c r="H28" s="81"/>
      <c r="I28" s="81"/>
      <c r="J28" s="81"/>
      <c r="K28" s="81"/>
      <c r="L28" s="81"/>
      <c r="M28" s="81"/>
      <c r="N28" s="81"/>
      <c r="O28" s="81"/>
      <c r="P28" s="81"/>
      <c r="Q28" s="81"/>
      <c r="R28" s="81"/>
      <c r="S28" s="81"/>
      <c r="T28" s="81"/>
      <c r="U28" s="81"/>
      <c r="V28" s="81"/>
      <c r="W28" s="81"/>
      <c r="X28" s="81"/>
      <c r="Y28" s="81"/>
    </row>
    <row r="29" ht="14.25" customHeight="1">
      <c r="A29" s="69">
        <v>24.0</v>
      </c>
      <c r="B29" s="531" t="s">
        <v>2389</v>
      </c>
      <c r="C29" s="527" t="s">
        <v>2390</v>
      </c>
      <c r="D29" s="528">
        <v>2.0</v>
      </c>
      <c r="E29" s="530">
        <v>2022.0</v>
      </c>
      <c r="F29" s="81"/>
      <c r="G29" s="81"/>
      <c r="H29" s="81"/>
      <c r="I29" s="81"/>
      <c r="J29" s="81"/>
      <c r="K29" s="81"/>
      <c r="L29" s="81"/>
      <c r="M29" s="81"/>
      <c r="N29" s="81"/>
      <c r="O29" s="81"/>
      <c r="P29" s="81"/>
      <c r="Q29" s="81"/>
      <c r="R29" s="81"/>
      <c r="S29" s="81"/>
      <c r="T29" s="81"/>
      <c r="U29" s="81"/>
      <c r="V29" s="81"/>
      <c r="W29" s="81"/>
      <c r="X29" s="81"/>
      <c r="Y29" s="81"/>
    </row>
    <row r="30" ht="14.25" customHeight="1">
      <c r="A30" s="69">
        <v>25.0</v>
      </c>
      <c r="B30" s="66"/>
      <c r="C30" s="527" t="s">
        <v>2391</v>
      </c>
      <c r="D30" s="528">
        <v>6.0</v>
      </c>
      <c r="E30" s="530">
        <v>2021.0</v>
      </c>
      <c r="F30" s="81"/>
      <c r="G30" s="81"/>
      <c r="H30" s="81"/>
      <c r="I30" s="81"/>
      <c r="J30" s="81"/>
      <c r="K30" s="81"/>
      <c r="L30" s="81"/>
      <c r="M30" s="81"/>
      <c r="N30" s="81"/>
      <c r="O30" s="81"/>
      <c r="P30" s="81"/>
      <c r="Q30" s="81"/>
      <c r="R30" s="81"/>
      <c r="S30" s="81"/>
      <c r="T30" s="81"/>
      <c r="U30" s="81"/>
      <c r="V30" s="81"/>
      <c r="W30" s="81"/>
      <c r="X30" s="81"/>
      <c r="Y30" s="81"/>
    </row>
    <row r="31" ht="14.25" customHeight="1">
      <c r="A31" s="69">
        <v>26.0</v>
      </c>
      <c r="B31" s="531" t="s">
        <v>2392</v>
      </c>
      <c r="C31" s="527" t="s">
        <v>2393</v>
      </c>
      <c r="D31" s="528">
        <v>2.0</v>
      </c>
      <c r="E31" s="530">
        <v>2023.0</v>
      </c>
      <c r="F31" s="81"/>
      <c r="G31" s="81"/>
      <c r="H31" s="81"/>
      <c r="I31" s="81"/>
      <c r="J31" s="81"/>
      <c r="K31" s="81"/>
      <c r="L31" s="81"/>
      <c r="M31" s="81"/>
      <c r="N31" s="81"/>
      <c r="O31" s="81"/>
      <c r="P31" s="81"/>
      <c r="Q31" s="81"/>
      <c r="R31" s="81"/>
      <c r="S31" s="81"/>
      <c r="T31" s="81"/>
      <c r="U31" s="81"/>
      <c r="V31" s="81"/>
      <c r="W31" s="81"/>
      <c r="X31" s="81"/>
      <c r="Y31" s="81"/>
    </row>
    <row r="32" ht="14.25" customHeight="1">
      <c r="A32" s="69">
        <v>27.0</v>
      </c>
      <c r="B32" s="66"/>
      <c r="C32" s="527" t="s">
        <v>2394</v>
      </c>
      <c r="D32" s="528">
        <v>2.0</v>
      </c>
      <c r="E32" s="530">
        <v>2021.0</v>
      </c>
      <c r="F32" s="81"/>
      <c r="G32" s="81"/>
      <c r="H32" s="81"/>
      <c r="I32" s="81"/>
      <c r="J32" s="81"/>
      <c r="K32" s="81"/>
      <c r="L32" s="81"/>
      <c r="M32" s="81"/>
      <c r="N32" s="81"/>
      <c r="O32" s="81"/>
      <c r="P32" s="81"/>
      <c r="Q32" s="81"/>
      <c r="R32" s="81"/>
      <c r="S32" s="81"/>
      <c r="T32" s="81"/>
      <c r="U32" s="81"/>
      <c r="V32" s="81"/>
      <c r="W32" s="81"/>
      <c r="X32" s="81"/>
      <c r="Y32" s="81"/>
    </row>
    <row r="33" ht="14.25" customHeight="1">
      <c r="A33" s="69">
        <v>28.0</v>
      </c>
      <c r="B33" s="526" t="s">
        <v>2395</v>
      </c>
      <c r="C33" s="527" t="s">
        <v>2396</v>
      </c>
      <c r="D33" s="528">
        <v>9.0</v>
      </c>
      <c r="E33" s="530">
        <v>2021.0</v>
      </c>
      <c r="F33" s="81"/>
      <c r="G33" s="81"/>
      <c r="H33" s="81"/>
      <c r="I33" s="81"/>
      <c r="J33" s="81"/>
      <c r="K33" s="81"/>
      <c r="L33" s="81"/>
      <c r="M33" s="81"/>
      <c r="N33" s="81"/>
      <c r="O33" s="81"/>
      <c r="P33" s="81"/>
      <c r="Q33" s="81"/>
      <c r="R33" s="81"/>
      <c r="S33" s="81"/>
      <c r="T33" s="81"/>
      <c r="U33" s="81"/>
      <c r="V33" s="81"/>
      <c r="W33" s="81"/>
      <c r="X33" s="81"/>
      <c r="Y33" s="81"/>
    </row>
    <row r="34" ht="14.25" customHeight="1">
      <c r="A34" s="69">
        <v>29.0</v>
      </c>
      <c r="B34" s="526" t="s">
        <v>2397</v>
      </c>
      <c r="C34" s="527" t="s">
        <v>2398</v>
      </c>
      <c r="D34" s="528">
        <v>1.0</v>
      </c>
      <c r="E34" s="530">
        <v>2021.0</v>
      </c>
      <c r="F34" s="81"/>
      <c r="G34" s="81"/>
      <c r="H34" s="81"/>
      <c r="I34" s="81"/>
      <c r="J34" s="81"/>
      <c r="K34" s="81"/>
      <c r="L34" s="81"/>
      <c r="M34" s="81"/>
      <c r="N34" s="81"/>
      <c r="O34" s="81"/>
      <c r="P34" s="81"/>
      <c r="Q34" s="81"/>
      <c r="R34" s="81"/>
      <c r="S34" s="81"/>
      <c r="T34" s="81"/>
      <c r="U34" s="81"/>
      <c r="V34" s="81"/>
      <c r="W34" s="81"/>
      <c r="X34" s="81"/>
      <c r="Y34" s="81"/>
    </row>
    <row r="35" ht="14.25" customHeight="1">
      <c r="A35" s="69">
        <v>30.0</v>
      </c>
      <c r="B35" s="526" t="s">
        <v>2399</v>
      </c>
      <c r="C35" s="527" t="s">
        <v>2400</v>
      </c>
      <c r="D35" s="528">
        <v>9.0</v>
      </c>
      <c r="E35" s="530">
        <v>2021.0</v>
      </c>
      <c r="F35" s="81"/>
      <c r="G35" s="81"/>
      <c r="H35" s="81"/>
      <c r="I35" s="81"/>
      <c r="J35" s="81"/>
      <c r="K35" s="81"/>
      <c r="L35" s="81"/>
      <c r="M35" s="81"/>
      <c r="N35" s="81"/>
      <c r="O35" s="81"/>
      <c r="P35" s="81"/>
      <c r="Q35" s="81"/>
      <c r="R35" s="81"/>
      <c r="S35" s="81"/>
      <c r="T35" s="81"/>
      <c r="U35" s="81"/>
      <c r="V35" s="81"/>
      <c r="W35" s="81"/>
      <c r="X35" s="81"/>
      <c r="Y35" s="81"/>
    </row>
    <row r="36" ht="14.25" customHeight="1">
      <c r="A36" s="69">
        <v>31.0</v>
      </c>
      <c r="B36" s="526" t="s">
        <v>2401</v>
      </c>
      <c r="C36" s="527" t="s">
        <v>2402</v>
      </c>
      <c r="D36" s="528">
        <v>1.0</v>
      </c>
      <c r="E36" s="530">
        <v>2021.0</v>
      </c>
      <c r="F36" s="81"/>
      <c r="G36" s="81"/>
      <c r="H36" s="81"/>
      <c r="I36" s="81"/>
      <c r="J36" s="81"/>
      <c r="K36" s="81"/>
      <c r="L36" s="81"/>
      <c r="M36" s="81"/>
      <c r="N36" s="81"/>
      <c r="O36" s="81"/>
      <c r="P36" s="81"/>
      <c r="Q36" s="81"/>
      <c r="R36" s="81"/>
      <c r="S36" s="81"/>
      <c r="T36" s="81"/>
      <c r="U36" s="81"/>
      <c r="V36" s="81"/>
      <c r="W36" s="81"/>
      <c r="X36" s="81"/>
      <c r="Y36" s="81"/>
    </row>
    <row r="37" ht="14.25" customHeight="1">
      <c r="A37" s="69">
        <v>32.0</v>
      </c>
      <c r="B37" s="531" t="s">
        <v>2403</v>
      </c>
      <c r="C37" s="527" t="s">
        <v>2404</v>
      </c>
      <c r="D37" s="528">
        <v>2.0</v>
      </c>
      <c r="E37" s="530">
        <v>2022.0</v>
      </c>
      <c r="F37" s="81"/>
      <c r="G37" s="81"/>
      <c r="H37" s="81"/>
      <c r="I37" s="81"/>
      <c r="J37" s="81"/>
      <c r="K37" s="81"/>
      <c r="L37" s="81"/>
      <c r="M37" s="81"/>
      <c r="N37" s="81"/>
      <c r="O37" s="81"/>
      <c r="P37" s="81"/>
      <c r="Q37" s="81"/>
      <c r="R37" s="81"/>
      <c r="S37" s="81"/>
      <c r="T37" s="81"/>
      <c r="U37" s="81"/>
      <c r="V37" s="81"/>
      <c r="W37" s="81"/>
      <c r="X37" s="81"/>
      <c r="Y37" s="81"/>
    </row>
    <row r="38" ht="14.25" customHeight="1">
      <c r="A38" s="69">
        <v>33.0</v>
      </c>
      <c r="B38" s="66"/>
      <c r="C38" s="527" t="s">
        <v>2405</v>
      </c>
      <c r="D38" s="528">
        <v>6.0</v>
      </c>
      <c r="E38" s="530">
        <v>2022.0</v>
      </c>
      <c r="F38" s="81"/>
      <c r="G38" s="81"/>
      <c r="H38" s="81"/>
      <c r="I38" s="81"/>
      <c r="J38" s="81"/>
      <c r="K38" s="81"/>
      <c r="L38" s="81"/>
      <c r="M38" s="81"/>
      <c r="N38" s="81"/>
      <c r="O38" s="81"/>
      <c r="P38" s="81"/>
      <c r="Q38" s="81"/>
      <c r="R38" s="81"/>
      <c r="S38" s="81"/>
      <c r="T38" s="81"/>
      <c r="U38" s="81"/>
      <c r="V38" s="81"/>
      <c r="W38" s="81"/>
      <c r="X38" s="81"/>
      <c r="Y38" s="81"/>
    </row>
    <row r="39" ht="14.25" customHeight="1">
      <c r="A39" s="69">
        <v>34.0</v>
      </c>
      <c r="B39" s="526" t="s">
        <v>2406</v>
      </c>
      <c r="C39" s="527" t="s">
        <v>2407</v>
      </c>
      <c r="D39" s="528">
        <v>1.0</v>
      </c>
      <c r="E39" s="530">
        <v>2022.0</v>
      </c>
      <c r="F39" s="81"/>
      <c r="G39" s="81"/>
      <c r="H39" s="81"/>
      <c r="I39" s="81"/>
      <c r="J39" s="81"/>
      <c r="K39" s="81"/>
      <c r="L39" s="81"/>
      <c r="M39" s="81"/>
      <c r="N39" s="81"/>
      <c r="O39" s="81"/>
      <c r="P39" s="81"/>
      <c r="Q39" s="81"/>
      <c r="R39" s="81"/>
      <c r="S39" s="81"/>
      <c r="T39" s="81"/>
      <c r="U39" s="81"/>
      <c r="V39" s="81"/>
      <c r="W39" s="81"/>
      <c r="X39" s="81"/>
      <c r="Y39" s="81"/>
    </row>
    <row r="40" ht="14.25" customHeight="1">
      <c r="A40" s="69">
        <v>35.0</v>
      </c>
      <c r="B40" s="526" t="s">
        <v>2408</v>
      </c>
      <c r="C40" s="527" t="s">
        <v>2409</v>
      </c>
      <c r="D40" s="528">
        <v>1.0</v>
      </c>
      <c r="E40" s="530">
        <v>2021.0</v>
      </c>
      <c r="F40" s="81"/>
      <c r="G40" s="81"/>
      <c r="H40" s="81"/>
      <c r="I40" s="81"/>
      <c r="J40" s="81"/>
      <c r="K40" s="81"/>
      <c r="L40" s="81"/>
      <c r="M40" s="81"/>
      <c r="N40" s="81"/>
      <c r="O40" s="81"/>
      <c r="P40" s="81"/>
      <c r="Q40" s="81"/>
      <c r="R40" s="81"/>
      <c r="S40" s="81"/>
      <c r="T40" s="81"/>
      <c r="U40" s="81"/>
      <c r="V40" s="81"/>
      <c r="W40" s="81"/>
      <c r="X40" s="81"/>
      <c r="Y40" s="81"/>
    </row>
    <row r="41" ht="14.25" customHeight="1">
      <c r="A41" s="69">
        <v>36.0</v>
      </c>
      <c r="B41" s="526" t="s">
        <v>2135</v>
      </c>
      <c r="C41" s="527" t="s">
        <v>2410</v>
      </c>
      <c r="D41" s="528">
        <v>1.0</v>
      </c>
      <c r="E41" s="530">
        <v>2021.0</v>
      </c>
      <c r="F41" s="81"/>
      <c r="G41" s="81"/>
      <c r="H41" s="81"/>
      <c r="I41" s="81"/>
      <c r="J41" s="81"/>
      <c r="K41" s="81"/>
      <c r="L41" s="81"/>
      <c r="M41" s="81"/>
      <c r="N41" s="81"/>
      <c r="O41" s="81"/>
      <c r="P41" s="81"/>
      <c r="Q41" s="81"/>
      <c r="R41" s="81"/>
      <c r="S41" s="81"/>
      <c r="T41" s="81"/>
      <c r="U41" s="81"/>
      <c r="V41" s="81"/>
      <c r="W41" s="81"/>
      <c r="X41" s="81"/>
      <c r="Y41" s="81"/>
    </row>
    <row r="42" ht="14.25" customHeight="1">
      <c r="A42" s="69">
        <v>37.0</v>
      </c>
      <c r="B42" s="526" t="s">
        <v>2164</v>
      </c>
      <c r="C42" s="527" t="s">
        <v>2411</v>
      </c>
      <c r="D42" s="528">
        <v>1.0</v>
      </c>
      <c r="E42" s="530">
        <v>2024.0</v>
      </c>
      <c r="F42" s="81"/>
      <c r="G42" s="81"/>
      <c r="H42" s="81"/>
      <c r="I42" s="81"/>
      <c r="J42" s="81"/>
      <c r="K42" s="81"/>
      <c r="L42" s="81"/>
      <c r="M42" s="81"/>
      <c r="N42" s="81"/>
      <c r="O42" s="81"/>
      <c r="P42" s="81"/>
      <c r="Q42" s="81"/>
      <c r="R42" s="81"/>
      <c r="S42" s="81"/>
      <c r="T42" s="81"/>
      <c r="U42" s="81"/>
      <c r="V42" s="81"/>
      <c r="W42" s="81"/>
      <c r="X42" s="81"/>
      <c r="Y42" s="81"/>
    </row>
    <row r="43" ht="14.25" customHeight="1">
      <c r="A43" s="69">
        <v>38.0</v>
      </c>
      <c r="B43" s="531" t="s">
        <v>2412</v>
      </c>
      <c r="C43" s="527" t="s">
        <v>2413</v>
      </c>
      <c r="D43" s="528">
        <v>2.0</v>
      </c>
      <c r="E43" s="530">
        <v>2021.0</v>
      </c>
      <c r="F43" s="81"/>
      <c r="G43" s="81"/>
      <c r="H43" s="81"/>
      <c r="I43" s="81"/>
      <c r="J43" s="81"/>
      <c r="K43" s="81"/>
      <c r="L43" s="81"/>
      <c r="M43" s="81"/>
      <c r="N43" s="81"/>
      <c r="O43" s="81"/>
      <c r="P43" s="81"/>
      <c r="Q43" s="81"/>
      <c r="R43" s="81"/>
      <c r="S43" s="81"/>
      <c r="T43" s="81"/>
      <c r="U43" s="81"/>
      <c r="V43" s="81"/>
      <c r="W43" s="81"/>
      <c r="X43" s="81"/>
      <c r="Y43" s="81"/>
    </row>
    <row r="44" ht="14.25" customHeight="1">
      <c r="A44" s="69">
        <v>39.0</v>
      </c>
      <c r="B44" s="66"/>
      <c r="C44" s="527" t="s">
        <v>2414</v>
      </c>
      <c r="D44" s="528">
        <v>2.0</v>
      </c>
      <c r="E44" s="530">
        <v>2021.0</v>
      </c>
      <c r="F44" s="81"/>
      <c r="G44" s="81"/>
      <c r="H44" s="81"/>
      <c r="I44" s="81"/>
      <c r="J44" s="81"/>
      <c r="K44" s="81"/>
      <c r="L44" s="81"/>
      <c r="M44" s="81"/>
      <c r="N44" s="81"/>
      <c r="O44" s="81"/>
      <c r="P44" s="81"/>
      <c r="Q44" s="81"/>
      <c r="R44" s="81"/>
      <c r="S44" s="81"/>
      <c r="T44" s="81"/>
      <c r="U44" s="81"/>
      <c r="V44" s="81"/>
      <c r="W44" s="81"/>
      <c r="X44" s="81"/>
      <c r="Y44" s="81"/>
    </row>
    <row r="45" ht="14.25" customHeight="1">
      <c r="A45" s="69">
        <v>40.0</v>
      </c>
      <c r="B45" s="526" t="s">
        <v>2017</v>
      </c>
      <c r="C45" s="527" t="s">
        <v>2415</v>
      </c>
      <c r="D45" s="528">
        <v>2.0</v>
      </c>
      <c r="E45" s="530">
        <v>2023.0</v>
      </c>
      <c r="F45" s="81"/>
      <c r="G45" s="81"/>
      <c r="H45" s="81"/>
      <c r="I45" s="81"/>
      <c r="J45" s="81"/>
      <c r="K45" s="81"/>
      <c r="L45" s="81"/>
      <c r="M45" s="81"/>
      <c r="N45" s="81"/>
      <c r="O45" s="81"/>
      <c r="P45" s="81"/>
      <c r="Q45" s="81"/>
      <c r="R45" s="81"/>
      <c r="S45" s="81"/>
      <c r="T45" s="81"/>
      <c r="U45" s="81"/>
      <c r="V45" s="81"/>
      <c r="W45" s="81"/>
      <c r="X45" s="81"/>
      <c r="Y45" s="81"/>
    </row>
    <row r="46" ht="14.25" customHeight="1">
      <c r="A46" s="69">
        <v>41.0</v>
      </c>
      <c r="B46" s="185"/>
      <c r="C46" s="185"/>
      <c r="D46" s="91"/>
      <c r="E46" s="81"/>
      <c r="F46" s="81"/>
      <c r="G46" s="81"/>
      <c r="H46" s="81"/>
      <c r="I46" s="81"/>
      <c r="J46" s="81"/>
      <c r="K46" s="81"/>
      <c r="L46" s="81"/>
      <c r="M46" s="81"/>
      <c r="N46" s="81"/>
      <c r="O46" s="81"/>
      <c r="P46" s="81"/>
      <c r="Q46" s="81"/>
      <c r="R46" s="81"/>
      <c r="S46" s="81"/>
      <c r="T46" s="81"/>
      <c r="U46" s="81"/>
      <c r="V46" s="81"/>
      <c r="W46" s="81"/>
      <c r="X46" s="81"/>
      <c r="Y46" s="81"/>
    </row>
    <row r="47" ht="14.25" customHeight="1">
      <c r="A47" s="244" t="s">
        <v>694</v>
      </c>
      <c r="B47" s="65"/>
      <c r="C47" s="160">
        <f>COUNTA(C6:C46)</f>
        <v>40</v>
      </c>
      <c r="D47" s="69">
        <f>SUM(D6:D46)</f>
        <v>202</v>
      </c>
      <c r="E47" s="81"/>
      <c r="F47" s="81"/>
      <c r="G47" s="81"/>
      <c r="H47" s="81"/>
      <c r="I47" s="81"/>
      <c r="J47" s="81"/>
      <c r="K47" s="81"/>
      <c r="L47" s="81"/>
      <c r="M47" s="81"/>
      <c r="N47" s="81"/>
      <c r="O47" s="81"/>
      <c r="P47" s="81"/>
      <c r="Q47" s="81"/>
      <c r="R47" s="81"/>
      <c r="S47" s="81"/>
      <c r="T47" s="81"/>
      <c r="U47" s="81"/>
      <c r="V47" s="81"/>
      <c r="W47" s="81"/>
      <c r="X47" s="81"/>
      <c r="Y47" s="81"/>
    </row>
    <row r="48" ht="14.25" customHeight="1">
      <c r="A48" s="81"/>
      <c r="B48" s="81"/>
      <c r="C48" s="235"/>
      <c r="D48" s="81"/>
      <c r="E48" s="81"/>
      <c r="F48" s="81"/>
      <c r="G48" s="81"/>
      <c r="H48" s="81"/>
      <c r="I48" s="81"/>
      <c r="J48" s="81"/>
      <c r="K48" s="81"/>
      <c r="L48" s="81"/>
      <c r="M48" s="81"/>
      <c r="N48" s="81"/>
      <c r="O48" s="81"/>
      <c r="P48" s="81"/>
      <c r="Q48" s="81"/>
      <c r="R48" s="81"/>
      <c r="S48" s="81"/>
      <c r="T48" s="81"/>
      <c r="U48" s="81"/>
      <c r="V48" s="81"/>
      <c r="W48" s="81"/>
      <c r="X48" s="81"/>
      <c r="Y48" s="81"/>
    </row>
    <row r="49" ht="14.25" customHeight="1">
      <c r="A49" s="81"/>
      <c r="B49" s="81"/>
      <c r="C49" s="235"/>
      <c r="D49" s="81"/>
      <c r="E49" s="81"/>
      <c r="F49" s="81"/>
      <c r="G49" s="81"/>
      <c r="H49" s="81"/>
      <c r="I49" s="81"/>
      <c r="J49" s="81"/>
      <c r="K49" s="81"/>
      <c r="L49" s="81"/>
      <c r="M49" s="81"/>
      <c r="N49" s="81"/>
      <c r="O49" s="81"/>
      <c r="P49" s="81"/>
      <c r="Q49" s="81"/>
      <c r="R49" s="81"/>
      <c r="S49" s="81"/>
      <c r="T49" s="81"/>
      <c r="U49" s="81"/>
      <c r="V49" s="81"/>
      <c r="W49" s="81"/>
      <c r="X49" s="81"/>
      <c r="Y49" s="81"/>
    </row>
    <row r="50" ht="14.25" customHeight="1">
      <c r="A50" s="81"/>
      <c r="B50" s="81"/>
      <c r="C50" s="235"/>
      <c r="D50" s="81"/>
      <c r="E50" s="81"/>
      <c r="F50" s="81"/>
      <c r="G50" s="81"/>
      <c r="H50" s="81"/>
      <c r="I50" s="81"/>
      <c r="J50" s="81"/>
      <c r="K50" s="81"/>
      <c r="L50" s="81"/>
      <c r="M50" s="81"/>
      <c r="N50" s="81"/>
      <c r="O50" s="81"/>
      <c r="P50" s="81"/>
      <c r="Q50" s="81"/>
      <c r="R50" s="81"/>
      <c r="S50" s="81"/>
      <c r="T50" s="81"/>
      <c r="U50" s="81"/>
      <c r="V50" s="81"/>
      <c r="W50" s="81"/>
      <c r="X50" s="81"/>
      <c r="Y50" s="81"/>
    </row>
    <row r="51" ht="14.25" customHeight="1">
      <c r="A51" s="81"/>
      <c r="B51" s="81"/>
      <c r="C51" s="235"/>
      <c r="D51" s="81"/>
      <c r="E51" s="81"/>
      <c r="F51" s="81"/>
      <c r="G51" s="81"/>
      <c r="H51" s="81"/>
      <c r="I51" s="81"/>
      <c r="J51" s="81"/>
      <c r="K51" s="81"/>
      <c r="L51" s="81"/>
      <c r="M51" s="81"/>
      <c r="N51" s="81"/>
      <c r="O51" s="81"/>
      <c r="P51" s="81"/>
      <c r="Q51" s="81"/>
      <c r="R51" s="81"/>
      <c r="S51" s="81"/>
      <c r="T51" s="81"/>
      <c r="U51" s="81"/>
      <c r="V51" s="81"/>
      <c r="W51" s="81"/>
      <c r="X51" s="81"/>
      <c r="Y51" s="81"/>
    </row>
    <row r="52" ht="14.25" customHeight="1">
      <c r="A52" s="81"/>
      <c r="B52" s="81"/>
      <c r="C52" s="235"/>
      <c r="D52" s="81"/>
      <c r="E52" s="81"/>
      <c r="F52" s="81"/>
      <c r="G52" s="81"/>
      <c r="H52" s="81"/>
      <c r="I52" s="81"/>
      <c r="J52" s="81"/>
      <c r="K52" s="81"/>
      <c r="L52" s="81"/>
      <c r="M52" s="81"/>
      <c r="N52" s="81"/>
      <c r="O52" s="81"/>
      <c r="P52" s="81"/>
      <c r="Q52" s="81"/>
      <c r="R52" s="81"/>
      <c r="S52" s="81"/>
      <c r="T52" s="81"/>
      <c r="U52" s="81"/>
      <c r="V52" s="81"/>
      <c r="W52" s="81"/>
      <c r="X52" s="81"/>
      <c r="Y52" s="81"/>
    </row>
    <row r="53" ht="14.25" customHeight="1">
      <c r="A53" s="81"/>
      <c r="B53" s="81"/>
      <c r="C53" s="235"/>
      <c r="D53" s="81"/>
      <c r="E53" s="81"/>
      <c r="F53" s="81"/>
      <c r="G53" s="81"/>
      <c r="H53" s="81"/>
      <c r="I53" s="81"/>
      <c r="J53" s="81"/>
      <c r="K53" s="81"/>
      <c r="L53" s="81"/>
      <c r="M53" s="81"/>
      <c r="N53" s="81"/>
      <c r="O53" s="81"/>
      <c r="P53" s="81"/>
      <c r="Q53" s="81"/>
      <c r="R53" s="81"/>
      <c r="S53" s="81"/>
      <c r="T53" s="81"/>
      <c r="U53" s="81"/>
      <c r="V53" s="81"/>
      <c r="W53" s="81"/>
      <c r="X53" s="81"/>
      <c r="Y53" s="81"/>
    </row>
    <row r="54" ht="14.25" customHeight="1">
      <c r="A54" s="81"/>
      <c r="B54" s="81"/>
      <c r="C54" s="235"/>
      <c r="D54" s="81"/>
      <c r="E54" s="81"/>
      <c r="F54" s="81"/>
      <c r="G54" s="81"/>
      <c r="H54" s="81"/>
      <c r="I54" s="81"/>
      <c r="J54" s="81"/>
      <c r="K54" s="81"/>
      <c r="L54" s="81"/>
      <c r="M54" s="81"/>
      <c r="N54" s="81"/>
      <c r="O54" s="81"/>
      <c r="P54" s="81"/>
      <c r="Q54" s="81"/>
      <c r="R54" s="81"/>
      <c r="S54" s="81"/>
      <c r="T54" s="81"/>
      <c r="U54" s="81"/>
      <c r="V54" s="81"/>
      <c r="W54" s="81"/>
      <c r="X54" s="81"/>
      <c r="Y54" s="81"/>
    </row>
    <row r="55" ht="14.25" customHeight="1">
      <c r="A55" s="81"/>
      <c r="B55" s="81"/>
      <c r="C55" s="235"/>
      <c r="D55" s="81"/>
      <c r="E55" s="81"/>
      <c r="F55" s="81"/>
      <c r="G55" s="81"/>
      <c r="H55" s="81"/>
      <c r="I55" s="81"/>
      <c r="J55" s="81"/>
      <c r="K55" s="81"/>
      <c r="L55" s="81"/>
      <c r="M55" s="81"/>
      <c r="N55" s="81"/>
      <c r="O55" s="81"/>
      <c r="P55" s="81"/>
      <c r="Q55" s="81"/>
      <c r="R55" s="81"/>
      <c r="S55" s="81"/>
      <c r="T55" s="81"/>
      <c r="U55" s="81"/>
      <c r="V55" s="81"/>
      <c r="W55" s="81"/>
      <c r="X55" s="81"/>
      <c r="Y55" s="81"/>
    </row>
    <row r="56" ht="14.25" customHeight="1">
      <c r="A56" s="81"/>
      <c r="B56" s="81"/>
      <c r="C56" s="235"/>
      <c r="D56" s="81"/>
      <c r="E56" s="81"/>
      <c r="F56" s="81"/>
      <c r="G56" s="81"/>
      <c r="H56" s="81"/>
      <c r="I56" s="81"/>
      <c r="J56" s="81"/>
      <c r="K56" s="81"/>
      <c r="L56" s="81"/>
      <c r="M56" s="81"/>
      <c r="N56" s="81"/>
      <c r="O56" s="81"/>
      <c r="P56" s="81"/>
      <c r="Q56" s="81"/>
      <c r="R56" s="81"/>
      <c r="S56" s="81"/>
      <c r="T56" s="81"/>
      <c r="U56" s="81"/>
      <c r="V56" s="81"/>
      <c r="W56" s="81"/>
      <c r="X56" s="81"/>
      <c r="Y56" s="81"/>
    </row>
    <row r="57" ht="14.25" customHeight="1">
      <c r="A57" s="81"/>
      <c r="B57" s="81"/>
      <c r="C57" s="235"/>
      <c r="D57" s="81"/>
      <c r="E57" s="81"/>
      <c r="F57" s="81"/>
      <c r="G57" s="81"/>
      <c r="H57" s="81"/>
      <c r="I57" s="81"/>
      <c r="J57" s="81"/>
      <c r="K57" s="81"/>
      <c r="L57" s="81"/>
      <c r="M57" s="81"/>
      <c r="N57" s="81"/>
      <c r="O57" s="81"/>
      <c r="P57" s="81"/>
      <c r="Q57" s="81"/>
      <c r="R57" s="81"/>
      <c r="S57" s="81"/>
      <c r="T57" s="81"/>
      <c r="U57" s="81"/>
      <c r="V57" s="81"/>
      <c r="W57" s="81"/>
      <c r="X57" s="81"/>
      <c r="Y57" s="81"/>
    </row>
    <row r="58" ht="14.25" customHeight="1">
      <c r="A58" s="81"/>
      <c r="B58" s="81"/>
      <c r="C58" s="235"/>
      <c r="D58" s="81"/>
      <c r="E58" s="81"/>
      <c r="F58" s="81"/>
      <c r="G58" s="81"/>
      <c r="H58" s="81"/>
      <c r="I58" s="81"/>
      <c r="J58" s="81"/>
      <c r="K58" s="81"/>
      <c r="L58" s="81"/>
      <c r="M58" s="81"/>
      <c r="N58" s="81"/>
      <c r="O58" s="81"/>
      <c r="P58" s="81"/>
      <c r="Q58" s="81"/>
      <c r="R58" s="81"/>
      <c r="S58" s="81"/>
      <c r="T58" s="81"/>
      <c r="U58" s="81"/>
      <c r="V58" s="81"/>
      <c r="W58" s="81"/>
      <c r="X58" s="81"/>
      <c r="Y58" s="81"/>
    </row>
    <row r="59" ht="14.25" customHeight="1">
      <c r="A59" s="81"/>
      <c r="B59" s="81"/>
      <c r="C59" s="235"/>
      <c r="D59" s="81"/>
      <c r="E59" s="81"/>
      <c r="F59" s="81"/>
      <c r="G59" s="81"/>
      <c r="H59" s="81"/>
      <c r="I59" s="81"/>
      <c r="J59" s="81"/>
      <c r="K59" s="81"/>
      <c r="L59" s="81"/>
      <c r="M59" s="81"/>
      <c r="N59" s="81"/>
      <c r="O59" s="81"/>
      <c r="P59" s="81"/>
      <c r="Q59" s="81"/>
      <c r="R59" s="81"/>
      <c r="S59" s="81"/>
      <c r="T59" s="81"/>
      <c r="U59" s="81"/>
      <c r="V59" s="81"/>
      <c r="W59" s="81"/>
      <c r="X59" s="81"/>
      <c r="Y59" s="81"/>
    </row>
    <row r="60" ht="14.25" customHeight="1">
      <c r="A60" s="81"/>
      <c r="B60" s="81"/>
      <c r="C60" s="235"/>
      <c r="D60" s="81"/>
      <c r="E60" s="81"/>
      <c r="F60" s="81"/>
      <c r="G60" s="81"/>
      <c r="H60" s="81"/>
      <c r="I60" s="81"/>
      <c r="J60" s="81"/>
      <c r="K60" s="81"/>
      <c r="L60" s="81"/>
      <c r="M60" s="81"/>
      <c r="N60" s="81"/>
      <c r="O60" s="81"/>
      <c r="P60" s="81"/>
      <c r="Q60" s="81"/>
      <c r="R60" s="81"/>
      <c r="S60" s="81"/>
      <c r="T60" s="81"/>
      <c r="U60" s="81"/>
      <c r="V60" s="81"/>
      <c r="W60" s="81"/>
      <c r="X60" s="81"/>
      <c r="Y60" s="81"/>
    </row>
    <row r="61" ht="14.25" customHeight="1">
      <c r="A61" s="81"/>
      <c r="B61" s="81"/>
      <c r="C61" s="235"/>
      <c r="D61" s="81"/>
      <c r="E61" s="81"/>
      <c r="F61" s="81"/>
      <c r="G61" s="81"/>
      <c r="H61" s="81"/>
      <c r="I61" s="81"/>
      <c r="J61" s="81"/>
      <c r="K61" s="81"/>
      <c r="L61" s="81"/>
      <c r="M61" s="81"/>
      <c r="N61" s="81"/>
      <c r="O61" s="81"/>
      <c r="P61" s="81"/>
      <c r="Q61" s="81"/>
      <c r="R61" s="81"/>
      <c r="S61" s="81"/>
      <c r="T61" s="81"/>
      <c r="U61" s="81"/>
      <c r="V61" s="81"/>
      <c r="W61" s="81"/>
      <c r="X61" s="81"/>
      <c r="Y61" s="81"/>
    </row>
    <row r="62" ht="14.25" customHeight="1">
      <c r="A62" s="81"/>
      <c r="B62" s="81"/>
      <c r="C62" s="235"/>
      <c r="D62" s="81"/>
      <c r="E62" s="81"/>
      <c r="F62" s="81"/>
      <c r="G62" s="81"/>
      <c r="H62" s="81"/>
      <c r="I62" s="81"/>
      <c r="J62" s="81"/>
      <c r="K62" s="81"/>
      <c r="L62" s="81"/>
      <c r="M62" s="81"/>
      <c r="N62" s="81"/>
      <c r="O62" s="81"/>
      <c r="P62" s="81"/>
      <c r="Q62" s="81"/>
      <c r="R62" s="81"/>
      <c r="S62" s="81"/>
      <c r="T62" s="81"/>
      <c r="U62" s="81"/>
      <c r="V62" s="81"/>
      <c r="W62" s="81"/>
      <c r="X62" s="81"/>
      <c r="Y62" s="81"/>
    </row>
    <row r="63" ht="14.25" customHeight="1">
      <c r="A63" s="81"/>
      <c r="B63" s="81"/>
      <c r="C63" s="235"/>
      <c r="D63" s="81"/>
      <c r="E63" s="81"/>
      <c r="F63" s="81"/>
      <c r="G63" s="81"/>
      <c r="H63" s="81"/>
      <c r="I63" s="81"/>
      <c r="J63" s="81"/>
      <c r="K63" s="81"/>
      <c r="L63" s="81"/>
      <c r="M63" s="81"/>
      <c r="N63" s="81"/>
      <c r="O63" s="81"/>
      <c r="P63" s="81"/>
      <c r="Q63" s="81"/>
      <c r="R63" s="81"/>
      <c r="S63" s="81"/>
      <c r="T63" s="81"/>
      <c r="U63" s="81"/>
      <c r="V63" s="81"/>
      <c r="W63" s="81"/>
      <c r="X63" s="81"/>
      <c r="Y63" s="81"/>
    </row>
    <row r="64" ht="14.25" customHeight="1">
      <c r="A64" s="81"/>
      <c r="B64" s="81"/>
      <c r="C64" s="235"/>
      <c r="D64" s="81"/>
      <c r="E64" s="81"/>
      <c r="F64" s="81"/>
      <c r="G64" s="81"/>
      <c r="H64" s="81"/>
      <c r="I64" s="81"/>
      <c r="J64" s="81"/>
      <c r="K64" s="81"/>
      <c r="L64" s="81"/>
      <c r="M64" s="81"/>
      <c r="N64" s="81"/>
      <c r="O64" s="81"/>
      <c r="P64" s="81"/>
      <c r="Q64" s="81"/>
      <c r="R64" s="81"/>
      <c r="S64" s="81"/>
      <c r="T64" s="81"/>
      <c r="U64" s="81"/>
      <c r="V64" s="81"/>
      <c r="W64" s="81"/>
      <c r="X64" s="81"/>
      <c r="Y64" s="81"/>
    </row>
    <row r="65" ht="14.25" customHeight="1">
      <c r="A65" s="81"/>
      <c r="B65" s="81"/>
      <c r="C65" s="235"/>
      <c r="D65" s="81"/>
      <c r="E65" s="81"/>
      <c r="F65" s="81"/>
      <c r="G65" s="81"/>
      <c r="H65" s="81"/>
      <c r="I65" s="81"/>
      <c r="J65" s="81"/>
      <c r="K65" s="81"/>
      <c r="L65" s="81"/>
      <c r="M65" s="81"/>
      <c r="N65" s="81"/>
      <c r="O65" s="81"/>
      <c r="P65" s="81"/>
      <c r="Q65" s="81"/>
      <c r="R65" s="81"/>
      <c r="S65" s="81"/>
      <c r="T65" s="81"/>
      <c r="U65" s="81"/>
      <c r="V65" s="81"/>
      <c r="W65" s="81"/>
      <c r="X65" s="81"/>
      <c r="Y65" s="81"/>
    </row>
    <row r="66" ht="14.25" customHeight="1">
      <c r="A66" s="81"/>
      <c r="B66" s="81"/>
      <c r="C66" s="235"/>
      <c r="D66" s="81"/>
      <c r="E66" s="81"/>
      <c r="F66" s="81"/>
      <c r="G66" s="81"/>
      <c r="H66" s="81"/>
      <c r="I66" s="81"/>
      <c r="J66" s="81"/>
      <c r="K66" s="81"/>
      <c r="L66" s="81"/>
      <c r="M66" s="81"/>
      <c r="N66" s="81"/>
      <c r="O66" s="81"/>
      <c r="P66" s="81"/>
      <c r="Q66" s="81"/>
      <c r="R66" s="81"/>
      <c r="S66" s="81"/>
      <c r="T66" s="81"/>
      <c r="U66" s="81"/>
      <c r="V66" s="81"/>
      <c r="W66" s="81"/>
      <c r="X66" s="81"/>
      <c r="Y66" s="81"/>
    </row>
    <row r="67" ht="14.25" customHeight="1">
      <c r="A67" s="81"/>
      <c r="B67" s="81"/>
      <c r="C67" s="235"/>
      <c r="D67" s="81"/>
      <c r="E67" s="81"/>
      <c r="F67" s="81"/>
      <c r="G67" s="81"/>
      <c r="H67" s="81"/>
      <c r="I67" s="81"/>
      <c r="J67" s="81"/>
      <c r="K67" s="81"/>
      <c r="L67" s="81"/>
      <c r="M67" s="81"/>
      <c r="N67" s="81"/>
      <c r="O67" s="81"/>
      <c r="P67" s="81"/>
      <c r="Q67" s="81"/>
      <c r="R67" s="81"/>
      <c r="S67" s="81"/>
      <c r="T67" s="81"/>
      <c r="U67" s="81"/>
      <c r="V67" s="81"/>
      <c r="W67" s="81"/>
      <c r="X67" s="81"/>
      <c r="Y67" s="81"/>
    </row>
    <row r="68" ht="14.25" customHeight="1">
      <c r="A68" s="81"/>
      <c r="B68" s="81"/>
      <c r="C68" s="235"/>
      <c r="D68" s="81"/>
      <c r="E68" s="81"/>
      <c r="F68" s="81"/>
      <c r="G68" s="81"/>
      <c r="H68" s="81"/>
      <c r="I68" s="81"/>
      <c r="J68" s="81"/>
      <c r="K68" s="81"/>
      <c r="L68" s="81"/>
      <c r="M68" s="81"/>
      <c r="N68" s="81"/>
      <c r="O68" s="81"/>
      <c r="P68" s="81"/>
      <c r="Q68" s="81"/>
      <c r="R68" s="81"/>
      <c r="S68" s="81"/>
      <c r="T68" s="81"/>
      <c r="U68" s="81"/>
      <c r="V68" s="81"/>
      <c r="W68" s="81"/>
      <c r="X68" s="81"/>
      <c r="Y68" s="81"/>
    </row>
    <row r="69" ht="14.25" customHeight="1">
      <c r="A69" s="81"/>
      <c r="B69" s="81"/>
      <c r="C69" s="235"/>
      <c r="D69" s="81"/>
      <c r="E69" s="81"/>
      <c r="F69" s="81"/>
      <c r="G69" s="81"/>
      <c r="H69" s="81"/>
      <c r="I69" s="81"/>
      <c r="J69" s="81"/>
      <c r="K69" s="81"/>
      <c r="L69" s="81"/>
      <c r="M69" s="81"/>
      <c r="N69" s="81"/>
      <c r="O69" s="81"/>
      <c r="P69" s="81"/>
      <c r="Q69" s="81"/>
      <c r="R69" s="81"/>
      <c r="S69" s="81"/>
      <c r="T69" s="81"/>
      <c r="U69" s="81"/>
      <c r="V69" s="81"/>
      <c r="W69" s="81"/>
      <c r="X69" s="81"/>
      <c r="Y69" s="81"/>
    </row>
    <row r="70" ht="14.25" customHeight="1">
      <c r="A70" s="81"/>
      <c r="B70" s="81"/>
      <c r="C70" s="235"/>
      <c r="D70" s="81"/>
      <c r="E70" s="81"/>
      <c r="F70" s="81"/>
      <c r="G70" s="81"/>
      <c r="H70" s="81"/>
      <c r="I70" s="81"/>
      <c r="J70" s="81"/>
      <c r="K70" s="81"/>
      <c r="L70" s="81"/>
      <c r="M70" s="81"/>
      <c r="N70" s="81"/>
      <c r="O70" s="81"/>
      <c r="P70" s="81"/>
      <c r="Q70" s="81"/>
      <c r="R70" s="81"/>
      <c r="S70" s="81"/>
      <c r="T70" s="81"/>
      <c r="U70" s="81"/>
      <c r="V70" s="81"/>
      <c r="W70" s="81"/>
      <c r="X70" s="81"/>
      <c r="Y70" s="81"/>
    </row>
    <row r="71" ht="14.25" customHeight="1">
      <c r="A71" s="81"/>
      <c r="B71" s="81"/>
      <c r="C71" s="235"/>
      <c r="D71" s="81"/>
      <c r="E71" s="81"/>
      <c r="F71" s="81"/>
      <c r="G71" s="81"/>
      <c r="H71" s="81"/>
      <c r="I71" s="81"/>
      <c r="J71" s="81"/>
      <c r="K71" s="81"/>
      <c r="L71" s="81"/>
      <c r="M71" s="81"/>
      <c r="N71" s="81"/>
      <c r="O71" s="81"/>
      <c r="P71" s="81"/>
      <c r="Q71" s="81"/>
      <c r="R71" s="81"/>
      <c r="S71" s="81"/>
      <c r="T71" s="81"/>
      <c r="U71" s="81"/>
      <c r="V71" s="81"/>
      <c r="W71" s="81"/>
      <c r="X71" s="81"/>
      <c r="Y71" s="81"/>
    </row>
    <row r="72" ht="14.25" customHeight="1">
      <c r="A72" s="81"/>
      <c r="B72" s="81"/>
      <c r="C72" s="235"/>
      <c r="D72" s="81"/>
      <c r="E72" s="81"/>
      <c r="F72" s="81"/>
      <c r="G72" s="81"/>
      <c r="H72" s="81"/>
      <c r="I72" s="81"/>
      <c r="J72" s="81"/>
      <c r="K72" s="81"/>
      <c r="L72" s="81"/>
      <c r="M72" s="81"/>
      <c r="N72" s="81"/>
      <c r="O72" s="81"/>
      <c r="P72" s="81"/>
      <c r="Q72" s="81"/>
      <c r="R72" s="81"/>
      <c r="S72" s="81"/>
      <c r="T72" s="81"/>
      <c r="U72" s="81"/>
      <c r="V72" s="81"/>
      <c r="W72" s="81"/>
      <c r="X72" s="81"/>
      <c r="Y72" s="81"/>
    </row>
    <row r="73" ht="14.25" customHeight="1">
      <c r="A73" s="81"/>
      <c r="B73" s="81"/>
      <c r="C73" s="235"/>
      <c r="D73" s="81"/>
      <c r="E73" s="81"/>
      <c r="F73" s="81"/>
      <c r="G73" s="81"/>
      <c r="H73" s="81"/>
      <c r="I73" s="81"/>
      <c r="J73" s="81"/>
      <c r="K73" s="81"/>
      <c r="L73" s="81"/>
      <c r="M73" s="81"/>
      <c r="N73" s="81"/>
      <c r="O73" s="81"/>
      <c r="P73" s="81"/>
      <c r="Q73" s="81"/>
      <c r="R73" s="81"/>
      <c r="S73" s="81"/>
      <c r="T73" s="81"/>
      <c r="U73" s="81"/>
      <c r="V73" s="81"/>
      <c r="W73" s="81"/>
      <c r="X73" s="81"/>
      <c r="Y73" s="81"/>
    </row>
    <row r="74" ht="14.25" customHeight="1">
      <c r="A74" s="81"/>
      <c r="B74" s="81"/>
      <c r="C74" s="235"/>
      <c r="D74" s="81"/>
      <c r="E74" s="81"/>
      <c r="F74" s="81"/>
      <c r="G74" s="81"/>
      <c r="H74" s="81"/>
      <c r="I74" s="81"/>
      <c r="J74" s="81"/>
      <c r="K74" s="81"/>
      <c r="L74" s="81"/>
      <c r="M74" s="81"/>
      <c r="N74" s="81"/>
      <c r="O74" s="81"/>
      <c r="P74" s="81"/>
      <c r="Q74" s="81"/>
      <c r="R74" s="81"/>
      <c r="S74" s="81"/>
      <c r="T74" s="81"/>
      <c r="U74" s="81"/>
      <c r="V74" s="81"/>
      <c r="W74" s="81"/>
      <c r="X74" s="81"/>
      <c r="Y74" s="81"/>
    </row>
    <row r="75" ht="14.25" customHeight="1">
      <c r="A75" s="81"/>
      <c r="B75" s="81"/>
      <c r="C75" s="235"/>
      <c r="D75" s="81"/>
      <c r="E75" s="81"/>
      <c r="F75" s="81"/>
      <c r="G75" s="81"/>
      <c r="H75" s="81"/>
      <c r="I75" s="81"/>
      <c r="J75" s="81"/>
      <c r="K75" s="81"/>
      <c r="L75" s="81"/>
      <c r="M75" s="81"/>
      <c r="N75" s="81"/>
      <c r="O75" s="81"/>
      <c r="P75" s="81"/>
      <c r="Q75" s="81"/>
      <c r="R75" s="81"/>
      <c r="S75" s="81"/>
      <c r="T75" s="81"/>
      <c r="U75" s="81"/>
      <c r="V75" s="81"/>
      <c r="W75" s="81"/>
      <c r="X75" s="81"/>
      <c r="Y75" s="81"/>
    </row>
    <row r="76" ht="14.25" customHeight="1">
      <c r="A76" s="81"/>
      <c r="B76" s="81"/>
      <c r="C76" s="235"/>
      <c r="D76" s="81"/>
      <c r="E76" s="81"/>
      <c r="F76" s="81"/>
      <c r="G76" s="81"/>
      <c r="H76" s="81"/>
      <c r="I76" s="81"/>
      <c r="J76" s="81"/>
      <c r="K76" s="81"/>
      <c r="L76" s="81"/>
      <c r="M76" s="81"/>
      <c r="N76" s="81"/>
      <c r="O76" s="81"/>
      <c r="P76" s="81"/>
      <c r="Q76" s="81"/>
      <c r="R76" s="81"/>
      <c r="S76" s="81"/>
      <c r="T76" s="81"/>
      <c r="U76" s="81"/>
      <c r="V76" s="81"/>
      <c r="W76" s="81"/>
      <c r="X76" s="81"/>
      <c r="Y76" s="81"/>
    </row>
    <row r="77" ht="14.25" customHeight="1">
      <c r="A77" s="81"/>
      <c r="B77" s="81"/>
      <c r="C77" s="235"/>
      <c r="D77" s="81"/>
      <c r="E77" s="81"/>
      <c r="F77" s="81"/>
      <c r="G77" s="81"/>
      <c r="H77" s="81"/>
      <c r="I77" s="81"/>
      <c r="J77" s="81"/>
      <c r="K77" s="81"/>
      <c r="L77" s="81"/>
      <c r="M77" s="81"/>
      <c r="N77" s="81"/>
      <c r="O77" s="81"/>
      <c r="P77" s="81"/>
      <c r="Q77" s="81"/>
      <c r="R77" s="81"/>
      <c r="S77" s="81"/>
      <c r="T77" s="81"/>
      <c r="U77" s="81"/>
      <c r="V77" s="81"/>
      <c r="W77" s="81"/>
      <c r="X77" s="81"/>
      <c r="Y77" s="81"/>
    </row>
    <row r="78" ht="14.25" customHeight="1">
      <c r="A78" s="81"/>
      <c r="B78" s="81"/>
      <c r="C78" s="235"/>
      <c r="D78" s="81"/>
      <c r="E78" s="81"/>
      <c r="F78" s="81"/>
      <c r="G78" s="81"/>
      <c r="H78" s="81"/>
      <c r="I78" s="81"/>
      <c r="J78" s="81"/>
      <c r="K78" s="81"/>
      <c r="L78" s="81"/>
      <c r="M78" s="81"/>
      <c r="N78" s="81"/>
      <c r="O78" s="81"/>
      <c r="P78" s="81"/>
      <c r="Q78" s="81"/>
      <c r="R78" s="81"/>
      <c r="S78" s="81"/>
      <c r="T78" s="81"/>
      <c r="U78" s="81"/>
      <c r="V78" s="81"/>
      <c r="W78" s="81"/>
      <c r="X78" s="81"/>
      <c r="Y78" s="81"/>
    </row>
    <row r="79" ht="14.25" customHeight="1">
      <c r="A79" s="81"/>
      <c r="B79" s="81"/>
      <c r="C79" s="235"/>
      <c r="D79" s="81"/>
      <c r="E79" s="81"/>
      <c r="F79" s="81"/>
      <c r="G79" s="81"/>
      <c r="H79" s="81"/>
      <c r="I79" s="81"/>
      <c r="J79" s="81"/>
      <c r="K79" s="81"/>
      <c r="L79" s="81"/>
      <c r="M79" s="81"/>
      <c r="N79" s="81"/>
      <c r="O79" s="81"/>
      <c r="P79" s="81"/>
      <c r="Q79" s="81"/>
      <c r="R79" s="81"/>
      <c r="S79" s="81"/>
      <c r="T79" s="81"/>
      <c r="U79" s="81"/>
      <c r="V79" s="81"/>
      <c r="W79" s="81"/>
      <c r="X79" s="81"/>
      <c r="Y79" s="81"/>
    </row>
    <row r="80" ht="14.25" customHeight="1">
      <c r="A80" s="81"/>
      <c r="B80" s="81"/>
      <c r="C80" s="235"/>
      <c r="D80" s="81"/>
      <c r="E80" s="81"/>
      <c r="F80" s="81"/>
      <c r="G80" s="81"/>
      <c r="H80" s="81"/>
      <c r="I80" s="81"/>
      <c r="J80" s="81"/>
      <c r="K80" s="81"/>
      <c r="L80" s="81"/>
      <c r="M80" s="81"/>
      <c r="N80" s="81"/>
      <c r="O80" s="81"/>
      <c r="P80" s="81"/>
      <c r="Q80" s="81"/>
      <c r="R80" s="81"/>
      <c r="S80" s="81"/>
      <c r="T80" s="81"/>
      <c r="U80" s="81"/>
      <c r="V80" s="81"/>
      <c r="W80" s="81"/>
      <c r="X80" s="81"/>
      <c r="Y80" s="81"/>
    </row>
    <row r="81" ht="14.25" customHeight="1">
      <c r="A81" s="81"/>
      <c r="B81" s="81"/>
      <c r="C81" s="235"/>
      <c r="D81" s="81"/>
      <c r="E81" s="81"/>
      <c r="F81" s="81"/>
      <c r="G81" s="81"/>
      <c r="H81" s="81"/>
      <c r="I81" s="81"/>
      <c r="J81" s="81"/>
      <c r="K81" s="81"/>
      <c r="L81" s="81"/>
      <c r="M81" s="81"/>
      <c r="N81" s="81"/>
      <c r="O81" s="81"/>
      <c r="P81" s="81"/>
      <c r="Q81" s="81"/>
      <c r="R81" s="81"/>
      <c r="S81" s="81"/>
      <c r="T81" s="81"/>
      <c r="U81" s="81"/>
      <c r="V81" s="81"/>
      <c r="W81" s="81"/>
      <c r="X81" s="81"/>
      <c r="Y81" s="81"/>
    </row>
    <row r="82" ht="14.25" customHeight="1">
      <c r="A82" s="81"/>
      <c r="B82" s="81"/>
      <c r="C82" s="235"/>
      <c r="D82" s="81"/>
      <c r="E82" s="81"/>
      <c r="F82" s="81"/>
      <c r="G82" s="81"/>
      <c r="H82" s="81"/>
      <c r="I82" s="81"/>
      <c r="J82" s="81"/>
      <c r="K82" s="81"/>
      <c r="L82" s="81"/>
      <c r="M82" s="81"/>
      <c r="N82" s="81"/>
      <c r="O82" s="81"/>
      <c r="P82" s="81"/>
      <c r="Q82" s="81"/>
      <c r="R82" s="81"/>
      <c r="S82" s="81"/>
      <c r="T82" s="81"/>
      <c r="U82" s="81"/>
      <c r="V82" s="81"/>
      <c r="W82" s="81"/>
      <c r="X82" s="81"/>
      <c r="Y82" s="81"/>
    </row>
    <row r="83" ht="14.25" customHeight="1">
      <c r="A83" s="81"/>
      <c r="B83" s="81"/>
      <c r="C83" s="235"/>
      <c r="D83" s="81"/>
      <c r="E83" s="81"/>
      <c r="F83" s="81"/>
      <c r="G83" s="81"/>
      <c r="H83" s="81"/>
      <c r="I83" s="81"/>
      <c r="J83" s="81"/>
      <c r="K83" s="81"/>
      <c r="L83" s="81"/>
      <c r="M83" s="81"/>
      <c r="N83" s="81"/>
      <c r="O83" s="81"/>
      <c r="P83" s="81"/>
      <c r="Q83" s="81"/>
      <c r="R83" s="81"/>
      <c r="S83" s="81"/>
      <c r="T83" s="81"/>
      <c r="U83" s="81"/>
      <c r="V83" s="81"/>
      <c r="W83" s="81"/>
      <c r="X83" s="81"/>
      <c r="Y83" s="81"/>
    </row>
    <row r="84" ht="14.25" customHeight="1">
      <c r="A84" s="81"/>
      <c r="B84" s="81"/>
      <c r="C84" s="235"/>
      <c r="D84" s="81"/>
      <c r="E84" s="81"/>
      <c r="F84" s="81"/>
      <c r="G84" s="81"/>
      <c r="H84" s="81"/>
      <c r="I84" s="81"/>
      <c r="J84" s="81"/>
      <c r="K84" s="81"/>
      <c r="L84" s="81"/>
      <c r="M84" s="81"/>
      <c r="N84" s="81"/>
      <c r="O84" s="81"/>
      <c r="P84" s="81"/>
      <c r="Q84" s="81"/>
      <c r="R84" s="81"/>
      <c r="S84" s="81"/>
      <c r="T84" s="81"/>
      <c r="U84" s="81"/>
      <c r="V84" s="81"/>
      <c r="W84" s="81"/>
      <c r="X84" s="81"/>
      <c r="Y84" s="81"/>
    </row>
    <row r="85" ht="14.25" customHeight="1">
      <c r="A85" s="81"/>
      <c r="B85" s="81"/>
      <c r="C85" s="235"/>
      <c r="D85" s="81"/>
      <c r="E85" s="81"/>
      <c r="F85" s="81"/>
      <c r="G85" s="81"/>
      <c r="H85" s="81"/>
      <c r="I85" s="81"/>
      <c r="J85" s="81"/>
      <c r="K85" s="81"/>
      <c r="L85" s="81"/>
      <c r="M85" s="81"/>
      <c r="N85" s="81"/>
      <c r="O85" s="81"/>
      <c r="P85" s="81"/>
      <c r="Q85" s="81"/>
      <c r="R85" s="81"/>
      <c r="S85" s="81"/>
      <c r="T85" s="81"/>
      <c r="U85" s="81"/>
      <c r="V85" s="81"/>
      <c r="W85" s="81"/>
      <c r="X85" s="81"/>
      <c r="Y85" s="81"/>
    </row>
    <row r="86" ht="14.25" customHeight="1">
      <c r="A86" s="81"/>
      <c r="B86" s="81"/>
      <c r="C86" s="235"/>
      <c r="D86" s="81"/>
      <c r="E86" s="81"/>
      <c r="F86" s="81"/>
      <c r="G86" s="81"/>
      <c r="H86" s="81"/>
      <c r="I86" s="81"/>
      <c r="J86" s="81"/>
      <c r="K86" s="81"/>
      <c r="L86" s="81"/>
      <c r="M86" s="81"/>
      <c r="N86" s="81"/>
      <c r="O86" s="81"/>
      <c r="P86" s="81"/>
      <c r="Q86" s="81"/>
      <c r="R86" s="81"/>
      <c r="S86" s="81"/>
      <c r="T86" s="81"/>
      <c r="U86" s="81"/>
      <c r="V86" s="81"/>
      <c r="W86" s="81"/>
      <c r="X86" s="81"/>
      <c r="Y86" s="81"/>
    </row>
    <row r="87" ht="14.25" customHeight="1">
      <c r="A87" s="81"/>
      <c r="B87" s="81"/>
      <c r="C87" s="235"/>
      <c r="D87" s="81"/>
      <c r="E87" s="81"/>
      <c r="F87" s="81"/>
      <c r="G87" s="81"/>
      <c r="H87" s="81"/>
      <c r="I87" s="81"/>
      <c r="J87" s="81"/>
      <c r="K87" s="81"/>
      <c r="L87" s="81"/>
      <c r="M87" s="81"/>
      <c r="N87" s="81"/>
      <c r="O87" s="81"/>
      <c r="P87" s="81"/>
      <c r="Q87" s="81"/>
      <c r="R87" s="81"/>
      <c r="S87" s="81"/>
      <c r="T87" s="81"/>
      <c r="U87" s="81"/>
      <c r="V87" s="81"/>
      <c r="W87" s="81"/>
      <c r="X87" s="81"/>
      <c r="Y87" s="81"/>
    </row>
    <row r="88" ht="14.25" customHeight="1">
      <c r="A88" s="81"/>
      <c r="B88" s="81"/>
      <c r="C88" s="235"/>
      <c r="D88" s="81"/>
      <c r="E88" s="81"/>
      <c r="F88" s="81"/>
      <c r="G88" s="81"/>
      <c r="H88" s="81"/>
      <c r="I88" s="81"/>
      <c r="J88" s="81"/>
      <c r="K88" s="81"/>
      <c r="L88" s="81"/>
      <c r="M88" s="81"/>
      <c r="N88" s="81"/>
      <c r="O88" s="81"/>
      <c r="P88" s="81"/>
      <c r="Q88" s="81"/>
      <c r="R88" s="81"/>
      <c r="S88" s="81"/>
      <c r="T88" s="81"/>
      <c r="U88" s="81"/>
      <c r="V88" s="81"/>
      <c r="W88" s="81"/>
      <c r="X88" s="81"/>
      <c r="Y88" s="81"/>
    </row>
    <row r="89" ht="14.25" customHeight="1">
      <c r="A89" s="81"/>
      <c r="B89" s="81"/>
      <c r="C89" s="235"/>
      <c r="D89" s="81"/>
      <c r="E89" s="81"/>
      <c r="F89" s="81"/>
      <c r="G89" s="81"/>
      <c r="H89" s="81"/>
      <c r="I89" s="81"/>
      <c r="J89" s="81"/>
      <c r="K89" s="81"/>
      <c r="L89" s="81"/>
      <c r="M89" s="81"/>
      <c r="N89" s="81"/>
      <c r="O89" s="81"/>
      <c r="P89" s="81"/>
      <c r="Q89" s="81"/>
      <c r="R89" s="81"/>
      <c r="S89" s="81"/>
      <c r="T89" s="81"/>
      <c r="U89" s="81"/>
      <c r="V89" s="81"/>
      <c r="W89" s="81"/>
      <c r="X89" s="81"/>
      <c r="Y89" s="81"/>
    </row>
    <row r="90" ht="14.25" customHeight="1">
      <c r="A90" s="81"/>
      <c r="B90" s="81"/>
      <c r="C90" s="235"/>
      <c r="D90" s="81"/>
      <c r="E90" s="81"/>
      <c r="F90" s="81"/>
      <c r="G90" s="81"/>
      <c r="H90" s="81"/>
      <c r="I90" s="81"/>
      <c r="J90" s="81"/>
      <c r="K90" s="81"/>
      <c r="L90" s="81"/>
      <c r="M90" s="81"/>
      <c r="N90" s="81"/>
      <c r="O90" s="81"/>
      <c r="P90" s="81"/>
      <c r="Q90" s="81"/>
      <c r="R90" s="81"/>
      <c r="S90" s="81"/>
      <c r="T90" s="81"/>
      <c r="U90" s="81"/>
      <c r="V90" s="81"/>
      <c r="W90" s="81"/>
      <c r="X90" s="81"/>
      <c r="Y90" s="81"/>
    </row>
    <row r="91" ht="14.25" customHeight="1">
      <c r="A91" s="81"/>
      <c r="B91" s="81"/>
      <c r="C91" s="235"/>
      <c r="D91" s="81"/>
      <c r="E91" s="81"/>
      <c r="F91" s="81"/>
      <c r="G91" s="81"/>
      <c r="H91" s="81"/>
      <c r="I91" s="81"/>
      <c r="J91" s="81"/>
      <c r="K91" s="81"/>
      <c r="L91" s="81"/>
      <c r="M91" s="81"/>
      <c r="N91" s="81"/>
      <c r="O91" s="81"/>
      <c r="P91" s="81"/>
      <c r="Q91" s="81"/>
      <c r="R91" s="81"/>
      <c r="S91" s="81"/>
      <c r="T91" s="81"/>
      <c r="U91" s="81"/>
      <c r="V91" s="81"/>
      <c r="W91" s="81"/>
      <c r="X91" s="81"/>
      <c r="Y91" s="81"/>
    </row>
    <row r="92" ht="14.25" customHeight="1">
      <c r="A92" s="81"/>
      <c r="B92" s="81"/>
      <c r="C92" s="235"/>
      <c r="D92" s="81"/>
      <c r="E92" s="81"/>
      <c r="F92" s="81"/>
      <c r="G92" s="81"/>
      <c r="H92" s="81"/>
      <c r="I92" s="81"/>
      <c r="J92" s="81"/>
      <c r="K92" s="81"/>
      <c r="L92" s="81"/>
      <c r="M92" s="81"/>
      <c r="N92" s="81"/>
      <c r="O92" s="81"/>
      <c r="P92" s="81"/>
      <c r="Q92" s="81"/>
      <c r="R92" s="81"/>
      <c r="S92" s="81"/>
      <c r="T92" s="81"/>
      <c r="U92" s="81"/>
      <c r="V92" s="81"/>
      <c r="W92" s="81"/>
      <c r="X92" s="81"/>
      <c r="Y92" s="81"/>
    </row>
    <row r="93" ht="14.25" customHeight="1">
      <c r="A93" s="81"/>
      <c r="B93" s="81"/>
      <c r="C93" s="235"/>
      <c r="D93" s="81"/>
      <c r="E93" s="81"/>
      <c r="F93" s="81"/>
      <c r="G93" s="81"/>
      <c r="H93" s="81"/>
      <c r="I93" s="81"/>
      <c r="J93" s="81"/>
      <c r="K93" s="81"/>
      <c r="L93" s="81"/>
      <c r="M93" s="81"/>
      <c r="N93" s="81"/>
      <c r="O93" s="81"/>
      <c r="P93" s="81"/>
      <c r="Q93" s="81"/>
      <c r="R93" s="81"/>
      <c r="S93" s="81"/>
      <c r="T93" s="81"/>
      <c r="U93" s="81"/>
      <c r="V93" s="81"/>
      <c r="W93" s="81"/>
      <c r="X93" s="81"/>
      <c r="Y93" s="81"/>
    </row>
    <row r="94" ht="14.25" customHeight="1">
      <c r="A94" s="81"/>
      <c r="B94" s="81"/>
      <c r="C94" s="235"/>
      <c r="D94" s="81"/>
      <c r="E94" s="81"/>
      <c r="F94" s="81"/>
      <c r="G94" s="81"/>
      <c r="H94" s="81"/>
      <c r="I94" s="81"/>
      <c r="J94" s="81"/>
      <c r="K94" s="81"/>
      <c r="L94" s="81"/>
      <c r="M94" s="81"/>
      <c r="N94" s="81"/>
      <c r="O94" s="81"/>
      <c r="P94" s="81"/>
      <c r="Q94" s="81"/>
      <c r="R94" s="81"/>
      <c r="S94" s="81"/>
      <c r="T94" s="81"/>
      <c r="U94" s="81"/>
      <c r="V94" s="81"/>
      <c r="W94" s="81"/>
      <c r="X94" s="81"/>
      <c r="Y94" s="81"/>
    </row>
    <row r="95" ht="14.25" customHeight="1">
      <c r="A95" s="81"/>
      <c r="B95" s="81"/>
      <c r="C95" s="235"/>
      <c r="D95" s="81"/>
      <c r="E95" s="81"/>
      <c r="F95" s="81"/>
      <c r="G95" s="81"/>
      <c r="H95" s="81"/>
      <c r="I95" s="81"/>
      <c r="J95" s="81"/>
      <c r="K95" s="81"/>
      <c r="L95" s="81"/>
      <c r="M95" s="81"/>
      <c r="N95" s="81"/>
      <c r="O95" s="81"/>
      <c r="P95" s="81"/>
      <c r="Q95" s="81"/>
      <c r="R95" s="81"/>
      <c r="S95" s="81"/>
      <c r="T95" s="81"/>
      <c r="U95" s="81"/>
      <c r="V95" s="81"/>
      <c r="W95" s="81"/>
      <c r="X95" s="81"/>
      <c r="Y95" s="81"/>
    </row>
    <row r="96" ht="14.25" customHeight="1">
      <c r="A96" s="81"/>
      <c r="B96" s="81"/>
      <c r="C96" s="235"/>
      <c r="D96" s="81"/>
      <c r="E96" s="81"/>
      <c r="F96" s="81"/>
      <c r="G96" s="81"/>
      <c r="H96" s="81"/>
      <c r="I96" s="81"/>
      <c r="J96" s="81"/>
      <c r="K96" s="81"/>
      <c r="L96" s="81"/>
      <c r="M96" s="81"/>
      <c r="N96" s="81"/>
      <c r="O96" s="81"/>
      <c r="P96" s="81"/>
      <c r="Q96" s="81"/>
      <c r="R96" s="81"/>
      <c r="S96" s="81"/>
      <c r="T96" s="81"/>
      <c r="U96" s="81"/>
      <c r="V96" s="81"/>
      <c r="W96" s="81"/>
      <c r="X96" s="81"/>
      <c r="Y96" s="81"/>
    </row>
    <row r="97" ht="14.25" customHeight="1">
      <c r="A97" s="81"/>
      <c r="B97" s="81"/>
      <c r="C97" s="235"/>
      <c r="D97" s="81"/>
      <c r="E97" s="81"/>
      <c r="F97" s="81"/>
      <c r="G97" s="81"/>
      <c r="H97" s="81"/>
      <c r="I97" s="81"/>
      <c r="J97" s="81"/>
      <c r="K97" s="81"/>
      <c r="L97" s="81"/>
      <c r="M97" s="81"/>
      <c r="N97" s="81"/>
      <c r="O97" s="81"/>
      <c r="P97" s="81"/>
      <c r="Q97" s="81"/>
      <c r="R97" s="81"/>
      <c r="S97" s="81"/>
      <c r="T97" s="81"/>
      <c r="U97" s="81"/>
      <c r="V97" s="81"/>
      <c r="W97" s="81"/>
      <c r="X97" s="81"/>
      <c r="Y97" s="81"/>
    </row>
    <row r="98" ht="14.25" customHeight="1">
      <c r="A98" s="81"/>
      <c r="B98" s="81"/>
      <c r="C98" s="235"/>
      <c r="D98" s="81"/>
      <c r="E98" s="81"/>
      <c r="F98" s="81"/>
      <c r="G98" s="81"/>
      <c r="H98" s="81"/>
      <c r="I98" s="81"/>
      <c r="J98" s="81"/>
      <c r="K98" s="81"/>
      <c r="L98" s="81"/>
      <c r="M98" s="81"/>
      <c r="N98" s="81"/>
      <c r="O98" s="81"/>
      <c r="P98" s="81"/>
      <c r="Q98" s="81"/>
      <c r="R98" s="81"/>
      <c r="S98" s="81"/>
      <c r="T98" s="81"/>
      <c r="U98" s="81"/>
      <c r="V98" s="81"/>
      <c r="W98" s="81"/>
      <c r="X98" s="81"/>
      <c r="Y98" s="81"/>
    </row>
    <row r="99" ht="14.25" customHeight="1">
      <c r="A99" s="81"/>
      <c r="B99" s="81"/>
      <c r="C99" s="235"/>
      <c r="D99" s="81"/>
      <c r="E99" s="81"/>
      <c r="F99" s="81"/>
      <c r="G99" s="81"/>
      <c r="H99" s="81"/>
      <c r="I99" s="81"/>
      <c r="J99" s="81"/>
      <c r="K99" s="81"/>
      <c r="L99" s="81"/>
      <c r="M99" s="81"/>
      <c r="N99" s="81"/>
      <c r="O99" s="81"/>
      <c r="P99" s="81"/>
      <c r="Q99" s="81"/>
      <c r="R99" s="81"/>
      <c r="S99" s="81"/>
      <c r="T99" s="81"/>
      <c r="U99" s="81"/>
      <c r="V99" s="81"/>
      <c r="W99" s="81"/>
      <c r="X99" s="81"/>
      <c r="Y99" s="81"/>
    </row>
    <row r="100" ht="14.25" customHeight="1">
      <c r="A100" s="81"/>
      <c r="B100" s="81"/>
      <c r="C100" s="235"/>
      <c r="D100" s="81"/>
      <c r="E100" s="81"/>
      <c r="F100" s="81"/>
      <c r="G100" s="81"/>
      <c r="H100" s="81"/>
      <c r="I100" s="81"/>
      <c r="J100" s="81"/>
      <c r="K100" s="81"/>
      <c r="L100" s="81"/>
      <c r="M100" s="81"/>
      <c r="N100" s="81"/>
      <c r="O100" s="81"/>
      <c r="P100" s="81"/>
      <c r="Q100" s="81"/>
      <c r="R100" s="81"/>
      <c r="S100" s="81"/>
      <c r="T100" s="81"/>
      <c r="U100" s="81"/>
      <c r="V100" s="81"/>
      <c r="W100" s="81"/>
      <c r="X100" s="81"/>
      <c r="Y100" s="81"/>
    </row>
    <row r="101" ht="14.25" customHeight="1">
      <c r="A101" s="81"/>
      <c r="B101" s="81"/>
      <c r="C101" s="235"/>
      <c r="D101" s="81"/>
      <c r="E101" s="81"/>
      <c r="F101" s="81"/>
      <c r="G101" s="81"/>
      <c r="H101" s="81"/>
      <c r="I101" s="81"/>
      <c r="J101" s="81"/>
      <c r="K101" s="81"/>
      <c r="L101" s="81"/>
      <c r="M101" s="81"/>
      <c r="N101" s="81"/>
      <c r="O101" s="81"/>
      <c r="P101" s="81"/>
      <c r="Q101" s="81"/>
      <c r="R101" s="81"/>
      <c r="S101" s="81"/>
      <c r="T101" s="81"/>
      <c r="U101" s="81"/>
      <c r="V101" s="81"/>
      <c r="W101" s="81"/>
      <c r="X101" s="81"/>
      <c r="Y101" s="81"/>
    </row>
    <row r="102" ht="14.25" customHeight="1">
      <c r="A102" s="81"/>
      <c r="B102" s="81"/>
      <c r="C102" s="235"/>
      <c r="D102" s="81"/>
      <c r="E102" s="81"/>
      <c r="F102" s="81"/>
      <c r="G102" s="81"/>
      <c r="H102" s="81"/>
      <c r="I102" s="81"/>
      <c r="J102" s="81"/>
      <c r="K102" s="81"/>
      <c r="L102" s="81"/>
      <c r="M102" s="81"/>
      <c r="N102" s="81"/>
      <c r="O102" s="81"/>
      <c r="P102" s="81"/>
      <c r="Q102" s="81"/>
      <c r="R102" s="81"/>
      <c r="S102" s="81"/>
      <c r="T102" s="81"/>
      <c r="U102" s="81"/>
      <c r="V102" s="81"/>
      <c r="W102" s="81"/>
      <c r="X102" s="81"/>
      <c r="Y102" s="81"/>
    </row>
    <row r="103" ht="14.25" customHeight="1">
      <c r="A103" s="81"/>
      <c r="B103" s="81"/>
      <c r="C103" s="235"/>
      <c r="D103" s="81"/>
      <c r="E103" s="81"/>
      <c r="F103" s="81"/>
      <c r="G103" s="81"/>
      <c r="H103" s="81"/>
      <c r="I103" s="81"/>
      <c r="J103" s="81"/>
      <c r="K103" s="81"/>
      <c r="L103" s="81"/>
      <c r="M103" s="81"/>
      <c r="N103" s="81"/>
      <c r="O103" s="81"/>
      <c r="P103" s="81"/>
      <c r="Q103" s="81"/>
      <c r="R103" s="81"/>
      <c r="S103" s="81"/>
      <c r="T103" s="81"/>
      <c r="U103" s="81"/>
      <c r="V103" s="81"/>
      <c r="W103" s="81"/>
      <c r="X103" s="81"/>
      <c r="Y103" s="81"/>
    </row>
    <row r="104" ht="14.25" customHeight="1">
      <c r="A104" s="81"/>
      <c r="B104" s="81"/>
      <c r="C104" s="235"/>
      <c r="D104" s="81"/>
      <c r="E104" s="81"/>
      <c r="F104" s="81"/>
      <c r="G104" s="81"/>
      <c r="H104" s="81"/>
      <c r="I104" s="81"/>
      <c r="J104" s="81"/>
      <c r="K104" s="81"/>
      <c r="L104" s="81"/>
      <c r="M104" s="81"/>
      <c r="N104" s="81"/>
      <c r="O104" s="81"/>
      <c r="P104" s="81"/>
      <c r="Q104" s="81"/>
      <c r="R104" s="81"/>
      <c r="S104" s="81"/>
      <c r="T104" s="81"/>
      <c r="U104" s="81"/>
      <c r="V104" s="81"/>
      <c r="W104" s="81"/>
      <c r="X104" s="81"/>
      <c r="Y104" s="81"/>
    </row>
    <row r="105" ht="14.25" customHeight="1">
      <c r="A105" s="81"/>
      <c r="B105" s="81"/>
      <c r="C105" s="235"/>
      <c r="D105" s="81"/>
      <c r="E105" s="81"/>
      <c r="F105" s="81"/>
      <c r="G105" s="81"/>
      <c r="H105" s="81"/>
      <c r="I105" s="81"/>
      <c r="J105" s="81"/>
      <c r="K105" s="81"/>
      <c r="L105" s="81"/>
      <c r="M105" s="81"/>
      <c r="N105" s="81"/>
      <c r="O105" s="81"/>
      <c r="P105" s="81"/>
      <c r="Q105" s="81"/>
      <c r="R105" s="81"/>
      <c r="S105" s="81"/>
      <c r="T105" s="81"/>
      <c r="U105" s="81"/>
      <c r="V105" s="81"/>
      <c r="W105" s="81"/>
      <c r="X105" s="81"/>
      <c r="Y105" s="81"/>
    </row>
    <row r="106" ht="14.25" customHeight="1">
      <c r="A106" s="81"/>
      <c r="B106" s="81"/>
      <c r="C106" s="235"/>
      <c r="D106" s="81"/>
      <c r="E106" s="81"/>
      <c r="F106" s="81"/>
      <c r="G106" s="81"/>
      <c r="H106" s="81"/>
      <c r="I106" s="81"/>
      <c r="J106" s="81"/>
      <c r="K106" s="81"/>
      <c r="L106" s="81"/>
      <c r="M106" s="81"/>
      <c r="N106" s="81"/>
      <c r="O106" s="81"/>
      <c r="P106" s="81"/>
      <c r="Q106" s="81"/>
      <c r="R106" s="81"/>
      <c r="S106" s="81"/>
      <c r="T106" s="81"/>
      <c r="U106" s="81"/>
      <c r="V106" s="81"/>
      <c r="W106" s="81"/>
      <c r="X106" s="81"/>
      <c r="Y106" s="81"/>
    </row>
    <row r="107" ht="14.25" customHeight="1">
      <c r="A107" s="81"/>
      <c r="B107" s="81"/>
      <c r="C107" s="235"/>
      <c r="D107" s="81"/>
      <c r="E107" s="81"/>
      <c r="F107" s="81"/>
      <c r="G107" s="81"/>
      <c r="H107" s="81"/>
      <c r="I107" s="81"/>
      <c r="J107" s="81"/>
      <c r="K107" s="81"/>
      <c r="L107" s="81"/>
      <c r="M107" s="81"/>
      <c r="N107" s="81"/>
      <c r="O107" s="81"/>
      <c r="P107" s="81"/>
      <c r="Q107" s="81"/>
      <c r="R107" s="81"/>
      <c r="S107" s="81"/>
      <c r="T107" s="81"/>
      <c r="U107" s="81"/>
      <c r="V107" s="81"/>
      <c r="W107" s="81"/>
      <c r="X107" s="81"/>
      <c r="Y107" s="81"/>
    </row>
    <row r="108" ht="14.25" customHeight="1">
      <c r="A108" s="81"/>
      <c r="B108" s="81"/>
      <c r="C108" s="235"/>
      <c r="D108" s="81"/>
      <c r="E108" s="81"/>
      <c r="F108" s="81"/>
      <c r="G108" s="81"/>
      <c r="H108" s="81"/>
      <c r="I108" s="81"/>
      <c r="J108" s="81"/>
      <c r="K108" s="81"/>
      <c r="L108" s="81"/>
      <c r="M108" s="81"/>
      <c r="N108" s="81"/>
      <c r="O108" s="81"/>
      <c r="P108" s="81"/>
      <c r="Q108" s="81"/>
      <c r="R108" s="81"/>
      <c r="S108" s="81"/>
      <c r="T108" s="81"/>
      <c r="U108" s="81"/>
      <c r="V108" s="81"/>
      <c r="W108" s="81"/>
      <c r="X108" s="81"/>
      <c r="Y108" s="81"/>
    </row>
    <row r="109" ht="14.25" customHeight="1">
      <c r="A109" s="81"/>
      <c r="B109" s="81"/>
      <c r="C109" s="235"/>
      <c r="D109" s="81"/>
      <c r="E109" s="81"/>
      <c r="F109" s="81"/>
      <c r="G109" s="81"/>
      <c r="H109" s="81"/>
      <c r="I109" s="81"/>
      <c r="J109" s="81"/>
      <c r="K109" s="81"/>
      <c r="L109" s="81"/>
      <c r="M109" s="81"/>
      <c r="N109" s="81"/>
      <c r="O109" s="81"/>
      <c r="P109" s="81"/>
      <c r="Q109" s="81"/>
      <c r="R109" s="81"/>
      <c r="S109" s="81"/>
      <c r="T109" s="81"/>
      <c r="U109" s="81"/>
      <c r="V109" s="81"/>
      <c r="W109" s="81"/>
      <c r="X109" s="81"/>
      <c r="Y109" s="81"/>
    </row>
    <row r="110" ht="14.25" customHeight="1">
      <c r="A110" s="81"/>
      <c r="B110" s="81"/>
      <c r="C110" s="235"/>
      <c r="D110" s="81"/>
      <c r="E110" s="81"/>
      <c r="F110" s="81"/>
      <c r="G110" s="81"/>
      <c r="H110" s="81"/>
      <c r="I110" s="81"/>
      <c r="J110" s="81"/>
      <c r="K110" s="81"/>
      <c r="L110" s="81"/>
      <c r="M110" s="81"/>
      <c r="N110" s="81"/>
      <c r="O110" s="81"/>
      <c r="P110" s="81"/>
      <c r="Q110" s="81"/>
      <c r="R110" s="81"/>
      <c r="S110" s="81"/>
      <c r="T110" s="81"/>
      <c r="U110" s="81"/>
      <c r="V110" s="81"/>
      <c r="W110" s="81"/>
      <c r="X110" s="81"/>
      <c r="Y110" s="81"/>
    </row>
    <row r="111" ht="14.25" customHeight="1">
      <c r="A111" s="81"/>
      <c r="B111" s="81"/>
      <c r="C111" s="235"/>
      <c r="D111" s="81"/>
      <c r="E111" s="81"/>
      <c r="F111" s="81"/>
      <c r="G111" s="81"/>
      <c r="H111" s="81"/>
      <c r="I111" s="81"/>
      <c r="J111" s="81"/>
      <c r="K111" s="81"/>
      <c r="L111" s="81"/>
      <c r="M111" s="81"/>
      <c r="N111" s="81"/>
      <c r="O111" s="81"/>
      <c r="P111" s="81"/>
      <c r="Q111" s="81"/>
      <c r="R111" s="81"/>
      <c r="S111" s="81"/>
      <c r="T111" s="81"/>
      <c r="U111" s="81"/>
      <c r="V111" s="81"/>
      <c r="W111" s="81"/>
      <c r="X111" s="81"/>
      <c r="Y111" s="81"/>
    </row>
    <row r="112" ht="14.25" customHeight="1">
      <c r="A112" s="81"/>
      <c r="B112" s="81"/>
      <c r="C112" s="235"/>
      <c r="D112" s="81"/>
      <c r="E112" s="81"/>
      <c r="F112" s="81"/>
      <c r="G112" s="81"/>
      <c r="H112" s="81"/>
      <c r="I112" s="81"/>
      <c r="J112" s="81"/>
      <c r="K112" s="81"/>
      <c r="L112" s="81"/>
      <c r="M112" s="81"/>
      <c r="N112" s="81"/>
      <c r="O112" s="81"/>
      <c r="P112" s="81"/>
      <c r="Q112" s="81"/>
      <c r="R112" s="81"/>
      <c r="S112" s="81"/>
      <c r="T112" s="81"/>
      <c r="U112" s="81"/>
      <c r="V112" s="81"/>
      <c r="W112" s="81"/>
      <c r="X112" s="81"/>
      <c r="Y112" s="81"/>
    </row>
    <row r="113" ht="14.25" customHeight="1">
      <c r="A113" s="81"/>
      <c r="B113" s="81"/>
      <c r="C113" s="235"/>
      <c r="D113" s="81"/>
      <c r="E113" s="81"/>
      <c r="F113" s="81"/>
      <c r="G113" s="81"/>
      <c r="H113" s="81"/>
      <c r="I113" s="81"/>
      <c r="J113" s="81"/>
      <c r="K113" s="81"/>
      <c r="L113" s="81"/>
      <c r="M113" s="81"/>
      <c r="N113" s="81"/>
      <c r="O113" s="81"/>
      <c r="P113" s="81"/>
      <c r="Q113" s="81"/>
      <c r="R113" s="81"/>
      <c r="S113" s="81"/>
      <c r="T113" s="81"/>
      <c r="U113" s="81"/>
      <c r="V113" s="81"/>
      <c r="W113" s="81"/>
      <c r="X113" s="81"/>
      <c r="Y113" s="81"/>
    </row>
    <row r="114" ht="14.25" customHeight="1">
      <c r="A114" s="81"/>
      <c r="B114" s="81"/>
      <c r="C114" s="235"/>
      <c r="D114" s="81"/>
      <c r="E114" s="81"/>
      <c r="F114" s="81"/>
      <c r="G114" s="81"/>
      <c r="H114" s="81"/>
      <c r="I114" s="81"/>
      <c r="J114" s="81"/>
      <c r="K114" s="81"/>
      <c r="L114" s="81"/>
      <c r="M114" s="81"/>
      <c r="N114" s="81"/>
      <c r="O114" s="81"/>
      <c r="P114" s="81"/>
      <c r="Q114" s="81"/>
      <c r="R114" s="81"/>
      <c r="S114" s="81"/>
      <c r="T114" s="81"/>
      <c r="U114" s="81"/>
      <c r="V114" s="81"/>
      <c r="W114" s="81"/>
      <c r="X114" s="81"/>
      <c r="Y114" s="81"/>
    </row>
    <row r="115" ht="14.25" customHeight="1">
      <c r="A115" s="81"/>
      <c r="B115" s="81"/>
      <c r="C115" s="235"/>
      <c r="D115" s="81"/>
      <c r="E115" s="81"/>
      <c r="F115" s="81"/>
      <c r="G115" s="81"/>
      <c r="H115" s="81"/>
      <c r="I115" s="81"/>
      <c r="J115" s="81"/>
      <c r="K115" s="81"/>
      <c r="L115" s="81"/>
      <c r="M115" s="81"/>
      <c r="N115" s="81"/>
      <c r="O115" s="81"/>
      <c r="P115" s="81"/>
      <c r="Q115" s="81"/>
      <c r="R115" s="81"/>
      <c r="S115" s="81"/>
      <c r="T115" s="81"/>
      <c r="U115" s="81"/>
      <c r="V115" s="81"/>
      <c r="W115" s="81"/>
      <c r="X115" s="81"/>
      <c r="Y115" s="81"/>
    </row>
    <row r="116" ht="14.25" customHeight="1">
      <c r="A116" s="81"/>
      <c r="B116" s="81"/>
      <c r="C116" s="235"/>
      <c r="D116" s="81"/>
      <c r="E116" s="81"/>
      <c r="F116" s="81"/>
      <c r="G116" s="81"/>
      <c r="H116" s="81"/>
      <c r="I116" s="81"/>
      <c r="J116" s="81"/>
      <c r="K116" s="81"/>
      <c r="L116" s="81"/>
      <c r="M116" s="81"/>
      <c r="N116" s="81"/>
      <c r="O116" s="81"/>
      <c r="P116" s="81"/>
      <c r="Q116" s="81"/>
      <c r="R116" s="81"/>
      <c r="S116" s="81"/>
      <c r="T116" s="81"/>
      <c r="U116" s="81"/>
      <c r="V116" s="81"/>
      <c r="W116" s="81"/>
      <c r="X116" s="81"/>
      <c r="Y116" s="81"/>
    </row>
    <row r="117" ht="14.25" customHeight="1">
      <c r="A117" s="81"/>
      <c r="B117" s="81"/>
      <c r="C117" s="235"/>
      <c r="D117" s="81"/>
      <c r="E117" s="81"/>
      <c r="F117" s="81"/>
      <c r="G117" s="81"/>
      <c r="H117" s="81"/>
      <c r="I117" s="81"/>
      <c r="J117" s="81"/>
      <c r="K117" s="81"/>
      <c r="L117" s="81"/>
      <c r="M117" s="81"/>
      <c r="N117" s="81"/>
      <c r="O117" s="81"/>
      <c r="P117" s="81"/>
      <c r="Q117" s="81"/>
      <c r="R117" s="81"/>
      <c r="S117" s="81"/>
      <c r="T117" s="81"/>
      <c r="U117" s="81"/>
      <c r="V117" s="81"/>
      <c r="W117" s="81"/>
      <c r="X117" s="81"/>
      <c r="Y117" s="81"/>
    </row>
    <row r="118" ht="14.25" customHeight="1">
      <c r="A118" s="81"/>
      <c r="B118" s="81"/>
      <c r="C118" s="235"/>
      <c r="D118" s="81"/>
      <c r="E118" s="81"/>
      <c r="F118" s="81"/>
      <c r="G118" s="81"/>
      <c r="H118" s="81"/>
      <c r="I118" s="81"/>
      <c r="J118" s="81"/>
      <c r="K118" s="81"/>
      <c r="L118" s="81"/>
      <c r="M118" s="81"/>
      <c r="N118" s="81"/>
      <c r="O118" s="81"/>
      <c r="P118" s="81"/>
      <c r="Q118" s="81"/>
      <c r="R118" s="81"/>
      <c r="S118" s="81"/>
      <c r="T118" s="81"/>
      <c r="U118" s="81"/>
      <c r="V118" s="81"/>
      <c r="W118" s="81"/>
      <c r="X118" s="81"/>
      <c r="Y118" s="81"/>
    </row>
    <row r="119" ht="14.25" customHeight="1">
      <c r="A119" s="81"/>
      <c r="B119" s="81"/>
      <c r="C119" s="235"/>
      <c r="D119" s="81"/>
      <c r="E119" s="81"/>
      <c r="F119" s="81"/>
      <c r="G119" s="81"/>
      <c r="H119" s="81"/>
      <c r="I119" s="81"/>
      <c r="J119" s="81"/>
      <c r="K119" s="81"/>
      <c r="L119" s="81"/>
      <c r="M119" s="81"/>
      <c r="N119" s="81"/>
      <c r="O119" s="81"/>
      <c r="P119" s="81"/>
      <c r="Q119" s="81"/>
      <c r="R119" s="81"/>
      <c r="S119" s="81"/>
      <c r="T119" s="81"/>
      <c r="U119" s="81"/>
      <c r="V119" s="81"/>
      <c r="W119" s="81"/>
      <c r="X119" s="81"/>
      <c r="Y119" s="81"/>
    </row>
    <row r="120" ht="14.25" customHeight="1">
      <c r="A120" s="81"/>
      <c r="B120" s="81"/>
      <c r="C120" s="235"/>
      <c r="D120" s="81"/>
      <c r="E120" s="81"/>
      <c r="F120" s="81"/>
      <c r="G120" s="81"/>
      <c r="H120" s="81"/>
      <c r="I120" s="81"/>
      <c r="J120" s="81"/>
      <c r="K120" s="81"/>
      <c r="L120" s="81"/>
      <c r="M120" s="81"/>
      <c r="N120" s="81"/>
      <c r="O120" s="81"/>
      <c r="P120" s="81"/>
      <c r="Q120" s="81"/>
      <c r="R120" s="81"/>
      <c r="S120" s="81"/>
      <c r="T120" s="81"/>
      <c r="U120" s="81"/>
      <c r="V120" s="81"/>
      <c r="W120" s="81"/>
      <c r="X120" s="81"/>
      <c r="Y120" s="81"/>
    </row>
    <row r="121" ht="14.25" customHeight="1">
      <c r="A121" s="81"/>
      <c r="B121" s="81"/>
      <c r="C121" s="235"/>
      <c r="D121" s="81"/>
      <c r="E121" s="81"/>
      <c r="F121" s="81"/>
      <c r="G121" s="81"/>
      <c r="H121" s="81"/>
      <c r="I121" s="81"/>
      <c r="J121" s="81"/>
      <c r="K121" s="81"/>
      <c r="L121" s="81"/>
      <c r="M121" s="81"/>
      <c r="N121" s="81"/>
      <c r="O121" s="81"/>
      <c r="P121" s="81"/>
      <c r="Q121" s="81"/>
      <c r="R121" s="81"/>
      <c r="S121" s="81"/>
      <c r="T121" s="81"/>
      <c r="U121" s="81"/>
      <c r="V121" s="81"/>
      <c r="W121" s="81"/>
      <c r="X121" s="81"/>
      <c r="Y121" s="81"/>
    </row>
    <row r="122" ht="14.25" customHeight="1">
      <c r="A122" s="81"/>
      <c r="B122" s="81"/>
      <c r="C122" s="235"/>
      <c r="D122" s="81"/>
      <c r="E122" s="81"/>
      <c r="F122" s="81"/>
      <c r="G122" s="81"/>
      <c r="H122" s="81"/>
      <c r="I122" s="81"/>
      <c r="J122" s="81"/>
      <c r="K122" s="81"/>
      <c r="L122" s="81"/>
      <c r="M122" s="81"/>
      <c r="N122" s="81"/>
      <c r="O122" s="81"/>
      <c r="P122" s="81"/>
      <c r="Q122" s="81"/>
      <c r="R122" s="81"/>
      <c r="S122" s="81"/>
      <c r="T122" s="81"/>
      <c r="U122" s="81"/>
      <c r="V122" s="81"/>
      <c r="W122" s="81"/>
      <c r="X122" s="81"/>
      <c r="Y122" s="81"/>
    </row>
    <row r="123" ht="14.25" customHeight="1">
      <c r="A123" s="81"/>
      <c r="B123" s="81"/>
      <c r="C123" s="235"/>
      <c r="D123" s="81"/>
      <c r="E123" s="81"/>
      <c r="F123" s="81"/>
      <c r="G123" s="81"/>
      <c r="H123" s="81"/>
      <c r="I123" s="81"/>
      <c r="J123" s="81"/>
      <c r="K123" s="81"/>
      <c r="L123" s="81"/>
      <c r="M123" s="81"/>
      <c r="N123" s="81"/>
      <c r="O123" s="81"/>
      <c r="P123" s="81"/>
      <c r="Q123" s="81"/>
      <c r="R123" s="81"/>
      <c r="S123" s="81"/>
      <c r="T123" s="81"/>
      <c r="U123" s="81"/>
      <c r="V123" s="81"/>
      <c r="W123" s="81"/>
      <c r="X123" s="81"/>
      <c r="Y123" s="81"/>
    </row>
    <row r="124" ht="14.25" customHeight="1">
      <c r="A124" s="81"/>
      <c r="B124" s="81"/>
      <c r="C124" s="235"/>
      <c r="D124" s="81"/>
      <c r="E124" s="81"/>
      <c r="F124" s="81"/>
      <c r="G124" s="81"/>
      <c r="H124" s="81"/>
      <c r="I124" s="81"/>
      <c r="J124" s="81"/>
      <c r="K124" s="81"/>
      <c r="L124" s="81"/>
      <c r="M124" s="81"/>
      <c r="N124" s="81"/>
      <c r="O124" s="81"/>
      <c r="P124" s="81"/>
      <c r="Q124" s="81"/>
      <c r="R124" s="81"/>
      <c r="S124" s="81"/>
      <c r="T124" s="81"/>
      <c r="U124" s="81"/>
      <c r="V124" s="81"/>
      <c r="W124" s="81"/>
      <c r="X124" s="81"/>
      <c r="Y124" s="81"/>
    </row>
    <row r="125" ht="14.25" customHeight="1">
      <c r="A125" s="81"/>
      <c r="B125" s="81"/>
      <c r="C125" s="235"/>
      <c r="D125" s="81"/>
      <c r="E125" s="81"/>
      <c r="F125" s="81"/>
      <c r="G125" s="81"/>
      <c r="H125" s="81"/>
      <c r="I125" s="81"/>
      <c r="J125" s="81"/>
      <c r="K125" s="81"/>
      <c r="L125" s="81"/>
      <c r="M125" s="81"/>
      <c r="N125" s="81"/>
      <c r="O125" s="81"/>
      <c r="P125" s="81"/>
      <c r="Q125" s="81"/>
      <c r="R125" s="81"/>
      <c r="S125" s="81"/>
      <c r="T125" s="81"/>
      <c r="U125" s="81"/>
      <c r="V125" s="81"/>
      <c r="W125" s="81"/>
      <c r="X125" s="81"/>
      <c r="Y125" s="81"/>
    </row>
    <row r="126" ht="14.25" customHeight="1">
      <c r="A126" s="81"/>
      <c r="B126" s="81"/>
      <c r="C126" s="235"/>
      <c r="D126" s="81"/>
      <c r="E126" s="81"/>
      <c r="F126" s="81"/>
      <c r="G126" s="81"/>
      <c r="H126" s="81"/>
      <c r="I126" s="81"/>
      <c r="J126" s="81"/>
      <c r="K126" s="81"/>
      <c r="L126" s="81"/>
      <c r="M126" s="81"/>
      <c r="N126" s="81"/>
      <c r="O126" s="81"/>
      <c r="P126" s="81"/>
      <c r="Q126" s="81"/>
      <c r="R126" s="81"/>
      <c r="S126" s="81"/>
      <c r="T126" s="81"/>
      <c r="U126" s="81"/>
      <c r="V126" s="81"/>
      <c r="W126" s="81"/>
      <c r="X126" s="81"/>
      <c r="Y126" s="81"/>
    </row>
    <row r="127" ht="14.25" customHeight="1">
      <c r="A127" s="81"/>
      <c r="B127" s="81"/>
      <c r="C127" s="235"/>
      <c r="D127" s="81"/>
      <c r="E127" s="81"/>
      <c r="F127" s="81"/>
      <c r="G127" s="81"/>
      <c r="H127" s="81"/>
      <c r="I127" s="81"/>
      <c r="J127" s="81"/>
      <c r="K127" s="81"/>
      <c r="L127" s="81"/>
      <c r="M127" s="81"/>
      <c r="N127" s="81"/>
      <c r="O127" s="81"/>
      <c r="P127" s="81"/>
      <c r="Q127" s="81"/>
      <c r="R127" s="81"/>
      <c r="S127" s="81"/>
      <c r="T127" s="81"/>
      <c r="U127" s="81"/>
      <c r="V127" s="81"/>
      <c r="W127" s="81"/>
      <c r="X127" s="81"/>
      <c r="Y127" s="81"/>
    </row>
    <row r="128" ht="14.25" customHeight="1">
      <c r="A128" s="81"/>
      <c r="B128" s="81"/>
      <c r="C128" s="235"/>
      <c r="D128" s="81"/>
      <c r="E128" s="81"/>
      <c r="F128" s="81"/>
      <c r="G128" s="81"/>
      <c r="H128" s="81"/>
      <c r="I128" s="81"/>
      <c r="J128" s="81"/>
      <c r="K128" s="81"/>
      <c r="L128" s="81"/>
      <c r="M128" s="81"/>
      <c r="N128" s="81"/>
      <c r="O128" s="81"/>
      <c r="P128" s="81"/>
      <c r="Q128" s="81"/>
      <c r="R128" s="81"/>
      <c r="S128" s="81"/>
      <c r="T128" s="81"/>
      <c r="U128" s="81"/>
      <c r="V128" s="81"/>
      <c r="W128" s="81"/>
      <c r="X128" s="81"/>
      <c r="Y128" s="81"/>
    </row>
    <row r="129" ht="14.25" customHeight="1">
      <c r="A129" s="81"/>
      <c r="B129" s="81"/>
      <c r="C129" s="235"/>
      <c r="D129" s="81"/>
      <c r="E129" s="81"/>
      <c r="F129" s="81"/>
      <c r="G129" s="81"/>
      <c r="H129" s="81"/>
      <c r="I129" s="81"/>
      <c r="J129" s="81"/>
      <c r="K129" s="81"/>
      <c r="L129" s="81"/>
      <c r="M129" s="81"/>
      <c r="N129" s="81"/>
      <c r="O129" s="81"/>
      <c r="P129" s="81"/>
      <c r="Q129" s="81"/>
      <c r="R129" s="81"/>
      <c r="S129" s="81"/>
      <c r="T129" s="81"/>
      <c r="U129" s="81"/>
      <c r="V129" s="81"/>
      <c r="W129" s="81"/>
      <c r="X129" s="81"/>
      <c r="Y129" s="81"/>
    </row>
    <row r="130" ht="14.25" customHeight="1">
      <c r="A130" s="81"/>
      <c r="B130" s="81"/>
      <c r="C130" s="235"/>
      <c r="D130" s="81"/>
      <c r="E130" s="81"/>
      <c r="F130" s="81"/>
      <c r="G130" s="81"/>
      <c r="H130" s="81"/>
      <c r="I130" s="81"/>
      <c r="J130" s="81"/>
      <c r="K130" s="81"/>
      <c r="L130" s="81"/>
      <c r="M130" s="81"/>
      <c r="N130" s="81"/>
      <c r="O130" s="81"/>
      <c r="P130" s="81"/>
      <c r="Q130" s="81"/>
      <c r="R130" s="81"/>
      <c r="S130" s="81"/>
      <c r="T130" s="81"/>
      <c r="U130" s="81"/>
      <c r="V130" s="81"/>
      <c r="W130" s="81"/>
      <c r="X130" s="81"/>
      <c r="Y130" s="81"/>
    </row>
    <row r="131" ht="14.25" customHeight="1">
      <c r="A131" s="81"/>
      <c r="B131" s="81"/>
      <c r="C131" s="235"/>
      <c r="D131" s="81"/>
      <c r="E131" s="81"/>
      <c r="F131" s="81"/>
      <c r="G131" s="81"/>
      <c r="H131" s="81"/>
      <c r="I131" s="81"/>
      <c r="J131" s="81"/>
      <c r="K131" s="81"/>
      <c r="L131" s="81"/>
      <c r="M131" s="81"/>
      <c r="N131" s="81"/>
      <c r="O131" s="81"/>
      <c r="P131" s="81"/>
      <c r="Q131" s="81"/>
      <c r="R131" s="81"/>
      <c r="S131" s="81"/>
      <c r="T131" s="81"/>
      <c r="U131" s="81"/>
      <c r="V131" s="81"/>
      <c r="W131" s="81"/>
      <c r="X131" s="81"/>
      <c r="Y131" s="81"/>
    </row>
    <row r="132" ht="14.25" customHeight="1">
      <c r="A132" s="81"/>
      <c r="B132" s="81"/>
      <c r="C132" s="235"/>
      <c r="D132" s="81"/>
      <c r="E132" s="81"/>
      <c r="F132" s="81"/>
      <c r="G132" s="81"/>
      <c r="H132" s="81"/>
      <c r="I132" s="81"/>
      <c r="J132" s="81"/>
      <c r="K132" s="81"/>
      <c r="L132" s="81"/>
      <c r="M132" s="81"/>
      <c r="N132" s="81"/>
      <c r="O132" s="81"/>
      <c r="P132" s="81"/>
      <c r="Q132" s="81"/>
      <c r="R132" s="81"/>
      <c r="S132" s="81"/>
      <c r="T132" s="81"/>
      <c r="U132" s="81"/>
      <c r="V132" s="81"/>
      <c r="W132" s="81"/>
      <c r="X132" s="81"/>
      <c r="Y132" s="81"/>
    </row>
    <row r="133" ht="14.25" customHeight="1">
      <c r="A133" s="81"/>
      <c r="B133" s="81"/>
      <c r="C133" s="235"/>
      <c r="D133" s="81"/>
      <c r="E133" s="81"/>
      <c r="F133" s="81"/>
      <c r="G133" s="81"/>
      <c r="H133" s="81"/>
      <c r="I133" s="81"/>
      <c r="J133" s="81"/>
      <c r="K133" s="81"/>
      <c r="L133" s="81"/>
      <c r="M133" s="81"/>
      <c r="N133" s="81"/>
      <c r="O133" s="81"/>
      <c r="P133" s="81"/>
      <c r="Q133" s="81"/>
      <c r="R133" s="81"/>
      <c r="S133" s="81"/>
      <c r="T133" s="81"/>
      <c r="U133" s="81"/>
      <c r="V133" s="81"/>
      <c r="W133" s="81"/>
      <c r="X133" s="81"/>
      <c r="Y133" s="81"/>
    </row>
    <row r="134" ht="14.25" customHeight="1">
      <c r="A134" s="81"/>
      <c r="B134" s="81"/>
      <c r="C134" s="235"/>
      <c r="D134" s="81"/>
      <c r="E134" s="81"/>
      <c r="F134" s="81"/>
      <c r="G134" s="81"/>
      <c r="H134" s="81"/>
      <c r="I134" s="81"/>
      <c r="J134" s="81"/>
      <c r="K134" s="81"/>
      <c r="L134" s="81"/>
      <c r="M134" s="81"/>
      <c r="N134" s="81"/>
      <c r="O134" s="81"/>
      <c r="P134" s="81"/>
      <c r="Q134" s="81"/>
      <c r="R134" s="81"/>
      <c r="S134" s="81"/>
      <c r="T134" s="81"/>
      <c r="U134" s="81"/>
      <c r="V134" s="81"/>
      <c r="W134" s="81"/>
      <c r="X134" s="81"/>
      <c r="Y134" s="81"/>
    </row>
    <row r="135" ht="14.25" customHeight="1">
      <c r="A135" s="81"/>
      <c r="B135" s="81"/>
      <c r="C135" s="235"/>
      <c r="D135" s="81"/>
      <c r="E135" s="81"/>
      <c r="F135" s="81"/>
      <c r="G135" s="81"/>
      <c r="H135" s="81"/>
      <c r="I135" s="81"/>
      <c r="J135" s="81"/>
      <c r="K135" s="81"/>
      <c r="L135" s="81"/>
      <c r="M135" s="81"/>
      <c r="N135" s="81"/>
      <c r="O135" s="81"/>
      <c r="P135" s="81"/>
      <c r="Q135" s="81"/>
      <c r="R135" s="81"/>
      <c r="S135" s="81"/>
      <c r="T135" s="81"/>
      <c r="U135" s="81"/>
      <c r="V135" s="81"/>
      <c r="W135" s="81"/>
      <c r="X135" s="81"/>
      <c r="Y135" s="81"/>
    </row>
    <row r="136" ht="14.25" customHeight="1">
      <c r="A136" s="81"/>
      <c r="B136" s="81"/>
      <c r="C136" s="235"/>
      <c r="D136" s="81"/>
      <c r="E136" s="81"/>
      <c r="F136" s="81"/>
      <c r="G136" s="81"/>
      <c r="H136" s="81"/>
      <c r="I136" s="81"/>
      <c r="J136" s="81"/>
      <c r="K136" s="81"/>
      <c r="L136" s="81"/>
      <c r="M136" s="81"/>
      <c r="N136" s="81"/>
      <c r="O136" s="81"/>
      <c r="P136" s="81"/>
      <c r="Q136" s="81"/>
      <c r="R136" s="81"/>
      <c r="S136" s="81"/>
      <c r="T136" s="81"/>
      <c r="U136" s="81"/>
      <c r="V136" s="81"/>
      <c r="W136" s="81"/>
      <c r="X136" s="81"/>
      <c r="Y136" s="81"/>
    </row>
    <row r="137" ht="14.25" customHeight="1">
      <c r="A137" s="81"/>
      <c r="B137" s="81"/>
      <c r="C137" s="235"/>
      <c r="D137" s="81"/>
      <c r="E137" s="81"/>
      <c r="F137" s="81"/>
      <c r="G137" s="81"/>
      <c r="H137" s="81"/>
      <c r="I137" s="81"/>
      <c r="J137" s="81"/>
      <c r="K137" s="81"/>
      <c r="L137" s="81"/>
      <c r="M137" s="81"/>
      <c r="N137" s="81"/>
      <c r="O137" s="81"/>
      <c r="P137" s="81"/>
      <c r="Q137" s="81"/>
      <c r="R137" s="81"/>
      <c r="S137" s="81"/>
      <c r="T137" s="81"/>
      <c r="U137" s="81"/>
      <c r="V137" s="81"/>
      <c r="W137" s="81"/>
      <c r="X137" s="81"/>
      <c r="Y137" s="81"/>
    </row>
    <row r="138" ht="14.25" customHeight="1">
      <c r="A138" s="81"/>
      <c r="B138" s="81"/>
      <c r="C138" s="235"/>
      <c r="D138" s="81"/>
      <c r="E138" s="81"/>
      <c r="F138" s="81"/>
      <c r="G138" s="81"/>
      <c r="H138" s="81"/>
      <c r="I138" s="81"/>
      <c r="J138" s="81"/>
      <c r="K138" s="81"/>
      <c r="L138" s="81"/>
      <c r="M138" s="81"/>
      <c r="N138" s="81"/>
      <c r="O138" s="81"/>
      <c r="P138" s="81"/>
      <c r="Q138" s="81"/>
      <c r="R138" s="81"/>
      <c r="S138" s="81"/>
      <c r="T138" s="81"/>
      <c r="U138" s="81"/>
      <c r="V138" s="81"/>
      <c r="W138" s="81"/>
      <c r="X138" s="81"/>
      <c r="Y138" s="81"/>
    </row>
    <row r="139" ht="14.25" customHeight="1">
      <c r="A139" s="81"/>
      <c r="B139" s="81"/>
      <c r="C139" s="235"/>
      <c r="D139" s="81"/>
      <c r="E139" s="81"/>
      <c r="F139" s="81"/>
      <c r="G139" s="81"/>
      <c r="H139" s="81"/>
      <c r="I139" s="81"/>
      <c r="J139" s="81"/>
      <c r="K139" s="81"/>
      <c r="L139" s="81"/>
      <c r="M139" s="81"/>
      <c r="N139" s="81"/>
      <c r="O139" s="81"/>
      <c r="P139" s="81"/>
      <c r="Q139" s="81"/>
      <c r="R139" s="81"/>
      <c r="S139" s="81"/>
      <c r="T139" s="81"/>
      <c r="U139" s="81"/>
      <c r="V139" s="81"/>
      <c r="W139" s="81"/>
      <c r="X139" s="81"/>
      <c r="Y139" s="81"/>
    </row>
    <row r="140" ht="14.25" customHeight="1">
      <c r="A140" s="81"/>
      <c r="B140" s="81"/>
      <c r="C140" s="235"/>
      <c r="D140" s="81"/>
      <c r="E140" s="81"/>
      <c r="F140" s="81"/>
      <c r="G140" s="81"/>
      <c r="H140" s="81"/>
      <c r="I140" s="81"/>
      <c r="J140" s="81"/>
      <c r="K140" s="81"/>
      <c r="L140" s="81"/>
      <c r="M140" s="81"/>
      <c r="N140" s="81"/>
      <c r="O140" s="81"/>
      <c r="P140" s="81"/>
      <c r="Q140" s="81"/>
      <c r="R140" s="81"/>
      <c r="S140" s="81"/>
      <c r="T140" s="81"/>
      <c r="U140" s="81"/>
      <c r="V140" s="81"/>
      <c r="W140" s="81"/>
      <c r="X140" s="81"/>
      <c r="Y140" s="81"/>
    </row>
    <row r="141" ht="14.25" customHeight="1">
      <c r="A141" s="81"/>
      <c r="B141" s="81"/>
      <c r="C141" s="235"/>
      <c r="D141" s="81"/>
      <c r="E141" s="81"/>
      <c r="F141" s="81"/>
      <c r="G141" s="81"/>
      <c r="H141" s="81"/>
      <c r="I141" s="81"/>
      <c r="J141" s="81"/>
      <c r="K141" s="81"/>
      <c r="L141" s="81"/>
      <c r="M141" s="81"/>
      <c r="N141" s="81"/>
      <c r="O141" s="81"/>
      <c r="P141" s="81"/>
      <c r="Q141" s="81"/>
      <c r="R141" s="81"/>
      <c r="S141" s="81"/>
      <c r="T141" s="81"/>
      <c r="U141" s="81"/>
      <c r="V141" s="81"/>
      <c r="W141" s="81"/>
      <c r="X141" s="81"/>
      <c r="Y141" s="81"/>
    </row>
    <row r="142" ht="14.25" customHeight="1">
      <c r="A142" s="81"/>
      <c r="B142" s="81"/>
      <c r="C142" s="235"/>
      <c r="D142" s="81"/>
      <c r="E142" s="81"/>
      <c r="F142" s="81"/>
      <c r="G142" s="81"/>
      <c r="H142" s="81"/>
      <c r="I142" s="81"/>
      <c r="J142" s="81"/>
      <c r="K142" s="81"/>
      <c r="L142" s="81"/>
      <c r="M142" s="81"/>
      <c r="N142" s="81"/>
      <c r="O142" s="81"/>
      <c r="P142" s="81"/>
      <c r="Q142" s="81"/>
      <c r="R142" s="81"/>
      <c r="S142" s="81"/>
      <c r="T142" s="81"/>
      <c r="U142" s="81"/>
      <c r="V142" s="81"/>
      <c r="W142" s="81"/>
      <c r="X142" s="81"/>
      <c r="Y142" s="81"/>
    </row>
    <row r="143" ht="14.25" customHeight="1">
      <c r="A143" s="81"/>
      <c r="B143" s="81"/>
      <c r="C143" s="235"/>
      <c r="D143" s="81"/>
      <c r="E143" s="81"/>
      <c r="F143" s="81"/>
      <c r="G143" s="81"/>
      <c r="H143" s="81"/>
      <c r="I143" s="81"/>
      <c r="J143" s="81"/>
      <c r="K143" s="81"/>
      <c r="L143" s="81"/>
      <c r="M143" s="81"/>
      <c r="N143" s="81"/>
      <c r="O143" s="81"/>
      <c r="P143" s="81"/>
      <c r="Q143" s="81"/>
      <c r="R143" s="81"/>
      <c r="S143" s="81"/>
      <c r="T143" s="81"/>
      <c r="U143" s="81"/>
      <c r="V143" s="81"/>
      <c r="W143" s="81"/>
      <c r="X143" s="81"/>
      <c r="Y143" s="81"/>
    </row>
    <row r="144" ht="14.25" customHeight="1">
      <c r="A144" s="81"/>
      <c r="B144" s="81"/>
      <c r="C144" s="235"/>
      <c r="D144" s="81"/>
      <c r="E144" s="81"/>
      <c r="F144" s="81"/>
      <c r="G144" s="81"/>
      <c r="H144" s="81"/>
      <c r="I144" s="81"/>
      <c r="J144" s="81"/>
      <c r="K144" s="81"/>
      <c r="L144" s="81"/>
      <c r="M144" s="81"/>
      <c r="N144" s="81"/>
      <c r="O144" s="81"/>
      <c r="P144" s="81"/>
      <c r="Q144" s="81"/>
      <c r="R144" s="81"/>
      <c r="S144" s="81"/>
      <c r="T144" s="81"/>
      <c r="U144" s="81"/>
      <c r="V144" s="81"/>
      <c r="W144" s="81"/>
      <c r="X144" s="81"/>
      <c r="Y144" s="81"/>
    </row>
    <row r="145" ht="14.25" customHeight="1">
      <c r="A145" s="81"/>
      <c r="B145" s="81"/>
      <c r="C145" s="235"/>
      <c r="D145" s="81"/>
      <c r="E145" s="81"/>
      <c r="F145" s="81"/>
      <c r="G145" s="81"/>
      <c r="H145" s="81"/>
      <c r="I145" s="81"/>
      <c r="J145" s="81"/>
      <c r="K145" s="81"/>
      <c r="L145" s="81"/>
      <c r="M145" s="81"/>
      <c r="N145" s="81"/>
      <c r="O145" s="81"/>
      <c r="P145" s="81"/>
      <c r="Q145" s="81"/>
      <c r="R145" s="81"/>
      <c r="S145" s="81"/>
      <c r="T145" s="81"/>
      <c r="U145" s="81"/>
      <c r="V145" s="81"/>
      <c r="W145" s="81"/>
      <c r="X145" s="81"/>
      <c r="Y145" s="81"/>
    </row>
    <row r="146" ht="14.25" customHeight="1">
      <c r="A146" s="81"/>
      <c r="B146" s="81"/>
      <c r="C146" s="235"/>
      <c r="D146" s="81"/>
      <c r="E146" s="81"/>
      <c r="F146" s="81"/>
      <c r="G146" s="81"/>
      <c r="H146" s="81"/>
      <c r="I146" s="81"/>
      <c r="J146" s="81"/>
      <c r="K146" s="81"/>
      <c r="L146" s="81"/>
      <c r="M146" s="81"/>
      <c r="N146" s="81"/>
      <c r="O146" s="81"/>
      <c r="P146" s="81"/>
      <c r="Q146" s="81"/>
      <c r="R146" s="81"/>
      <c r="S146" s="81"/>
      <c r="T146" s="81"/>
      <c r="U146" s="81"/>
      <c r="V146" s="81"/>
      <c r="W146" s="81"/>
      <c r="X146" s="81"/>
      <c r="Y146" s="81"/>
    </row>
    <row r="147" ht="14.25" customHeight="1">
      <c r="A147" s="81"/>
      <c r="B147" s="81"/>
      <c r="C147" s="235"/>
      <c r="D147" s="81"/>
      <c r="E147" s="81"/>
      <c r="F147" s="81"/>
      <c r="G147" s="81"/>
      <c r="H147" s="81"/>
      <c r="I147" s="81"/>
      <c r="J147" s="81"/>
      <c r="K147" s="81"/>
      <c r="L147" s="81"/>
      <c r="M147" s="81"/>
      <c r="N147" s="81"/>
      <c r="O147" s="81"/>
      <c r="P147" s="81"/>
      <c r="Q147" s="81"/>
      <c r="R147" s="81"/>
      <c r="S147" s="81"/>
      <c r="T147" s="81"/>
      <c r="U147" s="81"/>
      <c r="V147" s="81"/>
      <c r="W147" s="81"/>
      <c r="X147" s="81"/>
      <c r="Y147" s="81"/>
    </row>
    <row r="148" ht="14.25" customHeight="1">
      <c r="A148" s="81"/>
      <c r="B148" s="81"/>
      <c r="C148" s="235"/>
      <c r="D148" s="81"/>
      <c r="E148" s="81"/>
      <c r="F148" s="81"/>
      <c r="G148" s="81"/>
      <c r="H148" s="81"/>
      <c r="I148" s="81"/>
      <c r="J148" s="81"/>
      <c r="K148" s="81"/>
      <c r="L148" s="81"/>
      <c r="M148" s="81"/>
      <c r="N148" s="81"/>
      <c r="O148" s="81"/>
      <c r="P148" s="81"/>
      <c r="Q148" s="81"/>
      <c r="R148" s="81"/>
      <c r="S148" s="81"/>
      <c r="T148" s="81"/>
      <c r="U148" s="81"/>
      <c r="V148" s="81"/>
      <c r="W148" s="81"/>
      <c r="X148" s="81"/>
      <c r="Y148" s="81"/>
    </row>
    <row r="149" ht="14.25" customHeight="1">
      <c r="A149" s="81"/>
      <c r="B149" s="81"/>
      <c r="C149" s="235"/>
      <c r="D149" s="81"/>
      <c r="E149" s="81"/>
      <c r="F149" s="81"/>
      <c r="G149" s="81"/>
      <c r="H149" s="81"/>
      <c r="I149" s="81"/>
      <c r="J149" s="81"/>
      <c r="K149" s="81"/>
      <c r="L149" s="81"/>
      <c r="M149" s="81"/>
      <c r="N149" s="81"/>
      <c r="O149" s="81"/>
      <c r="P149" s="81"/>
      <c r="Q149" s="81"/>
      <c r="R149" s="81"/>
      <c r="S149" s="81"/>
      <c r="T149" s="81"/>
      <c r="U149" s="81"/>
      <c r="V149" s="81"/>
      <c r="W149" s="81"/>
      <c r="X149" s="81"/>
      <c r="Y149" s="81"/>
    </row>
    <row r="150" ht="14.25" customHeight="1">
      <c r="A150" s="81"/>
      <c r="B150" s="81"/>
      <c r="C150" s="235"/>
      <c r="D150" s="81"/>
      <c r="E150" s="81"/>
      <c r="F150" s="81"/>
      <c r="G150" s="81"/>
      <c r="H150" s="81"/>
      <c r="I150" s="81"/>
      <c r="J150" s="81"/>
      <c r="K150" s="81"/>
      <c r="L150" s="81"/>
      <c r="M150" s="81"/>
      <c r="N150" s="81"/>
      <c r="O150" s="81"/>
      <c r="P150" s="81"/>
      <c r="Q150" s="81"/>
      <c r="R150" s="81"/>
      <c r="S150" s="81"/>
      <c r="T150" s="81"/>
      <c r="U150" s="81"/>
      <c r="V150" s="81"/>
      <c r="W150" s="81"/>
      <c r="X150" s="81"/>
      <c r="Y150" s="81"/>
    </row>
    <row r="151" ht="14.25" customHeight="1">
      <c r="A151" s="81"/>
      <c r="B151" s="81"/>
      <c r="C151" s="235"/>
      <c r="D151" s="81"/>
      <c r="E151" s="81"/>
      <c r="F151" s="81"/>
      <c r="G151" s="81"/>
      <c r="H151" s="81"/>
      <c r="I151" s="81"/>
      <c r="J151" s="81"/>
      <c r="K151" s="81"/>
      <c r="L151" s="81"/>
      <c r="M151" s="81"/>
      <c r="N151" s="81"/>
      <c r="O151" s="81"/>
      <c r="P151" s="81"/>
      <c r="Q151" s="81"/>
      <c r="R151" s="81"/>
      <c r="S151" s="81"/>
      <c r="T151" s="81"/>
      <c r="U151" s="81"/>
      <c r="V151" s="81"/>
      <c r="W151" s="81"/>
      <c r="X151" s="81"/>
      <c r="Y151" s="81"/>
    </row>
    <row r="152" ht="14.25" customHeight="1">
      <c r="A152" s="81"/>
      <c r="B152" s="81"/>
      <c r="C152" s="235"/>
      <c r="D152" s="81"/>
      <c r="E152" s="81"/>
      <c r="F152" s="81"/>
      <c r="G152" s="81"/>
      <c r="H152" s="81"/>
      <c r="I152" s="81"/>
      <c r="J152" s="81"/>
      <c r="K152" s="81"/>
      <c r="L152" s="81"/>
      <c r="M152" s="81"/>
      <c r="N152" s="81"/>
      <c r="O152" s="81"/>
      <c r="P152" s="81"/>
      <c r="Q152" s="81"/>
      <c r="R152" s="81"/>
      <c r="S152" s="81"/>
      <c r="T152" s="81"/>
      <c r="U152" s="81"/>
      <c r="V152" s="81"/>
      <c r="W152" s="81"/>
      <c r="X152" s="81"/>
      <c r="Y152" s="81"/>
    </row>
    <row r="153" ht="14.25" customHeight="1">
      <c r="A153" s="81"/>
      <c r="B153" s="81"/>
      <c r="C153" s="235"/>
      <c r="D153" s="81"/>
      <c r="E153" s="81"/>
      <c r="F153" s="81"/>
      <c r="G153" s="81"/>
      <c r="H153" s="81"/>
      <c r="I153" s="81"/>
      <c r="J153" s="81"/>
      <c r="K153" s="81"/>
      <c r="L153" s="81"/>
      <c r="M153" s="81"/>
      <c r="N153" s="81"/>
      <c r="O153" s="81"/>
      <c r="P153" s="81"/>
      <c r="Q153" s="81"/>
      <c r="R153" s="81"/>
      <c r="S153" s="81"/>
      <c r="T153" s="81"/>
      <c r="U153" s="81"/>
      <c r="V153" s="81"/>
      <c r="W153" s="81"/>
      <c r="X153" s="81"/>
      <c r="Y153" s="81"/>
    </row>
    <row r="154" ht="14.25" customHeight="1">
      <c r="A154" s="81"/>
      <c r="B154" s="81"/>
      <c r="C154" s="235"/>
      <c r="D154" s="81"/>
      <c r="E154" s="81"/>
      <c r="F154" s="81"/>
      <c r="G154" s="81"/>
      <c r="H154" s="81"/>
      <c r="I154" s="81"/>
      <c r="J154" s="81"/>
      <c r="K154" s="81"/>
      <c r="L154" s="81"/>
      <c r="M154" s="81"/>
      <c r="N154" s="81"/>
      <c r="O154" s="81"/>
      <c r="P154" s="81"/>
      <c r="Q154" s="81"/>
      <c r="R154" s="81"/>
      <c r="S154" s="81"/>
      <c r="T154" s="81"/>
      <c r="U154" s="81"/>
      <c r="V154" s="81"/>
      <c r="W154" s="81"/>
      <c r="X154" s="81"/>
      <c r="Y154" s="81"/>
    </row>
    <row r="155" ht="14.25" customHeight="1">
      <c r="A155" s="81"/>
      <c r="B155" s="81"/>
      <c r="C155" s="235"/>
      <c r="D155" s="81"/>
      <c r="E155" s="81"/>
      <c r="F155" s="81"/>
      <c r="G155" s="81"/>
      <c r="H155" s="81"/>
      <c r="I155" s="81"/>
      <c r="J155" s="81"/>
      <c r="K155" s="81"/>
      <c r="L155" s="81"/>
      <c r="M155" s="81"/>
      <c r="N155" s="81"/>
      <c r="O155" s="81"/>
      <c r="P155" s="81"/>
      <c r="Q155" s="81"/>
      <c r="R155" s="81"/>
      <c r="S155" s="81"/>
      <c r="T155" s="81"/>
      <c r="U155" s="81"/>
      <c r="V155" s="81"/>
      <c r="W155" s="81"/>
      <c r="X155" s="81"/>
      <c r="Y155" s="81"/>
    </row>
    <row r="156" ht="14.25" customHeight="1">
      <c r="A156" s="81"/>
      <c r="B156" s="81"/>
      <c r="C156" s="235"/>
      <c r="D156" s="81"/>
      <c r="E156" s="81"/>
      <c r="F156" s="81"/>
      <c r="G156" s="81"/>
      <c r="H156" s="81"/>
      <c r="I156" s="81"/>
      <c r="J156" s="81"/>
      <c r="K156" s="81"/>
      <c r="L156" s="81"/>
      <c r="M156" s="81"/>
      <c r="N156" s="81"/>
      <c r="O156" s="81"/>
      <c r="P156" s="81"/>
      <c r="Q156" s="81"/>
      <c r="R156" s="81"/>
      <c r="S156" s="81"/>
      <c r="T156" s="81"/>
      <c r="U156" s="81"/>
      <c r="V156" s="81"/>
      <c r="W156" s="81"/>
      <c r="X156" s="81"/>
      <c r="Y156" s="81"/>
    </row>
    <row r="157" ht="14.25" customHeight="1">
      <c r="A157" s="81"/>
      <c r="B157" s="81"/>
      <c r="C157" s="235"/>
      <c r="D157" s="81"/>
      <c r="E157" s="81"/>
      <c r="F157" s="81"/>
      <c r="G157" s="81"/>
      <c r="H157" s="81"/>
      <c r="I157" s="81"/>
      <c r="J157" s="81"/>
      <c r="K157" s="81"/>
      <c r="L157" s="81"/>
      <c r="M157" s="81"/>
      <c r="N157" s="81"/>
      <c r="O157" s="81"/>
      <c r="P157" s="81"/>
      <c r="Q157" s="81"/>
      <c r="R157" s="81"/>
      <c r="S157" s="81"/>
      <c r="T157" s="81"/>
      <c r="U157" s="81"/>
      <c r="V157" s="81"/>
      <c r="W157" s="81"/>
      <c r="X157" s="81"/>
      <c r="Y157" s="81"/>
    </row>
    <row r="158" ht="14.25" customHeight="1">
      <c r="A158" s="81"/>
      <c r="B158" s="81"/>
      <c r="C158" s="235"/>
      <c r="D158" s="81"/>
      <c r="E158" s="81"/>
      <c r="F158" s="81"/>
      <c r="G158" s="81"/>
      <c r="H158" s="81"/>
      <c r="I158" s="81"/>
      <c r="J158" s="81"/>
      <c r="K158" s="81"/>
      <c r="L158" s="81"/>
      <c r="M158" s="81"/>
      <c r="N158" s="81"/>
      <c r="O158" s="81"/>
      <c r="P158" s="81"/>
      <c r="Q158" s="81"/>
      <c r="R158" s="81"/>
      <c r="S158" s="81"/>
      <c r="T158" s="81"/>
      <c r="U158" s="81"/>
      <c r="V158" s="81"/>
      <c r="W158" s="81"/>
      <c r="X158" s="81"/>
      <c r="Y158" s="81"/>
    </row>
    <row r="159" ht="14.25" customHeight="1">
      <c r="A159" s="81"/>
      <c r="B159" s="81"/>
      <c r="C159" s="235"/>
      <c r="D159" s="81"/>
      <c r="E159" s="81"/>
      <c r="F159" s="81"/>
      <c r="G159" s="81"/>
      <c r="H159" s="81"/>
      <c r="I159" s="81"/>
      <c r="J159" s="81"/>
      <c r="K159" s="81"/>
      <c r="L159" s="81"/>
      <c r="M159" s="81"/>
      <c r="N159" s="81"/>
      <c r="O159" s="81"/>
      <c r="P159" s="81"/>
      <c r="Q159" s="81"/>
      <c r="R159" s="81"/>
      <c r="S159" s="81"/>
      <c r="T159" s="81"/>
      <c r="U159" s="81"/>
      <c r="V159" s="81"/>
      <c r="W159" s="81"/>
      <c r="X159" s="81"/>
      <c r="Y159" s="81"/>
    </row>
    <row r="160" ht="14.25" customHeight="1">
      <c r="A160" s="81"/>
      <c r="B160" s="81"/>
      <c r="C160" s="235"/>
      <c r="D160" s="81"/>
      <c r="E160" s="81"/>
      <c r="F160" s="81"/>
      <c r="G160" s="81"/>
      <c r="H160" s="81"/>
      <c r="I160" s="81"/>
      <c r="J160" s="81"/>
      <c r="K160" s="81"/>
      <c r="L160" s="81"/>
      <c r="M160" s="81"/>
      <c r="N160" s="81"/>
      <c r="O160" s="81"/>
      <c r="P160" s="81"/>
      <c r="Q160" s="81"/>
      <c r="R160" s="81"/>
      <c r="S160" s="81"/>
      <c r="T160" s="81"/>
      <c r="U160" s="81"/>
      <c r="V160" s="81"/>
      <c r="W160" s="81"/>
      <c r="X160" s="81"/>
      <c r="Y160" s="81"/>
    </row>
    <row r="161" ht="14.25" customHeight="1">
      <c r="A161" s="81"/>
      <c r="B161" s="81"/>
      <c r="C161" s="235"/>
      <c r="D161" s="81"/>
      <c r="E161" s="81"/>
      <c r="F161" s="81"/>
      <c r="G161" s="81"/>
      <c r="H161" s="81"/>
      <c r="I161" s="81"/>
      <c r="J161" s="81"/>
      <c r="K161" s="81"/>
      <c r="L161" s="81"/>
      <c r="M161" s="81"/>
      <c r="N161" s="81"/>
      <c r="O161" s="81"/>
      <c r="P161" s="81"/>
      <c r="Q161" s="81"/>
      <c r="R161" s="81"/>
      <c r="S161" s="81"/>
      <c r="T161" s="81"/>
      <c r="U161" s="81"/>
      <c r="V161" s="81"/>
      <c r="W161" s="81"/>
      <c r="X161" s="81"/>
      <c r="Y161" s="81"/>
    </row>
    <row r="162" ht="14.25" customHeight="1">
      <c r="A162" s="81"/>
      <c r="B162" s="81"/>
      <c r="C162" s="235"/>
      <c r="D162" s="81"/>
      <c r="E162" s="81"/>
      <c r="F162" s="81"/>
      <c r="G162" s="81"/>
      <c r="H162" s="81"/>
      <c r="I162" s="81"/>
      <c r="J162" s="81"/>
      <c r="K162" s="81"/>
      <c r="L162" s="81"/>
      <c r="M162" s="81"/>
      <c r="N162" s="81"/>
      <c r="O162" s="81"/>
      <c r="P162" s="81"/>
      <c r="Q162" s="81"/>
      <c r="R162" s="81"/>
      <c r="S162" s="81"/>
      <c r="T162" s="81"/>
      <c r="U162" s="81"/>
      <c r="V162" s="81"/>
      <c r="W162" s="81"/>
      <c r="X162" s="81"/>
      <c r="Y162" s="81"/>
    </row>
    <row r="163" ht="14.25" customHeight="1">
      <c r="A163" s="81"/>
      <c r="B163" s="81"/>
      <c r="C163" s="235"/>
      <c r="D163" s="81"/>
      <c r="E163" s="81"/>
      <c r="F163" s="81"/>
      <c r="G163" s="81"/>
      <c r="H163" s="81"/>
      <c r="I163" s="81"/>
      <c r="J163" s="81"/>
      <c r="K163" s="81"/>
      <c r="L163" s="81"/>
      <c r="M163" s="81"/>
      <c r="N163" s="81"/>
      <c r="O163" s="81"/>
      <c r="P163" s="81"/>
      <c r="Q163" s="81"/>
      <c r="R163" s="81"/>
      <c r="S163" s="81"/>
      <c r="T163" s="81"/>
      <c r="U163" s="81"/>
      <c r="V163" s="81"/>
      <c r="W163" s="81"/>
      <c r="X163" s="81"/>
      <c r="Y163" s="81"/>
    </row>
    <row r="164" ht="14.25" customHeight="1">
      <c r="A164" s="81"/>
      <c r="B164" s="81"/>
      <c r="C164" s="235"/>
      <c r="D164" s="81"/>
      <c r="E164" s="81"/>
      <c r="F164" s="81"/>
      <c r="G164" s="81"/>
      <c r="H164" s="81"/>
      <c r="I164" s="81"/>
      <c r="J164" s="81"/>
      <c r="K164" s="81"/>
      <c r="L164" s="81"/>
      <c r="M164" s="81"/>
      <c r="N164" s="81"/>
      <c r="O164" s="81"/>
      <c r="P164" s="81"/>
      <c r="Q164" s="81"/>
      <c r="R164" s="81"/>
      <c r="S164" s="81"/>
      <c r="T164" s="81"/>
      <c r="U164" s="81"/>
      <c r="V164" s="81"/>
      <c r="W164" s="81"/>
      <c r="X164" s="81"/>
      <c r="Y164" s="81"/>
    </row>
    <row r="165" ht="14.25" customHeight="1">
      <c r="A165" s="81"/>
      <c r="B165" s="81"/>
      <c r="C165" s="235"/>
      <c r="D165" s="81"/>
      <c r="E165" s="81"/>
      <c r="F165" s="81"/>
      <c r="G165" s="81"/>
      <c r="H165" s="81"/>
      <c r="I165" s="81"/>
      <c r="J165" s="81"/>
      <c r="K165" s="81"/>
      <c r="L165" s="81"/>
      <c r="M165" s="81"/>
      <c r="N165" s="81"/>
      <c r="O165" s="81"/>
      <c r="P165" s="81"/>
      <c r="Q165" s="81"/>
      <c r="R165" s="81"/>
      <c r="S165" s="81"/>
      <c r="T165" s="81"/>
      <c r="U165" s="81"/>
      <c r="V165" s="81"/>
      <c r="W165" s="81"/>
      <c r="X165" s="81"/>
      <c r="Y165" s="81"/>
    </row>
    <row r="166" ht="14.25" customHeight="1">
      <c r="A166" s="81"/>
      <c r="B166" s="81"/>
      <c r="C166" s="235"/>
      <c r="D166" s="81"/>
      <c r="E166" s="81"/>
      <c r="F166" s="81"/>
      <c r="G166" s="81"/>
      <c r="H166" s="81"/>
      <c r="I166" s="81"/>
      <c r="J166" s="81"/>
      <c r="K166" s="81"/>
      <c r="L166" s="81"/>
      <c r="M166" s="81"/>
      <c r="N166" s="81"/>
      <c r="O166" s="81"/>
      <c r="P166" s="81"/>
      <c r="Q166" s="81"/>
      <c r="R166" s="81"/>
      <c r="S166" s="81"/>
      <c r="T166" s="81"/>
      <c r="U166" s="81"/>
      <c r="V166" s="81"/>
      <c r="W166" s="81"/>
      <c r="X166" s="81"/>
      <c r="Y166" s="81"/>
    </row>
    <row r="167" ht="14.25" customHeight="1">
      <c r="A167" s="81"/>
      <c r="B167" s="81"/>
      <c r="C167" s="235"/>
      <c r="D167" s="81"/>
      <c r="E167" s="81"/>
      <c r="F167" s="81"/>
      <c r="G167" s="81"/>
      <c r="H167" s="81"/>
      <c r="I167" s="81"/>
      <c r="J167" s="81"/>
      <c r="K167" s="81"/>
      <c r="L167" s="81"/>
      <c r="M167" s="81"/>
      <c r="N167" s="81"/>
      <c r="O167" s="81"/>
      <c r="P167" s="81"/>
      <c r="Q167" s="81"/>
      <c r="R167" s="81"/>
      <c r="S167" s="81"/>
      <c r="T167" s="81"/>
      <c r="U167" s="81"/>
      <c r="V167" s="81"/>
      <c r="W167" s="81"/>
      <c r="X167" s="81"/>
      <c r="Y167" s="81"/>
    </row>
    <row r="168" ht="14.25" customHeight="1">
      <c r="A168" s="81"/>
      <c r="B168" s="81"/>
      <c r="C168" s="235"/>
      <c r="D168" s="81"/>
      <c r="E168" s="81"/>
      <c r="F168" s="81"/>
      <c r="G168" s="81"/>
      <c r="H168" s="81"/>
      <c r="I168" s="81"/>
      <c r="J168" s="81"/>
      <c r="K168" s="81"/>
      <c r="L168" s="81"/>
      <c r="M168" s="81"/>
      <c r="N168" s="81"/>
      <c r="O168" s="81"/>
      <c r="P168" s="81"/>
      <c r="Q168" s="81"/>
      <c r="R168" s="81"/>
      <c r="S168" s="81"/>
      <c r="T168" s="81"/>
      <c r="U168" s="81"/>
      <c r="V168" s="81"/>
      <c r="W168" s="81"/>
      <c r="X168" s="81"/>
      <c r="Y168" s="81"/>
    </row>
    <row r="169" ht="14.25" customHeight="1">
      <c r="A169" s="81"/>
      <c r="B169" s="81"/>
      <c r="C169" s="235"/>
      <c r="D169" s="81"/>
      <c r="E169" s="81"/>
      <c r="F169" s="81"/>
      <c r="G169" s="81"/>
      <c r="H169" s="81"/>
      <c r="I169" s="81"/>
      <c r="J169" s="81"/>
      <c r="K169" s="81"/>
      <c r="L169" s="81"/>
      <c r="M169" s="81"/>
      <c r="N169" s="81"/>
      <c r="O169" s="81"/>
      <c r="P169" s="81"/>
      <c r="Q169" s="81"/>
      <c r="R169" s="81"/>
      <c r="S169" s="81"/>
      <c r="T169" s="81"/>
      <c r="U169" s="81"/>
      <c r="V169" s="81"/>
      <c r="W169" s="81"/>
      <c r="X169" s="81"/>
      <c r="Y169" s="81"/>
    </row>
    <row r="170" ht="14.25" customHeight="1">
      <c r="A170" s="81"/>
      <c r="B170" s="81"/>
      <c r="C170" s="235"/>
      <c r="D170" s="81"/>
      <c r="E170" s="81"/>
      <c r="F170" s="81"/>
      <c r="G170" s="81"/>
      <c r="H170" s="81"/>
      <c r="I170" s="81"/>
      <c r="J170" s="81"/>
      <c r="K170" s="81"/>
      <c r="L170" s="81"/>
      <c r="M170" s="81"/>
      <c r="N170" s="81"/>
      <c r="O170" s="81"/>
      <c r="P170" s="81"/>
      <c r="Q170" s="81"/>
      <c r="R170" s="81"/>
      <c r="S170" s="81"/>
      <c r="T170" s="81"/>
      <c r="U170" s="81"/>
      <c r="V170" s="81"/>
      <c r="W170" s="81"/>
      <c r="X170" s="81"/>
      <c r="Y170" s="81"/>
    </row>
    <row r="171" ht="14.25" customHeight="1">
      <c r="A171" s="81"/>
      <c r="B171" s="81"/>
      <c r="C171" s="235"/>
      <c r="D171" s="81"/>
      <c r="E171" s="81"/>
      <c r="F171" s="81"/>
      <c r="G171" s="81"/>
      <c r="H171" s="81"/>
      <c r="I171" s="81"/>
      <c r="J171" s="81"/>
      <c r="K171" s="81"/>
      <c r="L171" s="81"/>
      <c r="M171" s="81"/>
      <c r="N171" s="81"/>
      <c r="O171" s="81"/>
      <c r="P171" s="81"/>
      <c r="Q171" s="81"/>
      <c r="R171" s="81"/>
      <c r="S171" s="81"/>
      <c r="T171" s="81"/>
      <c r="U171" s="81"/>
      <c r="V171" s="81"/>
      <c r="W171" s="81"/>
      <c r="X171" s="81"/>
      <c r="Y171" s="81"/>
    </row>
    <row r="172" ht="14.25" customHeight="1">
      <c r="A172" s="81"/>
      <c r="B172" s="81"/>
      <c r="C172" s="235"/>
      <c r="D172" s="81"/>
      <c r="E172" s="81"/>
      <c r="F172" s="81"/>
      <c r="G172" s="81"/>
      <c r="H172" s="81"/>
      <c r="I172" s="81"/>
      <c r="J172" s="81"/>
      <c r="K172" s="81"/>
      <c r="L172" s="81"/>
      <c r="M172" s="81"/>
      <c r="N172" s="81"/>
      <c r="O172" s="81"/>
      <c r="P172" s="81"/>
      <c r="Q172" s="81"/>
      <c r="R172" s="81"/>
      <c r="S172" s="81"/>
      <c r="T172" s="81"/>
      <c r="U172" s="81"/>
      <c r="V172" s="81"/>
      <c r="W172" s="81"/>
      <c r="X172" s="81"/>
      <c r="Y172" s="81"/>
    </row>
    <row r="173" ht="14.25" customHeight="1">
      <c r="A173" s="81"/>
      <c r="B173" s="81"/>
      <c r="C173" s="235"/>
      <c r="D173" s="81"/>
      <c r="E173" s="81"/>
      <c r="F173" s="81"/>
      <c r="G173" s="81"/>
      <c r="H173" s="81"/>
      <c r="I173" s="81"/>
      <c r="J173" s="81"/>
      <c r="K173" s="81"/>
      <c r="L173" s="81"/>
      <c r="M173" s="81"/>
      <c r="N173" s="81"/>
      <c r="O173" s="81"/>
      <c r="P173" s="81"/>
      <c r="Q173" s="81"/>
      <c r="R173" s="81"/>
      <c r="S173" s="81"/>
      <c r="T173" s="81"/>
      <c r="U173" s="81"/>
      <c r="V173" s="81"/>
      <c r="W173" s="81"/>
      <c r="X173" s="81"/>
      <c r="Y173" s="81"/>
    </row>
    <row r="174" ht="14.25" customHeight="1">
      <c r="A174" s="81"/>
      <c r="B174" s="81"/>
      <c r="C174" s="235"/>
      <c r="D174" s="81"/>
      <c r="E174" s="81"/>
      <c r="F174" s="81"/>
      <c r="G174" s="81"/>
      <c r="H174" s="81"/>
      <c r="I174" s="81"/>
      <c r="J174" s="81"/>
      <c r="K174" s="81"/>
      <c r="L174" s="81"/>
      <c r="M174" s="81"/>
      <c r="N174" s="81"/>
      <c r="O174" s="81"/>
      <c r="P174" s="81"/>
      <c r="Q174" s="81"/>
      <c r="R174" s="81"/>
      <c r="S174" s="81"/>
      <c r="T174" s="81"/>
      <c r="U174" s="81"/>
      <c r="V174" s="81"/>
      <c r="W174" s="81"/>
      <c r="X174" s="81"/>
      <c r="Y174" s="81"/>
    </row>
    <row r="175" ht="14.25" customHeight="1">
      <c r="A175" s="81"/>
      <c r="B175" s="81"/>
      <c r="C175" s="235"/>
      <c r="D175" s="81"/>
      <c r="E175" s="81"/>
      <c r="F175" s="81"/>
      <c r="G175" s="81"/>
      <c r="H175" s="81"/>
      <c r="I175" s="81"/>
      <c r="J175" s="81"/>
      <c r="K175" s="81"/>
      <c r="L175" s="81"/>
      <c r="M175" s="81"/>
      <c r="N175" s="81"/>
      <c r="O175" s="81"/>
      <c r="P175" s="81"/>
      <c r="Q175" s="81"/>
      <c r="R175" s="81"/>
      <c r="S175" s="81"/>
      <c r="T175" s="81"/>
      <c r="U175" s="81"/>
      <c r="V175" s="81"/>
      <c r="W175" s="81"/>
      <c r="X175" s="81"/>
      <c r="Y175" s="81"/>
    </row>
    <row r="176" ht="14.25" customHeight="1">
      <c r="A176" s="81"/>
      <c r="B176" s="81"/>
      <c r="C176" s="235"/>
      <c r="D176" s="81"/>
      <c r="E176" s="81"/>
      <c r="F176" s="81"/>
      <c r="G176" s="81"/>
      <c r="H176" s="81"/>
      <c r="I176" s="81"/>
      <c r="J176" s="81"/>
      <c r="K176" s="81"/>
      <c r="L176" s="81"/>
      <c r="M176" s="81"/>
      <c r="N176" s="81"/>
      <c r="O176" s="81"/>
      <c r="P176" s="81"/>
      <c r="Q176" s="81"/>
      <c r="R176" s="81"/>
      <c r="S176" s="81"/>
      <c r="T176" s="81"/>
      <c r="U176" s="81"/>
      <c r="V176" s="81"/>
      <c r="W176" s="81"/>
      <c r="X176" s="81"/>
      <c r="Y176" s="81"/>
    </row>
    <row r="177" ht="14.25" customHeight="1">
      <c r="A177" s="81"/>
      <c r="B177" s="81"/>
      <c r="C177" s="235"/>
      <c r="D177" s="81"/>
      <c r="E177" s="81"/>
      <c r="F177" s="81"/>
      <c r="G177" s="81"/>
      <c r="H177" s="81"/>
      <c r="I177" s="81"/>
      <c r="J177" s="81"/>
      <c r="K177" s="81"/>
      <c r="L177" s="81"/>
      <c r="M177" s="81"/>
      <c r="N177" s="81"/>
      <c r="O177" s="81"/>
      <c r="P177" s="81"/>
      <c r="Q177" s="81"/>
      <c r="R177" s="81"/>
      <c r="S177" s="81"/>
      <c r="T177" s="81"/>
      <c r="U177" s="81"/>
      <c r="V177" s="81"/>
      <c r="W177" s="81"/>
      <c r="X177" s="81"/>
      <c r="Y177" s="81"/>
    </row>
    <row r="178" ht="14.25" customHeight="1">
      <c r="A178" s="81"/>
      <c r="B178" s="81"/>
      <c r="C178" s="235"/>
      <c r="D178" s="81"/>
      <c r="E178" s="81"/>
      <c r="F178" s="81"/>
      <c r="G178" s="81"/>
      <c r="H178" s="81"/>
      <c r="I178" s="81"/>
      <c r="J178" s="81"/>
      <c r="K178" s="81"/>
      <c r="L178" s="81"/>
      <c r="M178" s="81"/>
      <c r="N178" s="81"/>
      <c r="O178" s="81"/>
      <c r="P178" s="81"/>
      <c r="Q178" s="81"/>
      <c r="R178" s="81"/>
      <c r="S178" s="81"/>
      <c r="T178" s="81"/>
      <c r="U178" s="81"/>
      <c r="V178" s="81"/>
      <c r="W178" s="81"/>
      <c r="X178" s="81"/>
      <c r="Y178" s="81"/>
    </row>
    <row r="179" ht="14.25" customHeight="1">
      <c r="A179" s="81"/>
      <c r="B179" s="81"/>
      <c r="C179" s="235"/>
      <c r="D179" s="81"/>
      <c r="E179" s="81"/>
      <c r="F179" s="81"/>
      <c r="G179" s="81"/>
      <c r="H179" s="81"/>
      <c r="I179" s="81"/>
      <c r="J179" s="81"/>
      <c r="K179" s="81"/>
      <c r="L179" s="81"/>
      <c r="M179" s="81"/>
      <c r="N179" s="81"/>
      <c r="O179" s="81"/>
      <c r="P179" s="81"/>
      <c r="Q179" s="81"/>
      <c r="R179" s="81"/>
      <c r="S179" s="81"/>
      <c r="T179" s="81"/>
      <c r="U179" s="81"/>
      <c r="V179" s="81"/>
      <c r="W179" s="81"/>
      <c r="X179" s="81"/>
      <c r="Y179" s="81"/>
    </row>
    <row r="180" ht="14.25" customHeight="1">
      <c r="A180" s="81"/>
      <c r="B180" s="81"/>
      <c r="C180" s="235"/>
      <c r="D180" s="81"/>
      <c r="E180" s="81"/>
      <c r="F180" s="81"/>
      <c r="G180" s="81"/>
      <c r="H180" s="81"/>
      <c r="I180" s="81"/>
      <c r="J180" s="81"/>
      <c r="K180" s="81"/>
      <c r="L180" s="81"/>
      <c r="M180" s="81"/>
      <c r="N180" s="81"/>
      <c r="O180" s="81"/>
      <c r="P180" s="81"/>
      <c r="Q180" s="81"/>
      <c r="R180" s="81"/>
      <c r="S180" s="81"/>
      <c r="T180" s="81"/>
      <c r="U180" s="81"/>
      <c r="V180" s="81"/>
      <c r="W180" s="81"/>
      <c r="X180" s="81"/>
      <c r="Y180" s="81"/>
    </row>
    <row r="181" ht="14.25" customHeight="1">
      <c r="A181" s="81"/>
      <c r="B181" s="81"/>
      <c r="C181" s="235"/>
      <c r="D181" s="81"/>
      <c r="E181" s="81"/>
      <c r="F181" s="81"/>
      <c r="G181" s="81"/>
      <c r="H181" s="81"/>
      <c r="I181" s="81"/>
      <c r="J181" s="81"/>
      <c r="K181" s="81"/>
      <c r="L181" s="81"/>
      <c r="M181" s="81"/>
      <c r="N181" s="81"/>
      <c r="O181" s="81"/>
      <c r="P181" s="81"/>
      <c r="Q181" s="81"/>
      <c r="R181" s="81"/>
      <c r="S181" s="81"/>
      <c r="T181" s="81"/>
      <c r="U181" s="81"/>
      <c r="V181" s="81"/>
      <c r="W181" s="81"/>
      <c r="X181" s="81"/>
      <c r="Y181" s="81"/>
    </row>
    <row r="182" ht="14.25" customHeight="1">
      <c r="A182" s="81"/>
      <c r="B182" s="81"/>
      <c r="C182" s="235"/>
      <c r="D182" s="81"/>
      <c r="E182" s="81"/>
      <c r="F182" s="81"/>
      <c r="G182" s="81"/>
      <c r="H182" s="81"/>
      <c r="I182" s="81"/>
      <c r="J182" s="81"/>
      <c r="K182" s="81"/>
      <c r="L182" s="81"/>
      <c r="M182" s="81"/>
      <c r="N182" s="81"/>
      <c r="O182" s="81"/>
      <c r="P182" s="81"/>
      <c r="Q182" s="81"/>
      <c r="R182" s="81"/>
      <c r="S182" s="81"/>
      <c r="T182" s="81"/>
      <c r="U182" s="81"/>
      <c r="V182" s="81"/>
      <c r="W182" s="81"/>
      <c r="X182" s="81"/>
      <c r="Y182" s="81"/>
    </row>
    <row r="183" ht="14.25" customHeight="1">
      <c r="A183" s="81"/>
      <c r="B183" s="81"/>
      <c r="C183" s="235"/>
      <c r="D183" s="81"/>
      <c r="E183" s="81"/>
      <c r="F183" s="81"/>
      <c r="G183" s="81"/>
      <c r="H183" s="81"/>
      <c r="I183" s="81"/>
      <c r="J183" s="81"/>
      <c r="K183" s="81"/>
      <c r="L183" s="81"/>
      <c r="M183" s="81"/>
      <c r="N183" s="81"/>
      <c r="O183" s="81"/>
      <c r="P183" s="81"/>
      <c r="Q183" s="81"/>
      <c r="R183" s="81"/>
      <c r="S183" s="81"/>
      <c r="T183" s="81"/>
      <c r="U183" s="81"/>
      <c r="V183" s="81"/>
      <c r="W183" s="81"/>
      <c r="X183" s="81"/>
      <c r="Y183" s="81"/>
    </row>
    <row r="184" ht="14.25" customHeight="1">
      <c r="A184" s="81"/>
      <c r="B184" s="81"/>
      <c r="C184" s="235"/>
      <c r="D184" s="81"/>
      <c r="E184" s="81"/>
      <c r="F184" s="81"/>
      <c r="G184" s="81"/>
      <c r="H184" s="81"/>
      <c r="I184" s="81"/>
      <c r="J184" s="81"/>
      <c r="K184" s="81"/>
      <c r="L184" s="81"/>
      <c r="M184" s="81"/>
      <c r="N184" s="81"/>
      <c r="O184" s="81"/>
      <c r="P184" s="81"/>
      <c r="Q184" s="81"/>
      <c r="R184" s="81"/>
      <c r="S184" s="81"/>
      <c r="T184" s="81"/>
      <c r="U184" s="81"/>
      <c r="V184" s="81"/>
      <c r="W184" s="81"/>
      <c r="X184" s="81"/>
      <c r="Y184" s="81"/>
    </row>
    <row r="185" ht="14.25" customHeight="1">
      <c r="A185" s="81"/>
      <c r="B185" s="81"/>
      <c r="C185" s="235"/>
      <c r="D185" s="81"/>
      <c r="E185" s="81"/>
      <c r="F185" s="81"/>
      <c r="G185" s="81"/>
      <c r="H185" s="81"/>
      <c r="I185" s="81"/>
      <c r="J185" s="81"/>
      <c r="K185" s="81"/>
      <c r="L185" s="81"/>
      <c r="M185" s="81"/>
      <c r="N185" s="81"/>
      <c r="O185" s="81"/>
      <c r="P185" s="81"/>
      <c r="Q185" s="81"/>
      <c r="R185" s="81"/>
      <c r="S185" s="81"/>
      <c r="T185" s="81"/>
      <c r="U185" s="81"/>
      <c r="V185" s="81"/>
      <c r="W185" s="81"/>
      <c r="X185" s="81"/>
      <c r="Y185" s="81"/>
    </row>
    <row r="186" ht="14.25" customHeight="1">
      <c r="A186" s="81"/>
      <c r="B186" s="81"/>
      <c r="C186" s="235"/>
      <c r="D186" s="81"/>
      <c r="E186" s="81"/>
      <c r="F186" s="81"/>
      <c r="G186" s="81"/>
      <c r="H186" s="81"/>
      <c r="I186" s="81"/>
      <c r="J186" s="81"/>
      <c r="K186" s="81"/>
      <c r="L186" s="81"/>
      <c r="M186" s="81"/>
      <c r="N186" s="81"/>
      <c r="O186" s="81"/>
      <c r="P186" s="81"/>
      <c r="Q186" s="81"/>
      <c r="R186" s="81"/>
      <c r="S186" s="81"/>
      <c r="T186" s="81"/>
      <c r="U186" s="81"/>
      <c r="V186" s="81"/>
      <c r="W186" s="81"/>
      <c r="X186" s="81"/>
      <c r="Y186" s="81"/>
    </row>
    <row r="187" ht="14.25" customHeight="1">
      <c r="A187" s="81"/>
      <c r="B187" s="81"/>
      <c r="C187" s="235"/>
      <c r="D187" s="81"/>
      <c r="E187" s="81"/>
      <c r="F187" s="81"/>
      <c r="G187" s="81"/>
      <c r="H187" s="81"/>
      <c r="I187" s="81"/>
      <c r="J187" s="81"/>
      <c r="K187" s="81"/>
      <c r="L187" s="81"/>
      <c r="M187" s="81"/>
      <c r="N187" s="81"/>
      <c r="O187" s="81"/>
      <c r="P187" s="81"/>
      <c r="Q187" s="81"/>
      <c r="R187" s="81"/>
      <c r="S187" s="81"/>
      <c r="T187" s="81"/>
      <c r="U187" s="81"/>
      <c r="V187" s="81"/>
      <c r="W187" s="81"/>
      <c r="X187" s="81"/>
      <c r="Y187" s="81"/>
    </row>
    <row r="188" ht="14.25" customHeight="1">
      <c r="A188" s="81"/>
      <c r="B188" s="81"/>
      <c r="C188" s="235"/>
      <c r="D188" s="81"/>
      <c r="E188" s="81"/>
      <c r="F188" s="81"/>
      <c r="G188" s="81"/>
      <c r="H188" s="81"/>
      <c r="I188" s="81"/>
      <c r="J188" s="81"/>
      <c r="K188" s="81"/>
      <c r="L188" s="81"/>
      <c r="M188" s="81"/>
      <c r="N188" s="81"/>
      <c r="O188" s="81"/>
      <c r="P188" s="81"/>
      <c r="Q188" s="81"/>
      <c r="R188" s="81"/>
      <c r="S188" s="81"/>
      <c r="T188" s="81"/>
      <c r="U188" s="81"/>
      <c r="V188" s="81"/>
      <c r="W188" s="81"/>
      <c r="X188" s="81"/>
      <c r="Y188" s="81"/>
    </row>
    <row r="189" ht="14.25" customHeight="1">
      <c r="A189" s="81"/>
      <c r="B189" s="81"/>
      <c r="C189" s="235"/>
      <c r="D189" s="81"/>
      <c r="E189" s="81"/>
      <c r="F189" s="81"/>
      <c r="G189" s="81"/>
      <c r="H189" s="81"/>
      <c r="I189" s="81"/>
      <c r="J189" s="81"/>
      <c r="K189" s="81"/>
      <c r="L189" s="81"/>
      <c r="M189" s="81"/>
      <c r="N189" s="81"/>
      <c r="O189" s="81"/>
      <c r="P189" s="81"/>
      <c r="Q189" s="81"/>
      <c r="R189" s="81"/>
      <c r="S189" s="81"/>
      <c r="T189" s="81"/>
      <c r="U189" s="81"/>
      <c r="V189" s="81"/>
      <c r="W189" s="81"/>
      <c r="X189" s="81"/>
      <c r="Y189" s="81"/>
    </row>
    <row r="190" ht="14.25" customHeight="1">
      <c r="A190" s="81"/>
      <c r="B190" s="81"/>
      <c r="C190" s="235"/>
      <c r="D190" s="81"/>
      <c r="E190" s="81"/>
      <c r="F190" s="81"/>
      <c r="G190" s="81"/>
      <c r="H190" s="81"/>
      <c r="I190" s="81"/>
      <c r="J190" s="81"/>
      <c r="K190" s="81"/>
      <c r="L190" s="81"/>
      <c r="M190" s="81"/>
      <c r="N190" s="81"/>
      <c r="O190" s="81"/>
      <c r="P190" s="81"/>
      <c r="Q190" s="81"/>
      <c r="R190" s="81"/>
      <c r="S190" s="81"/>
      <c r="T190" s="81"/>
      <c r="U190" s="81"/>
      <c r="V190" s="81"/>
      <c r="W190" s="81"/>
      <c r="X190" s="81"/>
      <c r="Y190" s="81"/>
    </row>
    <row r="191" ht="14.25" customHeight="1">
      <c r="A191" s="81"/>
      <c r="B191" s="81"/>
      <c r="C191" s="235"/>
      <c r="D191" s="81"/>
      <c r="E191" s="81"/>
      <c r="F191" s="81"/>
      <c r="G191" s="81"/>
      <c r="H191" s="81"/>
      <c r="I191" s="81"/>
      <c r="J191" s="81"/>
      <c r="K191" s="81"/>
      <c r="L191" s="81"/>
      <c r="M191" s="81"/>
      <c r="N191" s="81"/>
      <c r="O191" s="81"/>
      <c r="P191" s="81"/>
      <c r="Q191" s="81"/>
      <c r="R191" s="81"/>
      <c r="S191" s="81"/>
      <c r="T191" s="81"/>
      <c r="U191" s="81"/>
      <c r="V191" s="81"/>
      <c r="W191" s="81"/>
      <c r="X191" s="81"/>
      <c r="Y191" s="81"/>
    </row>
    <row r="192" ht="14.25" customHeight="1">
      <c r="A192" s="81"/>
      <c r="B192" s="81"/>
      <c r="C192" s="235"/>
      <c r="D192" s="81"/>
      <c r="E192" s="81"/>
      <c r="F192" s="81"/>
      <c r="G192" s="81"/>
      <c r="H192" s="81"/>
      <c r="I192" s="81"/>
      <c r="J192" s="81"/>
      <c r="K192" s="81"/>
      <c r="L192" s="81"/>
      <c r="M192" s="81"/>
      <c r="N192" s="81"/>
      <c r="O192" s="81"/>
      <c r="P192" s="81"/>
      <c r="Q192" s="81"/>
      <c r="R192" s="81"/>
      <c r="S192" s="81"/>
      <c r="T192" s="81"/>
      <c r="U192" s="81"/>
      <c r="V192" s="81"/>
      <c r="W192" s="81"/>
      <c r="X192" s="81"/>
      <c r="Y192" s="81"/>
    </row>
    <row r="193" ht="14.25" customHeight="1">
      <c r="A193" s="81"/>
      <c r="B193" s="81"/>
      <c r="C193" s="235"/>
      <c r="D193" s="81"/>
      <c r="E193" s="81"/>
      <c r="F193" s="81"/>
      <c r="G193" s="81"/>
      <c r="H193" s="81"/>
      <c r="I193" s="81"/>
      <c r="J193" s="81"/>
      <c r="K193" s="81"/>
      <c r="L193" s="81"/>
      <c r="M193" s="81"/>
      <c r="N193" s="81"/>
      <c r="O193" s="81"/>
      <c r="P193" s="81"/>
      <c r="Q193" s="81"/>
      <c r="R193" s="81"/>
      <c r="S193" s="81"/>
      <c r="T193" s="81"/>
      <c r="U193" s="81"/>
      <c r="V193" s="81"/>
      <c r="W193" s="81"/>
      <c r="X193" s="81"/>
      <c r="Y193" s="81"/>
    </row>
    <row r="194" ht="14.25" customHeight="1">
      <c r="A194" s="81"/>
      <c r="B194" s="81"/>
      <c r="C194" s="235"/>
      <c r="D194" s="81"/>
      <c r="E194" s="81"/>
      <c r="F194" s="81"/>
      <c r="G194" s="81"/>
      <c r="H194" s="81"/>
      <c r="I194" s="81"/>
      <c r="J194" s="81"/>
      <c r="K194" s="81"/>
      <c r="L194" s="81"/>
      <c r="M194" s="81"/>
      <c r="N194" s="81"/>
      <c r="O194" s="81"/>
      <c r="P194" s="81"/>
      <c r="Q194" s="81"/>
      <c r="R194" s="81"/>
      <c r="S194" s="81"/>
      <c r="T194" s="81"/>
      <c r="U194" s="81"/>
      <c r="V194" s="81"/>
      <c r="W194" s="81"/>
      <c r="X194" s="81"/>
      <c r="Y194" s="81"/>
    </row>
    <row r="195" ht="14.25" customHeight="1">
      <c r="A195" s="81"/>
      <c r="B195" s="81"/>
      <c r="C195" s="235"/>
      <c r="D195" s="81"/>
      <c r="E195" s="81"/>
      <c r="F195" s="81"/>
      <c r="G195" s="81"/>
      <c r="H195" s="81"/>
      <c r="I195" s="81"/>
      <c r="J195" s="81"/>
      <c r="K195" s="81"/>
      <c r="L195" s="81"/>
      <c r="M195" s="81"/>
      <c r="N195" s="81"/>
      <c r="O195" s="81"/>
      <c r="P195" s="81"/>
      <c r="Q195" s="81"/>
      <c r="R195" s="81"/>
      <c r="S195" s="81"/>
      <c r="T195" s="81"/>
      <c r="U195" s="81"/>
      <c r="V195" s="81"/>
      <c r="W195" s="81"/>
      <c r="X195" s="81"/>
      <c r="Y195" s="81"/>
    </row>
    <row r="196" ht="14.25" customHeight="1">
      <c r="A196" s="81"/>
      <c r="B196" s="81"/>
      <c r="C196" s="235"/>
      <c r="D196" s="81"/>
      <c r="E196" s="81"/>
      <c r="F196" s="81"/>
      <c r="G196" s="81"/>
      <c r="H196" s="81"/>
      <c r="I196" s="81"/>
      <c r="J196" s="81"/>
      <c r="K196" s="81"/>
      <c r="L196" s="81"/>
      <c r="M196" s="81"/>
      <c r="N196" s="81"/>
      <c r="O196" s="81"/>
      <c r="P196" s="81"/>
      <c r="Q196" s="81"/>
      <c r="R196" s="81"/>
      <c r="S196" s="81"/>
      <c r="T196" s="81"/>
      <c r="U196" s="81"/>
      <c r="V196" s="81"/>
      <c r="W196" s="81"/>
      <c r="X196" s="81"/>
      <c r="Y196" s="81"/>
    </row>
    <row r="197" ht="14.25" customHeight="1">
      <c r="A197" s="81"/>
      <c r="B197" s="81"/>
      <c r="C197" s="235"/>
      <c r="D197" s="81"/>
      <c r="E197" s="81"/>
      <c r="F197" s="81"/>
      <c r="G197" s="81"/>
      <c r="H197" s="81"/>
      <c r="I197" s="81"/>
      <c r="J197" s="81"/>
      <c r="K197" s="81"/>
      <c r="L197" s="81"/>
      <c r="M197" s="81"/>
      <c r="N197" s="81"/>
      <c r="O197" s="81"/>
      <c r="P197" s="81"/>
      <c r="Q197" s="81"/>
      <c r="R197" s="81"/>
      <c r="S197" s="81"/>
      <c r="T197" s="81"/>
      <c r="U197" s="81"/>
      <c r="V197" s="81"/>
      <c r="W197" s="81"/>
      <c r="X197" s="81"/>
      <c r="Y197" s="81"/>
    </row>
    <row r="198" ht="14.25" customHeight="1">
      <c r="A198" s="81"/>
      <c r="B198" s="81"/>
      <c r="C198" s="235"/>
      <c r="D198" s="81"/>
      <c r="E198" s="81"/>
      <c r="F198" s="81"/>
      <c r="G198" s="81"/>
      <c r="H198" s="81"/>
      <c r="I198" s="81"/>
      <c r="J198" s="81"/>
      <c r="K198" s="81"/>
      <c r="L198" s="81"/>
      <c r="M198" s="81"/>
      <c r="N198" s="81"/>
      <c r="O198" s="81"/>
      <c r="P198" s="81"/>
      <c r="Q198" s="81"/>
      <c r="R198" s="81"/>
      <c r="S198" s="81"/>
      <c r="T198" s="81"/>
      <c r="U198" s="81"/>
      <c r="V198" s="81"/>
      <c r="W198" s="81"/>
      <c r="X198" s="81"/>
      <c r="Y198" s="81"/>
    </row>
    <row r="199" ht="14.25" customHeight="1">
      <c r="A199" s="81"/>
      <c r="B199" s="81"/>
      <c r="C199" s="235"/>
      <c r="D199" s="81"/>
      <c r="E199" s="81"/>
      <c r="F199" s="81"/>
      <c r="G199" s="81"/>
      <c r="H199" s="81"/>
      <c r="I199" s="81"/>
      <c r="J199" s="81"/>
      <c r="K199" s="81"/>
      <c r="L199" s="81"/>
      <c r="M199" s="81"/>
      <c r="N199" s="81"/>
      <c r="O199" s="81"/>
      <c r="P199" s="81"/>
      <c r="Q199" s="81"/>
      <c r="R199" s="81"/>
      <c r="S199" s="81"/>
      <c r="T199" s="81"/>
      <c r="U199" s="81"/>
      <c r="V199" s="81"/>
      <c r="W199" s="81"/>
      <c r="X199" s="81"/>
      <c r="Y199" s="81"/>
    </row>
    <row r="200" ht="14.25" customHeight="1">
      <c r="A200" s="81"/>
      <c r="B200" s="81"/>
      <c r="C200" s="235"/>
      <c r="D200" s="81"/>
      <c r="E200" s="81"/>
      <c r="F200" s="81"/>
      <c r="G200" s="81"/>
      <c r="H200" s="81"/>
      <c r="I200" s="81"/>
      <c r="J200" s="81"/>
      <c r="K200" s="81"/>
      <c r="L200" s="81"/>
      <c r="M200" s="81"/>
      <c r="N200" s="81"/>
      <c r="O200" s="81"/>
      <c r="P200" s="81"/>
      <c r="Q200" s="81"/>
      <c r="R200" s="81"/>
      <c r="S200" s="81"/>
      <c r="T200" s="81"/>
      <c r="U200" s="81"/>
      <c r="V200" s="81"/>
      <c r="W200" s="81"/>
      <c r="X200" s="81"/>
      <c r="Y200" s="81"/>
    </row>
    <row r="201" ht="14.25" customHeight="1">
      <c r="A201" s="81"/>
      <c r="B201" s="81"/>
      <c r="C201" s="235"/>
      <c r="D201" s="81"/>
      <c r="E201" s="81"/>
      <c r="F201" s="81"/>
      <c r="G201" s="81"/>
      <c r="H201" s="81"/>
      <c r="I201" s="81"/>
      <c r="J201" s="81"/>
      <c r="K201" s="81"/>
      <c r="L201" s="81"/>
      <c r="M201" s="81"/>
      <c r="N201" s="81"/>
      <c r="O201" s="81"/>
      <c r="P201" s="81"/>
      <c r="Q201" s="81"/>
      <c r="R201" s="81"/>
      <c r="S201" s="81"/>
      <c r="T201" s="81"/>
      <c r="U201" s="81"/>
      <c r="V201" s="81"/>
      <c r="W201" s="81"/>
      <c r="X201" s="81"/>
      <c r="Y201" s="81"/>
    </row>
    <row r="202" ht="14.25" customHeight="1">
      <c r="A202" s="81"/>
      <c r="B202" s="81"/>
      <c r="C202" s="235"/>
      <c r="D202" s="81"/>
      <c r="E202" s="81"/>
      <c r="F202" s="81"/>
      <c r="G202" s="81"/>
      <c r="H202" s="81"/>
      <c r="I202" s="81"/>
      <c r="J202" s="81"/>
      <c r="K202" s="81"/>
      <c r="L202" s="81"/>
      <c r="M202" s="81"/>
      <c r="N202" s="81"/>
      <c r="O202" s="81"/>
      <c r="P202" s="81"/>
      <c r="Q202" s="81"/>
      <c r="R202" s="81"/>
      <c r="S202" s="81"/>
      <c r="T202" s="81"/>
      <c r="U202" s="81"/>
      <c r="V202" s="81"/>
      <c r="W202" s="81"/>
      <c r="X202" s="81"/>
      <c r="Y202" s="81"/>
    </row>
    <row r="203" ht="14.25" customHeight="1">
      <c r="A203" s="81"/>
      <c r="B203" s="81"/>
      <c r="C203" s="235"/>
      <c r="D203" s="81"/>
      <c r="E203" s="81"/>
      <c r="F203" s="81"/>
      <c r="G203" s="81"/>
      <c r="H203" s="81"/>
      <c r="I203" s="81"/>
      <c r="J203" s="81"/>
      <c r="K203" s="81"/>
      <c r="L203" s="81"/>
      <c r="M203" s="81"/>
      <c r="N203" s="81"/>
      <c r="O203" s="81"/>
      <c r="P203" s="81"/>
      <c r="Q203" s="81"/>
      <c r="R203" s="81"/>
      <c r="S203" s="81"/>
      <c r="T203" s="81"/>
      <c r="U203" s="81"/>
      <c r="V203" s="81"/>
      <c r="W203" s="81"/>
      <c r="X203" s="81"/>
      <c r="Y203" s="81"/>
    </row>
    <row r="204" ht="14.25" customHeight="1">
      <c r="A204" s="81"/>
      <c r="B204" s="81"/>
      <c r="C204" s="235"/>
      <c r="D204" s="81"/>
      <c r="E204" s="81"/>
      <c r="F204" s="81"/>
      <c r="G204" s="81"/>
      <c r="H204" s="81"/>
      <c r="I204" s="81"/>
      <c r="J204" s="81"/>
      <c r="K204" s="81"/>
      <c r="L204" s="81"/>
      <c r="M204" s="81"/>
      <c r="N204" s="81"/>
      <c r="O204" s="81"/>
      <c r="P204" s="81"/>
      <c r="Q204" s="81"/>
      <c r="R204" s="81"/>
      <c r="S204" s="81"/>
      <c r="T204" s="81"/>
      <c r="U204" s="81"/>
      <c r="V204" s="81"/>
      <c r="W204" s="81"/>
      <c r="X204" s="81"/>
      <c r="Y204" s="81"/>
    </row>
    <row r="205" ht="14.25" customHeight="1">
      <c r="A205" s="81"/>
      <c r="B205" s="81"/>
      <c r="C205" s="235"/>
      <c r="D205" s="81"/>
      <c r="E205" s="81"/>
      <c r="F205" s="81"/>
      <c r="G205" s="81"/>
      <c r="H205" s="81"/>
      <c r="I205" s="81"/>
      <c r="J205" s="81"/>
      <c r="K205" s="81"/>
      <c r="L205" s="81"/>
      <c r="M205" s="81"/>
      <c r="N205" s="81"/>
      <c r="O205" s="81"/>
      <c r="P205" s="81"/>
      <c r="Q205" s="81"/>
      <c r="R205" s="81"/>
      <c r="S205" s="81"/>
      <c r="T205" s="81"/>
      <c r="U205" s="81"/>
      <c r="V205" s="81"/>
      <c r="W205" s="81"/>
      <c r="X205" s="81"/>
      <c r="Y205" s="81"/>
    </row>
    <row r="206" ht="14.25" customHeight="1">
      <c r="A206" s="81"/>
      <c r="B206" s="81"/>
      <c r="C206" s="235"/>
      <c r="D206" s="81"/>
      <c r="E206" s="81"/>
      <c r="F206" s="81"/>
      <c r="G206" s="81"/>
      <c r="H206" s="81"/>
      <c r="I206" s="81"/>
      <c r="J206" s="81"/>
      <c r="K206" s="81"/>
      <c r="L206" s="81"/>
      <c r="M206" s="81"/>
      <c r="N206" s="81"/>
      <c r="O206" s="81"/>
      <c r="P206" s="81"/>
      <c r="Q206" s="81"/>
      <c r="R206" s="81"/>
      <c r="S206" s="81"/>
      <c r="T206" s="81"/>
      <c r="U206" s="81"/>
      <c r="V206" s="81"/>
      <c r="W206" s="81"/>
      <c r="X206" s="81"/>
      <c r="Y206" s="81"/>
    </row>
    <row r="207" ht="14.25" customHeight="1">
      <c r="A207" s="81"/>
      <c r="B207" s="81"/>
      <c r="C207" s="235"/>
      <c r="D207" s="81"/>
      <c r="E207" s="81"/>
      <c r="F207" s="81"/>
      <c r="G207" s="81"/>
      <c r="H207" s="81"/>
      <c r="I207" s="81"/>
      <c r="J207" s="81"/>
      <c r="K207" s="81"/>
      <c r="L207" s="81"/>
      <c r="M207" s="81"/>
      <c r="N207" s="81"/>
      <c r="O207" s="81"/>
      <c r="P207" s="81"/>
      <c r="Q207" s="81"/>
      <c r="R207" s="81"/>
      <c r="S207" s="81"/>
      <c r="T207" s="81"/>
      <c r="U207" s="81"/>
      <c r="V207" s="81"/>
      <c r="W207" s="81"/>
      <c r="X207" s="81"/>
      <c r="Y207" s="81"/>
    </row>
    <row r="208" ht="14.25" customHeight="1">
      <c r="A208" s="81"/>
      <c r="B208" s="81"/>
      <c r="C208" s="235"/>
      <c r="D208" s="81"/>
      <c r="E208" s="81"/>
      <c r="F208" s="81"/>
      <c r="G208" s="81"/>
      <c r="H208" s="81"/>
      <c r="I208" s="81"/>
      <c r="J208" s="81"/>
      <c r="K208" s="81"/>
      <c r="L208" s="81"/>
      <c r="M208" s="81"/>
      <c r="N208" s="81"/>
      <c r="O208" s="81"/>
      <c r="P208" s="81"/>
      <c r="Q208" s="81"/>
      <c r="R208" s="81"/>
      <c r="S208" s="81"/>
      <c r="T208" s="81"/>
      <c r="U208" s="81"/>
      <c r="V208" s="81"/>
      <c r="W208" s="81"/>
      <c r="X208" s="81"/>
      <c r="Y208" s="81"/>
    </row>
    <row r="209" ht="14.25" customHeight="1">
      <c r="A209" s="81"/>
      <c r="B209" s="81"/>
      <c r="C209" s="235"/>
      <c r="D209" s="81"/>
      <c r="E209" s="81"/>
      <c r="F209" s="81"/>
      <c r="G209" s="81"/>
      <c r="H209" s="81"/>
      <c r="I209" s="81"/>
      <c r="J209" s="81"/>
      <c r="K209" s="81"/>
      <c r="L209" s="81"/>
      <c r="M209" s="81"/>
      <c r="N209" s="81"/>
      <c r="O209" s="81"/>
      <c r="P209" s="81"/>
      <c r="Q209" s="81"/>
      <c r="R209" s="81"/>
      <c r="S209" s="81"/>
      <c r="T209" s="81"/>
      <c r="U209" s="81"/>
      <c r="V209" s="81"/>
      <c r="W209" s="81"/>
      <c r="X209" s="81"/>
      <c r="Y209" s="81"/>
    </row>
    <row r="210" ht="14.25" customHeight="1">
      <c r="A210" s="81"/>
      <c r="B210" s="81"/>
      <c r="C210" s="235"/>
      <c r="D210" s="81"/>
      <c r="E210" s="81"/>
      <c r="F210" s="81"/>
      <c r="G210" s="81"/>
      <c r="H210" s="81"/>
      <c r="I210" s="81"/>
      <c r="J210" s="81"/>
      <c r="K210" s="81"/>
      <c r="L210" s="81"/>
      <c r="M210" s="81"/>
      <c r="N210" s="81"/>
      <c r="O210" s="81"/>
      <c r="P210" s="81"/>
      <c r="Q210" s="81"/>
      <c r="R210" s="81"/>
      <c r="S210" s="81"/>
      <c r="T210" s="81"/>
      <c r="U210" s="81"/>
      <c r="V210" s="81"/>
      <c r="W210" s="81"/>
      <c r="X210" s="81"/>
      <c r="Y210" s="81"/>
    </row>
    <row r="211" ht="14.25" customHeight="1">
      <c r="A211" s="81"/>
      <c r="B211" s="81"/>
      <c r="C211" s="235"/>
      <c r="D211" s="81"/>
      <c r="E211" s="81"/>
      <c r="F211" s="81"/>
      <c r="G211" s="81"/>
      <c r="H211" s="81"/>
      <c r="I211" s="81"/>
      <c r="J211" s="81"/>
      <c r="K211" s="81"/>
      <c r="L211" s="81"/>
      <c r="M211" s="81"/>
      <c r="N211" s="81"/>
      <c r="O211" s="81"/>
      <c r="P211" s="81"/>
      <c r="Q211" s="81"/>
      <c r="R211" s="81"/>
      <c r="S211" s="81"/>
      <c r="T211" s="81"/>
      <c r="U211" s="81"/>
      <c r="V211" s="81"/>
      <c r="W211" s="81"/>
      <c r="X211" s="81"/>
      <c r="Y211" s="81"/>
    </row>
    <row r="212" ht="14.25" customHeight="1">
      <c r="A212" s="81"/>
      <c r="B212" s="81"/>
      <c r="C212" s="235"/>
      <c r="D212" s="81"/>
      <c r="E212" s="81"/>
      <c r="F212" s="81"/>
      <c r="G212" s="81"/>
      <c r="H212" s="81"/>
      <c r="I212" s="81"/>
      <c r="J212" s="81"/>
      <c r="K212" s="81"/>
      <c r="L212" s="81"/>
      <c r="M212" s="81"/>
      <c r="N212" s="81"/>
      <c r="O212" s="81"/>
      <c r="P212" s="81"/>
      <c r="Q212" s="81"/>
      <c r="R212" s="81"/>
      <c r="S212" s="81"/>
      <c r="T212" s="81"/>
      <c r="U212" s="81"/>
      <c r="V212" s="81"/>
      <c r="W212" s="81"/>
      <c r="X212" s="81"/>
      <c r="Y212" s="81"/>
    </row>
    <row r="213" ht="14.25" customHeight="1">
      <c r="A213" s="81"/>
      <c r="B213" s="81"/>
      <c r="C213" s="235"/>
      <c r="D213" s="81"/>
      <c r="E213" s="81"/>
      <c r="F213" s="81"/>
      <c r="G213" s="81"/>
      <c r="H213" s="81"/>
      <c r="I213" s="81"/>
      <c r="J213" s="81"/>
      <c r="K213" s="81"/>
      <c r="L213" s="81"/>
      <c r="M213" s="81"/>
      <c r="N213" s="81"/>
      <c r="O213" s="81"/>
      <c r="P213" s="81"/>
      <c r="Q213" s="81"/>
      <c r="R213" s="81"/>
      <c r="S213" s="81"/>
      <c r="T213" s="81"/>
      <c r="U213" s="81"/>
      <c r="V213" s="81"/>
      <c r="W213" s="81"/>
      <c r="X213" s="81"/>
      <c r="Y213" s="81"/>
    </row>
    <row r="214" ht="14.25" customHeight="1">
      <c r="A214" s="81"/>
      <c r="B214" s="81"/>
      <c r="C214" s="235"/>
      <c r="D214" s="81"/>
      <c r="E214" s="81"/>
      <c r="F214" s="81"/>
      <c r="G214" s="81"/>
      <c r="H214" s="81"/>
      <c r="I214" s="81"/>
      <c r="J214" s="81"/>
      <c r="K214" s="81"/>
      <c r="L214" s="81"/>
      <c r="M214" s="81"/>
      <c r="N214" s="81"/>
      <c r="O214" s="81"/>
      <c r="P214" s="81"/>
      <c r="Q214" s="81"/>
      <c r="R214" s="81"/>
      <c r="S214" s="81"/>
      <c r="T214" s="81"/>
      <c r="U214" s="81"/>
      <c r="V214" s="81"/>
      <c r="W214" s="81"/>
      <c r="X214" s="81"/>
      <c r="Y214" s="81"/>
    </row>
    <row r="215" ht="14.25" customHeight="1">
      <c r="A215" s="81"/>
      <c r="B215" s="81"/>
      <c r="C215" s="235"/>
      <c r="D215" s="81"/>
      <c r="E215" s="81"/>
      <c r="F215" s="81"/>
      <c r="G215" s="81"/>
      <c r="H215" s="81"/>
      <c r="I215" s="81"/>
      <c r="J215" s="81"/>
      <c r="K215" s="81"/>
      <c r="L215" s="81"/>
      <c r="M215" s="81"/>
      <c r="N215" s="81"/>
      <c r="O215" s="81"/>
      <c r="P215" s="81"/>
      <c r="Q215" s="81"/>
      <c r="R215" s="81"/>
      <c r="S215" s="81"/>
      <c r="T215" s="81"/>
      <c r="U215" s="81"/>
      <c r="V215" s="81"/>
      <c r="W215" s="81"/>
      <c r="X215" s="81"/>
      <c r="Y215" s="81"/>
    </row>
    <row r="216" ht="14.25" customHeight="1">
      <c r="A216" s="81"/>
      <c r="B216" s="81"/>
      <c r="C216" s="235"/>
      <c r="D216" s="81"/>
      <c r="E216" s="81"/>
      <c r="F216" s="81"/>
      <c r="G216" s="81"/>
      <c r="H216" s="81"/>
      <c r="I216" s="81"/>
      <c r="J216" s="81"/>
      <c r="K216" s="81"/>
      <c r="L216" s="81"/>
      <c r="M216" s="81"/>
      <c r="N216" s="81"/>
      <c r="O216" s="81"/>
      <c r="P216" s="81"/>
      <c r="Q216" s="81"/>
      <c r="R216" s="81"/>
      <c r="S216" s="81"/>
      <c r="T216" s="81"/>
      <c r="U216" s="81"/>
      <c r="V216" s="81"/>
      <c r="W216" s="81"/>
      <c r="X216" s="81"/>
      <c r="Y216" s="81"/>
    </row>
    <row r="217" ht="14.25" customHeight="1">
      <c r="A217" s="81"/>
      <c r="B217" s="81"/>
      <c r="C217" s="235"/>
      <c r="D217" s="81"/>
      <c r="E217" s="81"/>
      <c r="F217" s="81"/>
      <c r="G217" s="81"/>
      <c r="H217" s="81"/>
      <c r="I217" s="81"/>
      <c r="J217" s="81"/>
      <c r="K217" s="81"/>
      <c r="L217" s="81"/>
      <c r="M217" s="81"/>
      <c r="N217" s="81"/>
      <c r="O217" s="81"/>
      <c r="P217" s="81"/>
      <c r="Q217" s="81"/>
      <c r="R217" s="81"/>
      <c r="S217" s="81"/>
      <c r="T217" s="81"/>
      <c r="U217" s="81"/>
      <c r="V217" s="81"/>
      <c r="W217" s="81"/>
      <c r="X217" s="81"/>
      <c r="Y217" s="81"/>
    </row>
    <row r="218" ht="14.25" customHeight="1">
      <c r="A218" s="81"/>
      <c r="B218" s="81"/>
      <c r="C218" s="235"/>
      <c r="D218" s="81"/>
      <c r="E218" s="81"/>
      <c r="F218" s="81"/>
      <c r="G218" s="81"/>
      <c r="H218" s="81"/>
      <c r="I218" s="81"/>
      <c r="J218" s="81"/>
      <c r="K218" s="81"/>
      <c r="L218" s="81"/>
      <c r="M218" s="81"/>
      <c r="N218" s="81"/>
      <c r="O218" s="81"/>
      <c r="P218" s="81"/>
      <c r="Q218" s="81"/>
      <c r="R218" s="81"/>
      <c r="S218" s="81"/>
      <c r="T218" s="81"/>
      <c r="U218" s="81"/>
      <c r="V218" s="81"/>
      <c r="W218" s="81"/>
      <c r="X218" s="81"/>
      <c r="Y218" s="81"/>
    </row>
    <row r="219" ht="14.25" customHeight="1">
      <c r="A219" s="81"/>
      <c r="B219" s="81"/>
      <c r="C219" s="235"/>
      <c r="D219" s="81"/>
      <c r="E219" s="81"/>
      <c r="F219" s="81"/>
      <c r="G219" s="81"/>
      <c r="H219" s="81"/>
      <c r="I219" s="81"/>
      <c r="J219" s="81"/>
      <c r="K219" s="81"/>
      <c r="L219" s="81"/>
      <c r="M219" s="81"/>
      <c r="N219" s="81"/>
      <c r="O219" s="81"/>
      <c r="P219" s="81"/>
      <c r="Q219" s="81"/>
      <c r="R219" s="81"/>
      <c r="S219" s="81"/>
      <c r="T219" s="81"/>
      <c r="U219" s="81"/>
      <c r="V219" s="81"/>
      <c r="W219" s="81"/>
      <c r="X219" s="81"/>
      <c r="Y219" s="81"/>
    </row>
    <row r="220" ht="14.25" customHeight="1">
      <c r="A220" s="81"/>
      <c r="B220" s="81"/>
      <c r="C220" s="235"/>
      <c r="D220" s="81"/>
      <c r="E220" s="81"/>
      <c r="F220" s="81"/>
      <c r="G220" s="81"/>
      <c r="H220" s="81"/>
      <c r="I220" s="81"/>
      <c r="J220" s="81"/>
      <c r="K220" s="81"/>
      <c r="L220" s="81"/>
      <c r="M220" s="81"/>
      <c r="N220" s="81"/>
      <c r="O220" s="81"/>
      <c r="P220" s="81"/>
      <c r="Q220" s="81"/>
      <c r="R220" s="81"/>
      <c r="S220" s="81"/>
      <c r="T220" s="81"/>
      <c r="U220" s="81"/>
      <c r="V220" s="81"/>
      <c r="W220" s="81"/>
      <c r="X220" s="81"/>
      <c r="Y220" s="81"/>
    </row>
    <row r="221" ht="14.25" customHeight="1">
      <c r="A221" s="81"/>
      <c r="B221" s="81"/>
      <c r="C221" s="235"/>
      <c r="D221" s="81"/>
      <c r="E221" s="81"/>
      <c r="F221" s="81"/>
      <c r="G221" s="81"/>
      <c r="H221" s="81"/>
      <c r="I221" s="81"/>
      <c r="J221" s="81"/>
      <c r="K221" s="81"/>
      <c r="L221" s="81"/>
      <c r="M221" s="81"/>
      <c r="N221" s="81"/>
      <c r="O221" s="81"/>
      <c r="P221" s="81"/>
      <c r="Q221" s="81"/>
      <c r="R221" s="81"/>
      <c r="S221" s="81"/>
      <c r="T221" s="81"/>
      <c r="U221" s="81"/>
      <c r="V221" s="81"/>
      <c r="W221" s="81"/>
      <c r="X221" s="81"/>
      <c r="Y221" s="81"/>
    </row>
    <row r="222" ht="14.25" customHeight="1">
      <c r="A222" s="81"/>
      <c r="B222" s="81"/>
      <c r="C222" s="235"/>
      <c r="D222" s="81"/>
      <c r="E222" s="81"/>
      <c r="F222" s="81"/>
      <c r="G222" s="81"/>
      <c r="H222" s="81"/>
      <c r="I222" s="81"/>
      <c r="J222" s="81"/>
      <c r="K222" s="81"/>
      <c r="L222" s="81"/>
      <c r="M222" s="81"/>
      <c r="N222" s="81"/>
      <c r="O222" s="81"/>
      <c r="P222" s="81"/>
      <c r="Q222" s="81"/>
      <c r="R222" s="81"/>
      <c r="S222" s="81"/>
      <c r="T222" s="81"/>
      <c r="U222" s="81"/>
      <c r="V222" s="81"/>
      <c r="W222" s="81"/>
      <c r="X222" s="81"/>
      <c r="Y222" s="81"/>
    </row>
    <row r="223" ht="14.25" customHeight="1">
      <c r="A223" s="81"/>
      <c r="B223" s="81"/>
      <c r="C223" s="235"/>
      <c r="D223" s="81"/>
      <c r="E223" s="81"/>
      <c r="F223" s="81"/>
      <c r="G223" s="81"/>
      <c r="H223" s="81"/>
      <c r="I223" s="81"/>
      <c r="J223" s="81"/>
      <c r="K223" s="81"/>
      <c r="L223" s="81"/>
      <c r="M223" s="81"/>
      <c r="N223" s="81"/>
      <c r="O223" s="81"/>
      <c r="P223" s="81"/>
      <c r="Q223" s="81"/>
      <c r="R223" s="81"/>
      <c r="S223" s="81"/>
      <c r="T223" s="81"/>
      <c r="U223" s="81"/>
      <c r="V223" s="81"/>
      <c r="W223" s="81"/>
      <c r="X223" s="81"/>
      <c r="Y223" s="81"/>
    </row>
    <row r="224" ht="14.25" customHeight="1">
      <c r="A224" s="81"/>
      <c r="B224" s="81"/>
      <c r="C224" s="235"/>
      <c r="D224" s="81"/>
      <c r="E224" s="81"/>
      <c r="F224" s="81"/>
      <c r="G224" s="81"/>
      <c r="H224" s="81"/>
      <c r="I224" s="81"/>
      <c r="J224" s="81"/>
      <c r="K224" s="81"/>
      <c r="L224" s="81"/>
      <c r="M224" s="81"/>
      <c r="N224" s="81"/>
      <c r="O224" s="81"/>
      <c r="P224" s="81"/>
      <c r="Q224" s="81"/>
      <c r="R224" s="81"/>
      <c r="S224" s="81"/>
      <c r="T224" s="81"/>
      <c r="U224" s="81"/>
      <c r="V224" s="81"/>
      <c r="W224" s="81"/>
      <c r="X224" s="81"/>
      <c r="Y224" s="81"/>
    </row>
    <row r="225" ht="14.25" customHeight="1">
      <c r="A225" s="81"/>
      <c r="B225" s="81"/>
      <c r="C225" s="235"/>
      <c r="D225" s="81"/>
      <c r="E225" s="81"/>
      <c r="F225" s="81"/>
      <c r="G225" s="81"/>
      <c r="H225" s="81"/>
      <c r="I225" s="81"/>
      <c r="J225" s="81"/>
      <c r="K225" s="81"/>
      <c r="L225" s="81"/>
      <c r="M225" s="81"/>
      <c r="N225" s="81"/>
      <c r="O225" s="81"/>
      <c r="P225" s="81"/>
      <c r="Q225" s="81"/>
      <c r="R225" s="81"/>
      <c r="S225" s="81"/>
      <c r="T225" s="81"/>
      <c r="U225" s="81"/>
      <c r="V225" s="81"/>
      <c r="W225" s="81"/>
      <c r="X225" s="81"/>
      <c r="Y225" s="81"/>
    </row>
    <row r="226" ht="14.25" customHeight="1">
      <c r="A226" s="81"/>
      <c r="B226" s="81"/>
      <c r="C226" s="235"/>
      <c r="D226" s="81"/>
      <c r="E226" s="81"/>
      <c r="F226" s="81"/>
      <c r="G226" s="81"/>
      <c r="H226" s="81"/>
      <c r="I226" s="81"/>
      <c r="J226" s="81"/>
      <c r="K226" s="81"/>
      <c r="L226" s="81"/>
      <c r="M226" s="81"/>
      <c r="N226" s="81"/>
      <c r="O226" s="81"/>
      <c r="P226" s="81"/>
      <c r="Q226" s="81"/>
      <c r="R226" s="81"/>
      <c r="S226" s="81"/>
      <c r="T226" s="81"/>
      <c r="U226" s="81"/>
      <c r="V226" s="81"/>
      <c r="W226" s="81"/>
      <c r="X226" s="81"/>
      <c r="Y226" s="81"/>
    </row>
    <row r="227" ht="14.25" customHeight="1">
      <c r="A227" s="81"/>
      <c r="B227" s="81"/>
      <c r="C227" s="235"/>
      <c r="D227" s="81"/>
      <c r="E227" s="81"/>
      <c r="F227" s="81"/>
      <c r="G227" s="81"/>
      <c r="H227" s="81"/>
      <c r="I227" s="81"/>
      <c r="J227" s="81"/>
      <c r="K227" s="81"/>
      <c r="L227" s="81"/>
      <c r="M227" s="81"/>
      <c r="N227" s="81"/>
      <c r="O227" s="81"/>
      <c r="P227" s="81"/>
      <c r="Q227" s="81"/>
      <c r="R227" s="81"/>
      <c r="S227" s="81"/>
      <c r="T227" s="81"/>
      <c r="U227" s="81"/>
      <c r="V227" s="81"/>
      <c r="W227" s="81"/>
      <c r="X227" s="81"/>
      <c r="Y227" s="81"/>
    </row>
    <row r="228" ht="14.25" customHeight="1">
      <c r="A228" s="81"/>
      <c r="B228" s="81"/>
      <c r="C228" s="235"/>
      <c r="D228" s="81"/>
      <c r="E228" s="81"/>
      <c r="F228" s="81"/>
      <c r="G228" s="81"/>
      <c r="H228" s="81"/>
      <c r="I228" s="81"/>
      <c r="J228" s="81"/>
      <c r="K228" s="81"/>
      <c r="L228" s="81"/>
      <c r="M228" s="81"/>
      <c r="N228" s="81"/>
      <c r="O228" s="81"/>
      <c r="P228" s="81"/>
      <c r="Q228" s="81"/>
      <c r="R228" s="81"/>
      <c r="S228" s="81"/>
      <c r="T228" s="81"/>
      <c r="U228" s="81"/>
      <c r="V228" s="81"/>
      <c r="W228" s="81"/>
      <c r="X228" s="81"/>
      <c r="Y228" s="81"/>
    </row>
    <row r="229" ht="14.25" customHeight="1">
      <c r="A229" s="81"/>
      <c r="B229" s="81"/>
      <c r="C229" s="235"/>
      <c r="D229" s="81"/>
      <c r="E229" s="81"/>
      <c r="F229" s="81"/>
      <c r="G229" s="81"/>
      <c r="H229" s="81"/>
      <c r="I229" s="81"/>
      <c r="J229" s="81"/>
      <c r="K229" s="81"/>
      <c r="L229" s="81"/>
      <c r="M229" s="81"/>
      <c r="N229" s="81"/>
      <c r="O229" s="81"/>
      <c r="P229" s="81"/>
      <c r="Q229" s="81"/>
      <c r="R229" s="81"/>
      <c r="S229" s="81"/>
      <c r="T229" s="81"/>
      <c r="U229" s="81"/>
      <c r="V229" s="81"/>
      <c r="W229" s="81"/>
      <c r="X229" s="81"/>
      <c r="Y229" s="81"/>
    </row>
    <row r="230" ht="14.25" customHeight="1">
      <c r="A230" s="81"/>
      <c r="B230" s="81"/>
      <c r="C230" s="235"/>
      <c r="D230" s="81"/>
      <c r="E230" s="81"/>
      <c r="F230" s="81"/>
      <c r="G230" s="81"/>
      <c r="H230" s="81"/>
      <c r="I230" s="81"/>
      <c r="J230" s="81"/>
      <c r="K230" s="81"/>
      <c r="L230" s="81"/>
      <c r="M230" s="81"/>
      <c r="N230" s="81"/>
      <c r="O230" s="81"/>
      <c r="P230" s="81"/>
      <c r="Q230" s="81"/>
      <c r="R230" s="81"/>
      <c r="S230" s="81"/>
      <c r="T230" s="81"/>
      <c r="U230" s="81"/>
      <c r="V230" s="81"/>
      <c r="W230" s="81"/>
      <c r="X230" s="81"/>
      <c r="Y230" s="81"/>
    </row>
    <row r="231" ht="14.25" customHeight="1">
      <c r="A231" s="81"/>
      <c r="B231" s="81"/>
      <c r="C231" s="235"/>
      <c r="D231" s="81"/>
      <c r="E231" s="81"/>
      <c r="F231" s="81"/>
      <c r="G231" s="81"/>
      <c r="H231" s="81"/>
      <c r="I231" s="81"/>
      <c r="J231" s="81"/>
      <c r="K231" s="81"/>
      <c r="L231" s="81"/>
      <c r="M231" s="81"/>
      <c r="N231" s="81"/>
      <c r="O231" s="81"/>
      <c r="P231" s="81"/>
      <c r="Q231" s="81"/>
      <c r="R231" s="81"/>
      <c r="S231" s="81"/>
      <c r="T231" s="81"/>
      <c r="U231" s="81"/>
      <c r="V231" s="81"/>
      <c r="W231" s="81"/>
      <c r="X231" s="81"/>
      <c r="Y231" s="81"/>
    </row>
    <row r="232" ht="14.25" customHeight="1">
      <c r="A232" s="81"/>
      <c r="B232" s="81"/>
      <c r="C232" s="235"/>
      <c r="D232" s="81"/>
      <c r="E232" s="81"/>
      <c r="F232" s="81"/>
      <c r="G232" s="81"/>
      <c r="H232" s="81"/>
      <c r="I232" s="81"/>
      <c r="J232" s="81"/>
      <c r="K232" s="81"/>
      <c r="L232" s="81"/>
      <c r="M232" s="81"/>
      <c r="N232" s="81"/>
      <c r="O232" s="81"/>
      <c r="P232" s="81"/>
      <c r="Q232" s="81"/>
      <c r="R232" s="81"/>
      <c r="S232" s="81"/>
      <c r="T232" s="81"/>
      <c r="U232" s="81"/>
      <c r="V232" s="81"/>
      <c r="W232" s="81"/>
      <c r="X232" s="81"/>
      <c r="Y232" s="81"/>
    </row>
    <row r="233" ht="14.25" customHeight="1">
      <c r="A233" s="81"/>
      <c r="B233" s="81"/>
      <c r="C233" s="235"/>
      <c r="D233" s="81"/>
      <c r="E233" s="81"/>
      <c r="F233" s="81"/>
      <c r="G233" s="81"/>
      <c r="H233" s="81"/>
      <c r="I233" s="81"/>
      <c r="J233" s="81"/>
      <c r="K233" s="81"/>
      <c r="L233" s="81"/>
      <c r="M233" s="81"/>
      <c r="N233" s="81"/>
      <c r="O233" s="81"/>
      <c r="P233" s="81"/>
      <c r="Q233" s="81"/>
      <c r="R233" s="81"/>
      <c r="S233" s="81"/>
      <c r="T233" s="81"/>
      <c r="U233" s="81"/>
      <c r="V233" s="81"/>
      <c r="W233" s="81"/>
      <c r="X233" s="81"/>
      <c r="Y233" s="81"/>
    </row>
    <row r="234" ht="14.25" customHeight="1">
      <c r="A234" s="81"/>
      <c r="B234" s="81"/>
      <c r="C234" s="235"/>
      <c r="D234" s="81"/>
      <c r="E234" s="81"/>
      <c r="F234" s="81"/>
      <c r="G234" s="81"/>
      <c r="H234" s="81"/>
      <c r="I234" s="81"/>
      <c r="J234" s="81"/>
      <c r="K234" s="81"/>
      <c r="L234" s="81"/>
      <c r="M234" s="81"/>
      <c r="N234" s="81"/>
      <c r="O234" s="81"/>
      <c r="P234" s="81"/>
      <c r="Q234" s="81"/>
      <c r="R234" s="81"/>
      <c r="S234" s="81"/>
      <c r="T234" s="81"/>
      <c r="U234" s="81"/>
      <c r="V234" s="81"/>
      <c r="W234" s="81"/>
      <c r="X234" s="81"/>
      <c r="Y234" s="81"/>
    </row>
    <row r="235" ht="14.25" customHeight="1">
      <c r="A235" s="81"/>
      <c r="B235" s="81"/>
      <c r="C235" s="235"/>
      <c r="D235" s="81"/>
      <c r="E235" s="81"/>
      <c r="F235" s="81"/>
      <c r="G235" s="81"/>
      <c r="H235" s="81"/>
      <c r="I235" s="81"/>
      <c r="J235" s="81"/>
      <c r="K235" s="81"/>
      <c r="L235" s="81"/>
      <c r="M235" s="81"/>
      <c r="N235" s="81"/>
      <c r="O235" s="81"/>
      <c r="P235" s="81"/>
      <c r="Q235" s="81"/>
      <c r="R235" s="81"/>
      <c r="S235" s="81"/>
      <c r="T235" s="81"/>
      <c r="U235" s="81"/>
      <c r="V235" s="81"/>
      <c r="W235" s="81"/>
      <c r="X235" s="81"/>
      <c r="Y235" s="81"/>
    </row>
    <row r="236" ht="14.25" customHeight="1">
      <c r="A236" s="81"/>
      <c r="B236" s="81"/>
      <c r="C236" s="235"/>
      <c r="D236" s="81"/>
      <c r="E236" s="81"/>
      <c r="F236" s="81"/>
      <c r="G236" s="81"/>
      <c r="H236" s="81"/>
      <c r="I236" s="81"/>
      <c r="J236" s="81"/>
      <c r="K236" s="81"/>
      <c r="L236" s="81"/>
      <c r="M236" s="81"/>
      <c r="N236" s="81"/>
      <c r="O236" s="81"/>
      <c r="P236" s="81"/>
      <c r="Q236" s="81"/>
      <c r="R236" s="81"/>
      <c r="S236" s="81"/>
      <c r="T236" s="81"/>
      <c r="U236" s="81"/>
      <c r="V236" s="81"/>
      <c r="W236" s="81"/>
      <c r="X236" s="81"/>
      <c r="Y236" s="81"/>
    </row>
    <row r="237" ht="14.25" customHeight="1">
      <c r="A237" s="81"/>
      <c r="B237" s="81"/>
      <c r="C237" s="235"/>
      <c r="D237" s="81"/>
      <c r="E237" s="81"/>
      <c r="F237" s="81"/>
      <c r="G237" s="81"/>
      <c r="H237" s="81"/>
      <c r="I237" s="81"/>
      <c r="J237" s="81"/>
      <c r="K237" s="81"/>
      <c r="L237" s="81"/>
      <c r="M237" s="81"/>
      <c r="N237" s="81"/>
      <c r="O237" s="81"/>
      <c r="P237" s="81"/>
      <c r="Q237" s="81"/>
      <c r="R237" s="81"/>
      <c r="S237" s="81"/>
      <c r="T237" s="81"/>
      <c r="U237" s="81"/>
      <c r="V237" s="81"/>
      <c r="W237" s="81"/>
      <c r="X237" s="81"/>
      <c r="Y237" s="81"/>
    </row>
    <row r="238" ht="14.25" customHeight="1">
      <c r="A238" s="81"/>
      <c r="B238" s="81"/>
      <c r="C238" s="235"/>
      <c r="D238" s="81"/>
      <c r="E238" s="81"/>
      <c r="F238" s="81"/>
      <c r="G238" s="81"/>
      <c r="H238" s="81"/>
      <c r="I238" s="81"/>
      <c r="J238" s="81"/>
      <c r="K238" s="81"/>
      <c r="L238" s="81"/>
      <c r="M238" s="81"/>
      <c r="N238" s="81"/>
      <c r="O238" s="81"/>
      <c r="P238" s="81"/>
      <c r="Q238" s="81"/>
      <c r="R238" s="81"/>
      <c r="S238" s="81"/>
      <c r="T238" s="81"/>
      <c r="U238" s="81"/>
      <c r="V238" s="81"/>
      <c r="W238" s="81"/>
      <c r="X238" s="81"/>
      <c r="Y238" s="81"/>
    </row>
    <row r="239" ht="14.25" customHeight="1">
      <c r="A239" s="81"/>
      <c r="B239" s="81"/>
      <c r="C239" s="235"/>
      <c r="D239" s="81"/>
      <c r="E239" s="81"/>
      <c r="F239" s="81"/>
      <c r="G239" s="81"/>
      <c r="H239" s="81"/>
      <c r="I239" s="81"/>
      <c r="J239" s="81"/>
      <c r="K239" s="81"/>
      <c r="L239" s="81"/>
      <c r="M239" s="81"/>
      <c r="N239" s="81"/>
      <c r="O239" s="81"/>
      <c r="P239" s="81"/>
      <c r="Q239" s="81"/>
      <c r="R239" s="81"/>
      <c r="S239" s="81"/>
      <c r="T239" s="81"/>
      <c r="U239" s="81"/>
      <c r="V239" s="81"/>
      <c r="W239" s="81"/>
      <c r="X239" s="81"/>
      <c r="Y239" s="81"/>
    </row>
    <row r="240" ht="14.25" customHeight="1">
      <c r="A240" s="81"/>
      <c r="B240" s="81"/>
      <c r="C240" s="235"/>
      <c r="D240" s="81"/>
      <c r="E240" s="81"/>
      <c r="F240" s="81"/>
      <c r="G240" s="81"/>
      <c r="H240" s="81"/>
      <c r="I240" s="81"/>
      <c r="J240" s="81"/>
      <c r="K240" s="81"/>
      <c r="L240" s="81"/>
      <c r="M240" s="81"/>
      <c r="N240" s="81"/>
      <c r="O240" s="81"/>
      <c r="P240" s="81"/>
      <c r="Q240" s="81"/>
      <c r="R240" s="81"/>
      <c r="S240" s="81"/>
      <c r="T240" s="81"/>
      <c r="U240" s="81"/>
      <c r="V240" s="81"/>
      <c r="W240" s="81"/>
      <c r="X240" s="81"/>
      <c r="Y240" s="81"/>
    </row>
    <row r="241" ht="14.25" customHeight="1">
      <c r="A241" s="81"/>
      <c r="B241" s="81"/>
      <c r="C241" s="235"/>
      <c r="D241" s="81"/>
      <c r="E241" s="81"/>
      <c r="F241" s="81"/>
      <c r="G241" s="81"/>
      <c r="H241" s="81"/>
      <c r="I241" s="81"/>
      <c r="J241" s="81"/>
      <c r="K241" s="81"/>
      <c r="L241" s="81"/>
      <c r="M241" s="81"/>
      <c r="N241" s="81"/>
      <c r="O241" s="81"/>
      <c r="P241" s="81"/>
      <c r="Q241" s="81"/>
      <c r="R241" s="81"/>
      <c r="S241" s="81"/>
      <c r="T241" s="81"/>
      <c r="U241" s="81"/>
      <c r="V241" s="81"/>
      <c r="W241" s="81"/>
      <c r="X241" s="81"/>
      <c r="Y241" s="81"/>
    </row>
    <row r="242" ht="14.25" customHeight="1">
      <c r="A242" s="81"/>
      <c r="B242" s="81"/>
      <c r="C242" s="235"/>
      <c r="D242" s="81"/>
      <c r="E242" s="81"/>
      <c r="F242" s="81"/>
      <c r="G242" s="81"/>
      <c r="H242" s="81"/>
      <c r="I242" s="81"/>
      <c r="J242" s="81"/>
      <c r="K242" s="81"/>
      <c r="L242" s="81"/>
      <c r="M242" s="81"/>
      <c r="N242" s="81"/>
      <c r="O242" s="81"/>
      <c r="P242" s="81"/>
      <c r="Q242" s="81"/>
      <c r="R242" s="81"/>
      <c r="S242" s="81"/>
      <c r="T242" s="81"/>
      <c r="U242" s="81"/>
      <c r="V242" s="81"/>
      <c r="W242" s="81"/>
      <c r="X242" s="81"/>
      <c r="Y242" s="81"/>
    </row>
    <row r="243" ht="14.25" customHeight="1">
      <c r="A243" s="81"/>
      <c r="B243" s="81"/>
      <c r="C243" s="235"/>
      <c r="D243" s="81"/>
      <c r="E243" s="81"/>
      <c r="F243" s="81"/>
      <c r="G243" s="81"/>
      <c r="H243" s="81"/>
      <c r="I243" s="81"/>
      <c r="J243" s="81"/>
      <c r="K243" s="81"/>
      <c r="L243" s="81"/>
      <c r="M243" s="81"/>
      <c r="N243" s="81"/>
      <c r="O243" s="81"/>
      <c r="P243" s="81"/>
      <c r="Q243" s="81"/>
      <c r="R243" s="81"/>
      <c r="S243" s="81"/>
      <c r="T243" s="81"/>
      <c r="U243" s="81"/>
      <c r="V243" s="81"/>
      <c r="W243" s="81"/>
      <c r="X243" s="81"/>
      <c r="Y243" s="81"/>
    </row>
    <row r="244" ht="14.25" customHeight="1">
      <c r="A244" s="81"/>
      <c r="B244" s="81"/>
      <c r="C244" s="235"/>
      <c r="D244" s="81"/>
      <c r="E244" s="81"/>
      <c r="F244" s="81"/>
      <c r="G244" s="81"/>
      <c r="H244" s="81"/>
      <c r="I244" s="81"/>
      <c r="J244" s="81"/>
      <c r="K244" s="81"/>
      <c r="L244" s="81"/>
      <c r="M244" s="81"/>
      <c r="N244" s="81"/>
      <c r="O244" s="81"/>
      <c r="P244" s="81"/>
      <c r="Q244" s="81"/>
      <c r="R244" s="81"/>
      <c r="S244" s="81"/>
      <c r="T244" s="81"/>
      <c r="U244" s="81"/>
      <c r="V244" s="81"/>
      <c r="W244" s="81"/>
      <c r="X244" s="81"/>
      <c r="Y244" s="81"/>
    </row>
    <row r="245" ht="14.25" customHeight="1">
      <c r="A245" s="81"/>
      <c r="B245" s="81"/>
      <c r="C245" s="235"/>
      <c r="D245" s="81"/>
      <c r="E245" s="81"/>
      <c r="F245" s="81"/>
      <c r="G245" s="81"/>
      <c r="H245" s="81"/>
      <c r="I245" s="81"/>
      <c r="J245" s="81"/>
      <c r="K245" s="81"/>
      <c r="L245" s="81"/>
      <c r="M245" s="81"/>
      <c r="N245" s="81"/>
      <c r="O245" s="81"/>
      <c r="P245" s="81"/>
      <c r="Q245" s="81"/>
      <c r="R245" s="81"/>
      <c r="S245" s="81"/>
      <c r="T245" s="81"/>
      <c r="U245" s="81"/>
      <c r="V245" s="81"/>
      <c r="W245" s="81"/>
      <c r="X245" s="81"/>
      <c r="Y245" s="81"/>
    </row>
    <row r="246" ht="14.25" customHeight="1">
      <c r="A246" s="81"/>
      <c r="B246" s="81"/>
      <c r="C246" s="235"/>
      <c r="D246" s="81"/>
      <c r="E246" s="81"/>
      <c r="F246" s="81"/>
      <c r="G246" s="81"/>
      <c r="H246" s="81"/>
      <c r="I246" s="81"/>
      <c r="J246" s="81"/>
      <c r="K246" s="81"/>
      <c r="L246" s="81"/>
      <c r="M246" s="81"/>
      <c r="N246" s="81"/>
      <c r="O246" s="81"/>
      <c r="P246" s="81"/>
      <c r="Q246" s="81"/>
      <c r="R246" s="81"/>
      <c r="S246" s="81"/>
      <c r="T246" s="81"/>
      <c r="U246" s="81"/>
      <c r="V246" s="81"/>
      <c r="W246" s="81"/>
      <c r="X246" s="81"/>
      <c r="Y246" s="81"/>
    </row>
    <row r="247" ht="14.25" customHeight="1">
      <c r="A247" s="81"/>
      <c r="B247" s="81"/>
      <c r="C247" s="235"/>
      <c r="D247" s="81"/>
      <c r="E247" s="81"/>
      <c r="F247" s="81"/>
      <c r="G247" s="81"/>
      <c r="H247" s="81"/>
      <c r="I247" s="81"/>
      <c r="J247" s="81"/>
      <c r="K247" s="81"/>
      <c r="L247" s="81"/>
      <c r="M247" s="81"/>
      <c r="N247" s="81"/>
      <c r="O247" s="81"/>
      <c r="P247" s="81"/>
      <c r="Q247" s="81"/>
      <c r="R247" s="81"/>
      <c r="S247" s="81"/>
      <c r="T247" s="81"/>
      <c r="U247" s="81"/>
      <c r="V247" s="81"/>
      <c r="W247" s="81"/>
      <c r="X247" s="81"/>
      <c r="Y247" s="81"/>
    </row>
    <row r="248" ht="15.75" customHeight="1">
      <c r="C248" s="137"/>
    </row>
    <row r="249" ht="15.75" customHeight="1">
      <c r="C249" s="137"/>
    </row>
    <row r="250" ht="15.75" customHeight="1">
      <c r="C250" s="137"/>
    </row>
    <row r="251" ht="15.75" customHeight="1">
      <c r="C251" s="137"/>
    </row>
    <row r="252" ht="15.75" customHeight="1">
      <c r="C252" s="137"/>
    </row>
    <row r="253" ht="15.75" customHeight="1">
      <c r="C253" s="137"/>
    </row>
    <row r="254" ht="15.75" customHeight="1">
      <c r="C254" s="137"/>
    </row>
    <row r="255" ht="15.75" customHeight="1">
      <c r="C255" s="137"/>
    </row>
    <row r="256" ht="15.75" customHeight="1">
      <c r="C256" s="137"/>
    </row>
    <row r="257" ht="15.75" customHeight="1">
      <c r="C257" s="137"/>
    </row>
    <row r="258" ht="15.75" customHeight="1">
      <c r="C258" s="137"/>
    </row>
    <row r="259" ht="15.75" customHeight="1">
      <c r="C259" s="137"/>
    </row>
    <row r="260" ht="15.75" customHeight="1">
      <c r="C260" s="137"/>
    </row>
    <row r="261" ht="15.75" customHeight="1">
      <c r="C261" s="137"/>
    </row>
    <row r="262" ht="15.75" customHeight="1">
      <c r="C262" s="137"/>
    </row>
    <row r="263" ht="15.75" customHeight="1">
      <c r="C263" s="137"/>
    </row>
    <row r="264" ht="15.75" customHeight="1">
      <c r="C264" s="137"/>
    </row>
    <row r="265" ht="15.75" customHeight="1">
      <c r="C265" s="137"/>
    </row>
    <row r="266" ht="15.75" customHeight="1">
      <c r="C266" s="137"/>
    </row>
    <row r="267" ht="15.75" customHeight="1">
      <c r="C267" s="137"/>
    </row>
    <row r="268" ht="15.75" customHeight="1">
      <c r="C268" s="137"/>
    </row>
    <row r="269" ht="15.75" customHeight="1">
      <c r="C269" s="137"/>
    </row>
    <row r="270" ht="15.75" customHeight="1">
      <c r="C270" s="137"/>
    </row>
    <row r="271" ht="15.75" customHeight="1">
      <c r="C271" s="137"/>
    </row>
    <row r="272" ht="15.75" customHeight="1">
      <c r="C272" s="137"/>
    </row>
    <row r="273" ht="15.75" customHeight="1">
      <c r="C273" s="137"/>
    </row>
    <row r="274" ht="15.75" customHeight="1">
      <c r="C274" s="137"/>
    </row>
    <row r="275" ht="15.75" customHeight="1">
      <c r="C275" s="137"/>
    </row>
    <row r="276" ht="15.75" customHeight="1">
      <c r="C276" s="137"/>
    </row>
    <row r="277" ht="15.75" customHeight="1">
      <c r="C277" s="137"/>
    </row>
    <row r="278" ht="15.75" customHeight="1">
      <c r="C278" s="137"/>
    </row>
    <row r="279" ht="15.75" customHeight="1">
      <c r="C279" s="137"/>
    </row>
    <row r="280" ht="15.75" customHeight="1">
      <c r="C280" s="137"/>
    </row>
    <row r="281" ht="15.75" customHeight="1">
      <c r="C281" s="137"/>
    </row>
    <row r="282" ht="15.75" customHeight="1">
      <c r="C282" s="137"/>
    </row>
    <row r="283" ht="15.75" customHeight="1">
      <c r="C283" s="137"/>
    </row>
    <row r="284" ht="15.75" customHeight="1">
      <c r="C284" s="137"/>
    </row>
    <row r="285" ht="15.75" customHeight="1">
      <c r="C285" s="137"/>
    </row>
    <row r="286" ht="15.75" customHeight="1">
      <c r="C286" s="137"/>
    </row>
    <row r="287" ht="15.75" customHeight="1">
      <c r="C287" s="137"/>
    </row>
    <row r="288" ht="15.75" customHeight="1">
      <c r="C288" s="137"/>
    </row>
    <row r="289" ht="15.75" customHeight="1">
      <c r="C289" s="137"/>
    </row>
    <row r="290" ht="15.75" customHeight="1">
      <c r="C290" s="137"/>
    </row>
    <row r="291" ht="15.75" customHeight="1">
      <c r="C291" s="137"/>
    </row>
    <row r="292" ht="15.75" customHeight="1">
      <c r="C292" s="137"/>
    </row>
    <row r="293" ht="15.75" customHeight="1">
      <c r="C293" s="137"/>
    </row>
    <row r="294" ht="15.75" customHeight="1">
      <c r="C294" s="137"/>
    </row>
    <row r="295" ht="15.75" customHeight="1">
      <c r="C295" s="137"/>
    </row>
    <row r="296" ht="15.75" customHeight="1">
      <c r="C296" s="137"/>
    </row>
    <row r="297" ht="15.75" customHeight="1">
      <c r="C297" s="137"/>
    </row>
    <row r="298" ht="15.75" customHeight="1">
      <c r="C298" s="137"/>
    </row>
    <row r="299" ht="15.75" customHeight="1">
      <c r="C299" s="137"/>
    </row>
    <row r="300" ht="15.75" customHeight="1">
      <c r="C300" s="137"/>
    </row>
    <row r="301" ht="15.75" customHeight="1">
      <c r="C301" s="137"/>
    </row>
    <row r="302" ht="15.75" customHeight="1">
      <c r="C302" s="137"/>
    </row>
    <row r="303" ht="15.75" customHeight="1">
      <c r="C303" s="137"/>
    </row>
    <row r="304" ht="15.75" customHeight="1">
      <c r="C304" s="137"/>
    </row>
    <row r="305" ht="15.75" customHeight="1">
      <c r="C305" s="137"/>
    </row>
    <row r="306" ht="15.75" customHeight="1">
      <c r="C306" s="137"/>
    </row>
    <row r="307" ht="15.75" customHeight="1">
      <c r="C307" s="137"/>
    </row>
    <row r="308" ht="15.75" customHeight="1">
      <c r="C308" s="137"/>
    </row>
    <row r="309" ht="15.75" customHeight="1">
      <c r="C309" s="137"/>
    </row>
    <row r="310" ht="15.75" customHeight="1">
      <c r="C310" s="137"/>
    </row>
    <row r="311" ht="15.75" customHeight="1">
      <c r="C311" s="137"/>
    </row>
    <row r="312" ht="15.75" customHeight="1">
      <c r="C312" s="137"/>
    </row>
    <row r="313" ht="15.75" customHeight="1">
      <c r="C313" s="137"/>
    </row>
    <row r="314" ht="15.75" customHeight="1">
      <c r="C314" s="137"/>
    </row>
    <row r="315" ht="15.75" customHeight="1">
      <c r="C315" s="137"/>
    </row>
    <row r="316" ht="15.75" customHeight="1">
      <c r="C316" s="137"/>
    </row>
    <row r="317" ht="15.75" customHeight="1">
      <c r="C317" s="137"/>
    </row>
    <row r="318" ht="15.75" customHeight="1">
      <c r="C318" s="137"/>
    </row>
    <row r="319" ht="15.75" customHeight="1">
      <c r="C319" s="137"/>
    </row>
    <row r="320" ht="15.75" customHeight="1">
      <c r="C320" s="137"/>
    </row>
    <row r="321" ht="15.75" customHeight="1">
      <c r="C321" s="137"/>
    </row>
    <row r="322" ht="15.75" customHeight="1">
      <c r="C322" s="137"/>
    </row>
    <row r="323" ht="15.75" customHeight="1">
      <c r="C323" s="137"/>
    </row>
    <row r="324" ht="15.75" customHeight="1">
      <c r="C324" s="137"/>
    </row>
    <row r="325" ht="15.75" customHeight="1">
      <c r="C325" s="137"/>
    </row>
    <row r="326" ht="15.75" customHeight="1">
      <c r="C326" s="137"/>
    </row>
    <row r="327" ht="15.75" customHeight="1">
      <c r="C327" s="137"/>
    </row>
    <row r="328" ht="15.75" customHeight="1">
      <c r="C328" s="137"/>
    </row>
    <row r="329" ht="15.75" customHeight="1">
      <c r="C329" s="137"/>
    </row>
    <row r="330" ht="15.75" customHeight="1">
      <c r="C330" s="137"/>
    </row>
    <row r="331" ht="15.75" customHeight="1">
      <c r="C331" s="137"/>
    </row>
    <row r="332" ht="15.75" customHeight="1">
      <c r="C332" s="137"/>
    </row>
    <row r="333" ht="15.75" customHeight="1">
      <c r="C333" s="137"/>
    </row>
    <row r="334" ht="15.75" customHeight="1">
      <c r="C334" s="137"/>
    </row>
    <row r="335" ht="15.75" customHeight="1">
      <c r="C335" s="137"/>
    </row>
    <row r="336" ht="15.75" customHeight="1">
      <c r="C336" s="137"/>
    </row>
    <row r="337" ht="15.75" customHeight="1">
      <c r="C337" s="137"/>
    </row>
    <row r="338" ht="15.75" customHeight="1">
      <c r="C338" s="137"/>
    </row>
    <row r="339" ht="15.75" customHeight="1">
      <c r="C339" s="137"/>
    </row>
    <row r="340" ht="15.75" customHeight="1">
      <c r="C340" s="137"/>
    </row>
    <row r="341" ht="15.75" customHeight="1">
      <c r="C341" s="137"/>
    </row>
    <row r="342" ht="15.75" customHeight="1">
      <c r="C342" s="137"/>
    </row>
    <row r="343" ht="15.75" customHeight="1">
      <c r="C343" s="137"/>
    </row>
    <row r="344" ht="15.75" customHeight="1">
      <c r="C344" s="137"/>
    </row>
    <row r="345" ht="15.75" customHeight="1">
      <c r="C345" s="137"/>
    </row>
    <row r="346" ht="15.75" customHeight="1">
      <c r="C346" s="137"/>
    </row>
    <row r="347" ht="15.75" customHeight="1">
      <c r="C347" s="137"/>
    </row>
    <row r="348" ht="15.75" customHeight="1">
      <c r="C348" s="137"/>
    </row>
    <row r="349" ht="15.75" customHeight="1">
      <c r="C349" s="137"/>
    </row>
    <row r="350" ht="15.75" customHeight="1">
      <c r="C350" s="137"/>
    </row>
    <row r="351" ht="15.75" customHeight="1">
      <c r="C351" s="137"/>
    </row>
    <row r="352" ht="15.75" customHeight="1">
      <c r="C352" s="137"/>
    </row>
    <row r="353" ht="15.75" customHeight="1">
      <c r="C353" s="137"/>
    </row>
    <row r="354" ht="15.75" customHeight="1">
      <c r="C354" s="137"/>
    </row>
    <row r="355" ht="15.75" customHeight="1">
      <c r="C355" s="137"/>
    </row>
    <row r="356" ht="15.75" customHeight="1">
      <c r="C356" s="137"/>
    </row>
    <row r="357" ht="15.75" customHeight="1">
      <c r="C357" s="137"/>
    </row>
    <row r="358" ht="15.75" customHeight="1">
      <c r="C358" s="137"/>
    </row>
    <row r="359" ht="15.75" customHeight="1">
      <c r="C359" s="137"/>
    </row>
    <row r="360" ht="15.75" customHeight="1">
      <c r="C360" s="137"/>
    </row>
    <row r="361" ht="15.75" customHeight="1">
      <c r="C361" s="137"/>
    </row>
    <row r="362" ht="15.75" customHeight="1">
      <c r="C362" s="137"/>
    </row>
    <row r="363" ht="15.75" customHeight="1">
      <c r="C363" s="137"/>
    </row>
    <row r="364" ht="15.75" customHeight="1">
      <c r="C364" s="137"/>
    </row>
    <row r="365" ht="15.75" customHeight="1">
      <c r="C365" s="137"/>
    </row>
    <row r="366" ht="15.75" customHeight="1">
      <c r="C366" s="137"/>
    </row>
    <row r="367" ht="15.75" customHeight="1">
      <c r="C367" s="137"/>
    </row>
    <row r="368" ht="15.75" customHeight="1">
      <c r="C368" s="137"/>
    </row>
    <row r="369" ht="15.75" customHeight="1">
      <c r="C369" s="137"/>
    </row>
    <row r="370" ht="15.75" customHeight="1">
      <c r="C370" s="137"/>
    </row>
    <row r="371" ht="15.75" customHeight="1">
      <c r="C371" s="137"/>
    </row>
    <row r="372" ht="15.75" customHeight="1">
      <c r="C372" s="137"/>
    </row>
    <row r="373" ht="15.75" customHeight="1">
      <c r="C373" s="137"/>
    </row>
    <row r="374" ht="15.75" customHeight="1">
      <c r="C374" s="137"/>
    </row>
    <row r="375" ht="15.75" customHeight="1">
      <c r="C375" s="137"/>
    </row>
    <row r="376" ht="15.75" customHeight="1">
      <c r="C376" s="137"/>
    </row>
    <row r="377" ht="15.75" customHeight="1">
      <c r="C377" s="137"/>
    </row>
    <row r="378" ht="15.75" customHeight="1">
      <c r="C378" s="137"/>
    </row>
    <row r="379" ht="15.75" customHeight="1">
      <c r="C379" s="137"/>
    </row>
    <row r="380" ht="15.75" customHeight="1">
      <c r="C380" s="137"/>
    </row>
    <row r="381" ht="15.75" customHeight="1">
      <c r="C381" s="137"/>
    </row>
    <row r="382" ht="15.75" customHeight="1">
      <c r="C382" s="137"/>
    </row>
    <row r="383" ht="15.75" customHeight="1">
      <c r="C383" s="137"/>
    </row>
    <row r="384" ht="15.75" customHeight="1">
      <c r="C384" s="137"/>
    </row>
    <row r="385" ht="15.75" customHeight="1">
      <c r="C385" s="137"/>
    </row>
    <row r="386" ht="15.75" customHeight="1">
      <c r="C386" s="137"/>
    </row>
    <row r="387" ht="15.75" customHeight="1">
      <c r="C387" s="137"/>
    </row>
    <row r="388" ht="15.75" customHeight="1">
      <c r="C388" s="137"/>
    </row>
    <row r="389" ht="15.75" customHeight="1">
      <c r="C389" s="137"/>
    </row>
    <row r="390" ht="15.75" customHeight="1">
      <c r="C390" s="137"/>
    </row>
    <row r="391" ht="15.75" customHeight="1">
      <c r="C391" s="137"/>
    </row>
    <row r="392" ht="15.75" customHeight="1">
      <c r="C392" s="137"/>
    </row>
    <row r="393" ht="15.75" customHeight="1">
      <c r="C393" s="137"/>
    </row>
    <row r="394" ht="15.75" customHeight="1">
      <c r="C394" s="137"/>
    </row>
    <row r="395" ht="15.75" customHeight="1">
      <c r="C395" s="137"/>
    </row>
    <row r="396" ht="15.75" customHeight="1">
      <c r="C396" s="137"/>
    </row>
    <row r="397" ht="15.75" customHeight="1">
      <c r="C397" s="137"/>
    </row>
    <row r="398" ht="15.75" customHeight="1">
      <c r="C398" s="137"/>
    </row>
    <row r="399" ht="15.75" customHeight="1">
      <c r="C399" s="137"/>
    </row>
    <row r="400" ht="15.75" customHeight="1">
      <c r="C400" s="137"/>
    </row>
    <row r="401" ht="15.75" customHeight="1">
      <c r="C401" s="137"/>
    </row>
    <row r="402" ht="15.75" customHeight="1">
      <c r="C402" s="137"/>
    </row>
    <row r="403" ht="15.75" customHeight="1">
      <c r="C403" s="137"/>
    </row>
    <row r="404" ht="15.75" customHeight="1">
      <c r="C404" s="137"/>
    </row>
    <row r="405" ht="15.75" customHeight="1">
      <c r="C405" s="137"/>
    </row>
    <row r="406" ht="15.75" customHeight="1">
      <c r="C406" s="137"/>
    </row>
    <row r="407" ht="15.75" customHeight="1">
      <c r="C407" s="137"/>
    </row>
    <row r="408" ht="15.75" customHeight="1">
      <c r="C408" s="137"/>
    </row>
    <row r="409" ht="15.75" customHeight="1">
      <c r="C409" s="137"/>
    </row>
    <row r="410" ht="15.75" customHeight="1">
      <c r="C410" s="137"/>
    </row>
    <row r="411" ht="15.75" customHeight="1">
      <c r="C411" s="137"/>
    </row>
    <row r="412" ht="15.75" customHeight="1">
      <c r="C412" s="137"/>
    </row>
    <row r="413" ht="15.75" customHeight="1">
      <c r="C413" s="137"/>
    </row>
    <row r="414" ht="15.75" customHeight="1">
      <c r="C414" s="137"/>
    </row>
    <row r="415" ht="15.75" customHeight="1">
      <c r="C415" s="137"/>
    </row>
    <row r="416" ht="15.75" customHeight="1">
      <c r="C416" s="137"/>
    </row>
    <row r="417" ht="15.75" customHeight="1">
      <c r="C417" s="137"/>
    </row>
    <row r="418" ht="15.75" customHeight="1">
      <c r="C418" s="137"/>
    </row>
    <row r="419" ht="15.75" customHeight="1">
      <c r="C419" s="137"/>
    </row>
    <row r="420" ht="15.75" customHeight="1">
      <c r="C420" s="137"/>
    </row>
    <row r="421" ht="15.75" customHeight="1">
      <c r="C421" s="137"/>
    </row>
    <row r="422" ht="15.75" customHeight="1">
      <c r="C422" s="137"/>
    </row>
    <row r="423" ht="15.75" customHeight="1">
      <c r="C423" s="137"/>
    </row>
    <row r="424" ht="15.75" customHeight="1">
      <c r="C424" s="137"/>
    </row>
    <row r="425" ht="15.75" customHeight="1">
      <c r="C425" s="137"/>
    </row>
    <row r="426" ht="15.75" customHeight="1">
      <c r="C426" s="137"/>
    </row>
    <row r="427" ht="15.75" customHeight="1">
      <c r="C427" s="137"/>
    </row>
    <row r="428" ht="15.75" customHeight="1">
      <c r="C428" s="137"/>
    </row>
    <row r="429" ht="15.75" customHeight="1">
      <c r="C429" s="137"/>
    </row>
    <row r="430" ht="15.75" customHeight="1">
      <c r="C430" s="137"/>
    </row>
    <row r="431" ht="15.75" customHeight="1">
      <c r="C431" s="137"/>
    </row>
    <row r="432" ht="15.75" customHeight="1">
      <c r="C432" s="137"/>
    </row>
    <row r="433" ht="15.75" customHeight="1">
      <c r="C433" s="137"/>
    </row>
    <row r="434" ht="15.75" customHeight="1">
      <c r="C434" s="137"/>
    </row>
    <row r="435" ht="15.75" customHeight="1">
      <c r="C435" s="137"/>
    </row>
    <row r="436" ht="15.75" customHeight="1">
      <c r="C436" s="137"/>
    </row>
    <row r="437" ht="15.75" customHeight="1">
      <c r="C437" s="137"/>
    </row>
    <row r="438" ht="15.75" customHeight="1">
      <c r="C438" s="137"/>
    </row>
    <row r="439" ht="15.75" customHeight="1">
      <c r="C439" s="137"/>
    </row>
    <row r="440" ht="15.75" customHeight="1">
      <c r="C440" s="137"/>
    </row>
    <row r="441" ht="15.75" customHeight="1">
      <c r="C441" s="137"/>
    </row>
    <row r="442" ht="15.75" customHeight="1">
      <c r="C442" s="137"/>
    </row>
    <row r="443" ht="15.75" customHeight="1">
      <c r="C443" s="137"/>
    </row>
    <row r="444" ht="15.75" customHeight="1">
      <c r="C444" s="137"/>
    </row>
    <row r="445" ht="15.75" customHeight="1">
      <c r="C445" s="137"/>
    </row>
    <row r="446" ht="15.75" customHeight="1">
      <c r="C446" s="137"/>
    </row>
    <row r="447" ht="15.75" customHeight="1">
      <c r="C447" s="137"/>
    </row>
    <row r="448" ht="15.75" customHeight="1">
      <c r="C448" s="137"/>
    </row>
    <row r="449" ht="15.75" customHeight="1">
      <c r="C449" s="137"/>
    </row>
    <row r="450" ht="15.75" customHeight="1">
      <c r="C450" s="137"/>
    </row>
    <row r="451" ht="15.75" customHeight="1">
      <c r="C451" s="137"/>
    </row>
    <row r="452" ht="15.75" customHeight="1">
      <c r="C452" s="137"/>
    </row>
    <row r="453" ht="15.75" customHeight="1">
      <c r="C453" s="137"/>
    </row>
    <row r="454" ht="15.75" customHeight="1">
      <c r="C454" s="137"/>
    </row>
    <row r="455" ht="15.75" customHeight="1">
      <c r="C455" s="137"/>
    </row>
    <row r="456" ht="15.75" customHeight="1">
      <c r="C456" s="137"/>
    </row>
    <row r="457" ht="15.75" customHeight="1">
      <c r="C457" s="137"/>
    </row>
    <row r="458" ht="15.75" customHeight="1">
      <c r="C458" s="137"/>
    </row>
    <row r="459" ht="15.75" customHeight="1">
      <c r="C459" s="137"/>
    </row>
    <row r="460" ht="15.75" customHeight="1">
      <c r="C460" s="137"/>
    </row>
    <row r="461" ht="15.75" customHeight="1">
      <c r="C461" s="137"/>
    </row>
    <row r="462" ht="15.75" customHeight="1">
      <c r="C462" s="137"/>
    </row>
    <row r="463" ht="15.75" customHeight="1">
      <c r="C463" s="137"/>
    </row>
    <row r="464" ht="15.75" customHeight="1">
      <c r="C464" s="137"/>
    </row>
    <row r="465" ht="15.75" customHeight="1">
      <c r="C465" s="137"/>
    </row>
    <row r="466" ht="15.75" customHeight="1">
      <c r="C466" s="137"/>
    </row>
    <row r="467" ht="15.75" customHeight="1">
      <c r="C467" s="137"/>
    </row>
    <row r="468" ht="15.75" customHeight="1">
      <c r="C468" s="137"/>
    </row>
    <row r="469" ht="15.75" customHeight="1">
      <c r="C469" s="137"/>
    </row>
    <row r="470" ht="15.75" customHeight="1">
      <c r="C470" s="137"/>
    </row>
    <row r="471" ht="15.75" customHeight="1">
      <c r="C471" s="137"/>
    </row>
    <row r="472" ht="15.75" customHeight="1">
      <c r="C472" s="137"/>
    </row>
    <row r="473" ht="15.75" customHeight="1">
      <c r="C473" s="137"/>
    </row>
    <row r="474" ht="15.75" customHeight="1">
      <c r="C474" s="137"/>
    </row>
    <row r="475" ht="15.75" customHeight="1">
      <c r="C475" s="137"/>
    </row>
    <row r="476" ht="15.75" customHeight="1">
      <c r="C476" s="137"/>
    </row>
    <row r="477" ht="15.75" customHeight="1">
      <c r="C477" s="137"/>
    </row>
    <row r="478" ht="15.75" customHeight="1">
      <c r="C478" s="137"/>
    </row>
    <row r="479" ht="15.75" customHeight="1">
      <c r="C479" s="137"/>
    </row>
    <row r="480" ht="15.75" customHeight="1">
      <c r="C480" s="137"/>
    </row>
    <row r="481" ht="15.75" customHeight="1">
      <c r="C481" s="137"/>
    </row>
    <row r="482" ht="15.75" customHeight="1">
      <c r="C482" s="137"/>
    </row>
    <row r="483" ht="15.75" customHeight="1">
      <c r="C483" s="137"/>
    </row>
    <row r="484" ht="15.75" customHeight="1">
      <c r="C484" s="137"/>
    </row>
    <row r="485" ht="15.75" customHeight="1">
      <c r="C485" s="137"/>
    </row>
    <row r="486" ht="15.75" customHeight="1">
      <c r="C486" s="137"/>
    </row>
    <row r="487" ht="15.75" customHeight="1">
      <c r="C487" s="137"/>
    </row>
    <row r="488" ht="15.75" customHeight="1">
      <c r="C488" s="137"/>
    </row>
    <row r="489" ht="15.75" customHeight="1">
      <c r="C489" s="137"/>
    </row>
    <row r="490" ht="15.75" customHeight="1">
      <c r="C490" s="137"/>
    </row>
    <row r="491" ht="15.75" customHeight="1">
      <c r="C491" s="137"/>
    </row>
    <row r="492" ht="15.75" customHeight="1">
      <c r="C492" s="137"/>
    </row>
    <row r="493" ht="15.75" customHeight="1">
      <c r="C493" s="137"/>
    </row>
    <row r="494" ht="15.75" customHeight="1">
      <c r="C494" s="137"/>
    </row>
    <row r="495" ht="15.75" customHeight="1">
      <c r="C495" s="137"/>
    </row>
    <row r="496" ht="15.75" customHeight="1">
      <c r="C496" s="137"/>
    </row>
    <row r="497" ht="15.75" customHeight="1">
      <c r="C497" s="137"/>
    </row>
    <row r="498" ht="15.75" customHeight="1">
      <c r="C498" s="137"/>
    </row>
    <row r="499" ht="15.75" customHeight="1">
      <c r="C499" s="137"/>
    </row>
    <row r="500" ht="15.75" customHeight="1">
      <c r="C500" s="137"/>
    </row>
    <row r="501" ht="15.75" customHeight="1">
      <c r="C501" s="137"/>
    </row>
    <row r="502" ht="15.75" customHeight="1">
      <c r="C502" s="137"/>
    </row>
    <row r="503" ht="15.75" customHeight="1">
      <c r="C503" s="137"/>
    </row>
    <row r="504" ht="15.75" customHeight="1">
      <c r="C504" s="137"/>
    </row>
    <row r="505" ht="15.75" customHeight="1">
      <c r="C505" s="137"/>
    </row>
    <row r="506" ht="15.75" customHeight="1">
      <c r="C506" s="137"/>
    </row>
    <row r="507" ht="15.75" customHeight="1">
      <c r="C507" s="137"/>
    </row>
    <row r="508" ht="15.75" customHeight="1">
      <c r="C508" s="137"/>
    </row>
    <row r="509" ht="15.75" customHeight="1">
      <c r="C509" s="137"/>
    </row>
    <row r="510" ht="15.75" customHeight="1">
      <c r="C510" s="137"/>
    </row>
    <row r="511" ht="15.75" customHeight="1">
      <c r="C511" s="137"/>
    </row>
    <row r="512" ht="15.75" customHeight="1">
      <c r="C512" s="137"/>
    </row>
    <row r="513" ht="15.75" customHeight="1">
      <c r="C513" s="137"/>
    </row>
    <row r="514" ht="15.75" customHeight="1">
      <c r="C514" s="137"/>
    </row>
    <row r="515" ht="15.75" customHeight="1">
      <c r="C515" s="137"/>
    </row>
    <row r="516" ht="15.75" customHeight="1">
      <c r="C516" s="137"/>
    </row>
    <row r="517" ht="15.75" customHeight="1">
      <c r="C517" s="137"/>
    </row>
    <row r="518" ht="15.75" customHeight="1">
      <c r="C518" s="137"/>
    </row>
    <row r="519" ht="15.75" customHeight="1">
      <c r="C519" s="137"/>
    </row>
    <row r="520" ht="15.75" customHeight="1">
      <c r="C520" s="137"/>
    </row>
    <row r="521" ht="15.75" customHeight="1">
      <c r="C521" s="137"/>
    </row>
    <row r="522" ht="15.75" customHeight="1">
      <c r="C522" s="137"/>
    </row>
    <row r="523" ht="15.75" customHeight="1">
      <c r="C523" s="137"/>
    </row>
    <row r="524" ht="15.75" customHeight="1">
      <c r="C524" s="137"/>
    </row>
    <row r="525" ht="15.75" customHeight="1">
      <c r="C525" s="137"/>
    </row>
    <row r="526" ht="15.75" customHeight="1">
      <c r="C526" s="137"/>
    </row>
    <row r="527" ht="15.75" customHeight="1">
      <c r="C527" s="137"/>
    </row>
    <row r="528" ht="15.75" customHeight="1">
      <c r="C528" s="137"/>
    </row>
    <row r="529" ht="15.75" customHeight="1">
      <c r="C529" s="137"/>
    </row>
    <row r="530" ht="15.75" customHeight="1">
      <c r="C530" s="137"/>
    </row>
    <row r="531" ht="15.75" customHeight="1">
      <c r="C531" s="137"/>
    </row>
    <row r="532" ht="15.75" customHeight="1">
      <c r="C532" s="137"/>
    </row>
    <row r="533" ht="15.75" customHeight="1">
      <c r="C533" s="137"/>
    </row>
    <row r="534" ht="15.75" customHeight="1">
      <c r="C534" s="137"/>
    </row>
    <row r="535" ht="15.75" customHeight="1">
      <c r="C535" s="137"/>
    </row>
    <row r="536" ht="15.75" customHeight="1">
      <c r="C536" s="137"/>
    </row>
    <row r="537" ht="15.75" customHeight="1">
      <c r="C537" s="137"/>
    </row>
    <row r="538" ht="15.75" customHeight="1">
      <c r="C538" s="137"/>
    </row>
    <row r="539" ht="15.75" customHeight="1">
      <c r="C539" s="137"/>
    </row>
    <row r="540" ht="15.75" customHeight="1">
      <c r="C540" s="137"/>
    </row>
    <row r="541" ht="15.75" customHeight="1">
      <c r="C541" s="137"/>
    </row>
    <row r="542" ht="15.75" customHeight="1">
      <c r="C542" s="137"/>
    </row>
    <row r="543" ht="15.75" customHeight="1">
      <c r="C543" s="137"/>
    </row>
    <row r="544" ht="15.75" customHeight="1">
      <c r="C544" s="137"/>
    </row>
    <row r="545" ht="15.75" customHeight="1">
      <c r="C545" s="137"/>
    </row>
    <row r="546" ht="15.75" customHeight="1">
      <c r="C546" s="137"/>
    </row>
    <row r="547" ht="15.75" customHeight="1">
      <c r="C547" s="137"/>
    </row>
    <row r="548" ht="15.75" customHeight="1">
      <c r="C548" s="137"/>
    </row>
    <row r="549" ht="15.75" customHeight="1">
      <c r="C549" s="137"/>
    </row>
    <row r="550" ht="15.75" customHeight="1">
      <c r="C550" s="137"/>
    </row>
    <row r="551" ht="15.75" customHeight="1">
      <c r="C551" s="137"/>
    </row>
    <row r="552" ht="15.75" customHeight="1">
      <c r="C552" s="137"/>
    </row>
    <row r="553" ht="15.75" customHeight="1">
      <c r="C553" s="137"/>
    </row>
    <row r="554" ht="15.75" customHeight="1">
      <c r="C554" s="137"/>
    </row>
    <row r="555" ht="15.75" customHeight="1">
      <c r="C555" s="137"/>
    </row>
    <row r="556" ht="15.75" customHeight="1">
      <c r="C556" s="137"/>
    </row>
    <row r="557" ht="15.75" customHeight="1">
      <c r="C557" s="137"/>
    </row>
    <row r="558" ht="15.75" customHeight="1">
      <c r="C558" s="137"/>
    </row>
    <row r="559" ht="15.75" customHeight="1">
      <c r="C559" s="137"/>
    </row>
    <row r="560" ht="15.75" customHeight="1">
      <c r="C560" s="137"/>
    </row>
    <row r="561" ht="15.75" customHeight="1">
      <c r="C561" s="137"/>
    </row>
    <row r="562" ht="15.75" customHeight="1">
      <c r="C562" s="137"/>
    </row>
    <row r="563" ht="15.75" customHeight="1">
      <c r="C563" s="137"/>
    </row>
    <row r="564" ht="15.75" customHeight="1">
      <c r="C564" s="137"/>
    </row>
    <row r="565" ht="15.75" customHeight="1">
      <c r="C565" s="137"/>
    </row>
    <row r="566" ht="15.75" customHeight="1">
      <c r="C566" s="137"/>
    </row>
    <row r="567" ht="15.75" customHeight="1">
      <c r="C567" s="137"/>
    </row>
    <row r="568" ht="15.75" customHeight="1">
      <c r="C568" s="137"/>
    </row>
    <row r="569" ht="15.75" customHeight="1">
      <c r="C569" s="137"/>
    </row>
    <row r="570" ht="15.75" customHeight="1">
      <c r="C570" s="137"/>
    </row>
    <row r="571" ht="15.75" customHeight="1">
      <c r="C571" s="137"/>
    </row>
    <row r="572" ht="15.75" customHeight="1">
      <c r="C572" s="137"/>
    </row>
    <row r="573" ht="15.75" customHeight="1">
      <c r="C573" s="137"/>
    </row>
    <row r="574" ht="15.75" customHeight="1">
      <c r="C574" s="137"/>
    </row>
    <row r="575" ht="15.75" customHeight="1">
      <c r="C575" s="137"/>
    </row>
    <row r="576" ht="15.75" customHeight="1">
      <c r="C576" s="137"/>
    </row>
    <row r="577" ht="15.75" customHeight="1">
      <c r="C577" s="137"/>
    </row>
    <row r="578" ht="15.75" customHeight="1">
      <c r="C578" s="137"/>
    </row>
    <row r="579" ht="15.75" customHeight="1">
      <c r="C579" s="137"/>
    </row>
    <row r="580" ht="15.75" customHeight="1">
      <c r="C580" s="137"/>
    </row>
    <row r="581" ht="15.75" customHeight="1">
      <c r="C581" s="137"/>
    </row>
    <row r="582" ht="15.75" customHeight="1">
      <c r="C582" s="137"/>
    </row>
    <row r="583" ht="15.75" customHeight="1">
      <c r="C583" s="137"/>
    </row>
    <row r="584" ht="15.75" customHeight="1">
      <c r="C584" s="137"/>
    </row>
    <row r="585" ht="15.75" customHeight="1">
      <c r="C585" s="137"/>
    </row>
    <row r="586" ht="15.75" customHeight="1">
      <c r="C586" s="137"/>
    </row>
    <row r="587" ht="15.75" customHeight="1">
      <c r="C587" s="137"/>
    </row>
    <row r="588" ht="15.75" customHeight="1">
      <c r="C588" s="137"/>
    </row>
    <row r="589" ht="15.75" customHeight="1">
      <c r="C589" s="137"/>
    </row>
    <row r="590" ht="15.75" customHeight="1">
      <c r="C590" s="137"/>
    </row>
    <row r="591" ht="15.75" customHeight="1">
      <c r="C591" s="137"/>
    </row>
    <row r="592" ht="15.75" customHeight="1">
      <c r="C592" s="137"/>
    </row>
    <row r="593" ht="15.75" customHeight="1">
      <c r="C593" s="137"/>
    </row>
    <row r="594" ht="15.75" customHeight="1">
      <c r="C594" s="137"/>
    </row>
    <row r="595" ht="15.75" customHeight="1">
      <c r="C595" s="137"/>
    </row>
    <row r="596" ht="15.75" customHeight="1">
      <c r="C596" s="137"/>
    </row>
    <row r="597" ht="15.75" customHeight="1">
      <c r="C597" s="137"/>
    </row>
    <row r="598" ht="15.75" customHeight="1">
      <c r="C598" s="137"/>
    </row>
    <row r="599" ht="15.75" customHeight="1">
      <c r="C599" s="137"/>
    </row>
    <row r="600" ht="15.75" customHeight="1">
      <c r="C600" s="137"/>
    </row>
    <row r="601" ht="15.75" customHeight="1">
      <c r="C601" s="137"/>
    </row>
    <row r="602" ht="15.75" customHeight="1">
      <c r="C602" s="137"/>
    </row>
    <row r="603" ht="15.75" customHeight="1">
      <c r="C603" s="137"/>
    </row>
    <row r="604" ht="15.75" customHeight="1">
      <c r="C604" s="137"/>
    </row>
    <row r="605" ht="15.75" customHeight="1">
      <c r="C605" s="137"/>
    </row>
    <row r="606" ht="15.75" customHeight="1">
      <c r="C606" s="137"/>
    </row>
    <row r="607" ht="15.75" customHeight="1">
      <c r="C607" s="137"/>
    </row>
    <row r="608" ht="15.75" customHeight="1">
      <c r="C608" s="137"/>
    </row>
    <row r="609" ht="15.75" customHeight="1">
      <c r="C609" s="137"/>
    </row>
    <row r="610" ht="15.75" customHeight="1">
      <c r="C610" s="137"/>
    </row>
    <row r="611" ht="15.75" customHeight="1">
      <c r="C611" s="137"/>
    </row>
    <row r="612" ht="15.75" customHeight="1">
      <c r="C612" s="137"/>
    </row>
    <row r="613" ht="15.75" customHeight="1">
      <c r="C613" s="137"/>
    </row>
    <row r="614" ht="15.75" customHeight="1">
      <c r="C614" s="137"/>
    </row>
    <row r="615" ht="15.75" customHeight="1">
      <c r="C615" s="137"/>
    </row>
    <row r="616" ht="15.75" customHeight="1">
      <c r="C616" s="137"/>
    </row>
    <row r="617" ht="15.75" customHeight="1">
      <c r="C617" s="137"/>
    </row>
    <row r="618" ht="15.75" customHeight="1">
      <c r="C618" s="137"/>
    </row>
    <row r="619" ht="15.75" customHeight="1">
      <c r="C619" s="137"/>
    </row>
    <row r="620" ht="15.75" customHeight="1">
      <c r="C620" s="137"/>
    </row>
    <row r="621" ht="15.75" customHeight="1">
      <c r="C621" s="137"/>
    </row>
    <row r="622" ht="15.75" customHeight="1">
      <c r="C622" s="137"/>
    </row>
    <row r="623" ht="15.75" customHeight="1">
      <c r="C623" s="137"/>
    </row>
    <row r="624" ht="15.75" customHeight="1">
      <c r="C624" s="137"/>
    </row>
    <row r="625" ht="15.75" customHeight="1">
      <c r="C625" s="137"/>
    </row>
    <row r="626" ht="15.75" customHeight="1">
      <c r="C626" s="137"/>
    </row>
    <row r="627" ht="15.75" customHeight="1">
      <c r="C627" s="137"/>
    </row>
    <row r="628" ht="15.75" customHeight="1">
      <c r="C628" s="137"/>
    </row>
    <row r="629" ht="15.75" customHeight="1">
      <c r="C629" s="137"/>
    </row>
    <row r="630" ht="15.75" customHeight="1">
      <c r="C630" s="137"/>
    </row>
    <row r="631" ht="15.75" customHeight="1">
      <c r="C631" s="137"/>
    </row>
    <row r="632" ht="15.75" customHeight="1">
      <c r="C632" s="137"/>
    </row>
    <row r="633" ht="15.75" customHeight="1">
      <c r="C633" s="137"/>
    </row>
    <row r="634" ht="15.75" customHeight="1">
      <c r="C634" s="137"/>
    </row>
    <row r="635" ht="15.75" customHeight="1">
      <c r="C635" s="137"/>
    </row>
    <row r="636" ht="15.75" customHeight="1">
      <c r="C636" s="137"/>
    </row>
    <row r="637" ht="15.75" customHeight="1">
      <c r="C637" s="137"/>
    </row>
    <row r="638" ht="15.75" customHeight="1">
      <c r="C638" s="137"/>
    </row>
    <row r="639" ht="15.75" customHeight="1">
      <c r="C639" s="137"/>
    </row>
    <row r="640" ht="15.75" customHeight="1">
      <c r="C640" s="137"/>
    </row>
    <row r="641" ht="15.75" customHeight="1">
      <c r="C641" s="137"/>
    </row>
    <row r="642" ht="15.75" customHeight="1">
      <c r="C642" s="137"/>
    </row>
    <row r="643" ht="15.75" customHeight="1">
      <c r="C643" s="137"/>
    </row>
    <row r="644" ht="15.75" customHeight="1">
      <c r="C644" s="137"/>
    </row>
    <row r="645" ht="15.75" customHeight="1">
      <c r="C645" s="137"/>
    </row>
    <row r="646" ht="15.75" customHeight="1">
      <c r="C646" s="137"/>
    </row>
    <row r="647" ht="15.75" customHeight="1">
      <c r="C647" s="137"/>
    </row>
    <row r="648" ht="15.75" customHeight="1">
      <c r="C648" s="137"/>
    </row>
    <row r="649" ht="15.75" customHeight="1">
      <c r="C649" s="137"/>
    </row>
    <row r="650" ht="15.75" customHeight="1">
      <c r="C650" s="137"/>
    </row>
    <row r="651" ht="15.75" customHeight="1">
      <c r="C651" s="137"/>
    </row>
    <row r="652" ht="15.75" customHeight="1">
      <c r="C652" s="137"/>
    </row>
    <row r="653" ht="15.75" customHeight="1">
      <c r="C653" s="137"/>
    </row>
    <row r="654" ht="15.75" customHeight="1">
      <c r="C654" s="137"/>
    </row>
    <row r="655" ht="15.75" customHeight="1">
      <c r="C655" s="137"/>
    </row>
    <row r="656" ht="15.75" customHeight="1">
      <c r="C656" s="137"/>
    </row>
    <row r="657" ht="15.75" customHeight="1">
      <c r="C657" s="137"/>
    </row>
    <row r="658" ht="15.75" customHeight="1">
      <c r="C658" s="137"/>
    </row>
    <row r="659" ht="15.75" customHeight="1">
      <c r="C659" s="137"/>
    </row>
    <row r="660" ht="15.75" customHeight="1">
      <c r="C660" s="137"/>
    </row>
    <row r="661" ht="15.75" customHeight="1">
      <c r="C661" s="137"/>
    </row>
    <row r="662" ht="15.75" customHeight="1">
      <c r="C662" s="137"/>
    </row>
    <row r="663" ht="15.75" customHeight="1">
      <c r="C663" s="137"/>
    </row>
    <row r="664" ht="15.75" customHeight="1">
      <c r="C664" s="137"/>
    </row>
    <row r="665" ht="15.75" customHeight="1">
      <c r="C665" s="137"/>
    </row>
    <row r="666" ht="15.75" customHeight="1">
      <c r="C666" s="137"/>
    </row>
    <row r="667" ht="15.75" customHeight="1">
      <c r="C667" s="137"/>
    </row>
    <row r="668" ht="15.75" customHeight="1">
      <c r="C668" s="137"/>
    </row>
    <row r="669" ht="15.75" customHeight="1">
      <c r="C669" s="137"/>
    </row>
    <row r="670" ht="15.75" customHeight="1">
      <c r="C670" s="137"/>
    </row>
    <row r="671" ht="15.75" customHeight="1">
      <c r="C671" s="137"/>
    </row>
    <row r="672" ht="15.75" customHeight="1">
      <c r="C672" s="137"/>
    </row>
    <row r="673" ht="15.75" customHeight="1">
      <c r="C673" s="137"/>
    </row>
    <row r="674" ht="15.75" customHeight="1">
      <c r="C674" s="137"/>
    </row>
    <row r="675" ht="15.75" customHeight="1">
      <c r="C675" s="137"/>
    </row>
    <row r="676" ht="15.75" customHeight="1">
      <c r="C676" s="137"/>
    </row>
    <row r="677" ht="15.75" customHeight="1">
      <c r="C677" s="137"/>
    </row>
    <row r="678" ht="15.75" customHeight="1">
      <c r="C678" s="137"/>
    </row>
    <row r="679" ht="15.75" customHeight="1">
      <c r="C679" s="137"/>
    </row>
    <row r="680" ht="15.75" customHeight="1">
      <c r="C680" s="137"/>
    </row>
    <row r="681" ht="15.75" customHeight="1">
      <c r="C681" s="137"/>
    </row>
    <row r="682" ht="15.75" customHeight="1">
      <c r="C682" s="137"/>
    </row>
    <row r="683" ht="15.75" customHeight="1">
      <c r="C683" s="137"/>
    </row>
    <row r="684" ht="15.75" customHeight="1">
      <c r="C684" s="137"/>
    </row>
    <row r="685" ht="15.75" customHeight="1">
      <c r="C685" s="137"/>
    </row>
    <row r="686" ht="15.75" customHeight="1">
      <c r="C686" s="137"/>
    </row>
    <row r="687" ht="15.75" customHeight="1">
      <c r="C687" s="137"/>
    </row>
    <row r="688" ht="15.75" customHeight="1">
      <c r="C688" s="137"/>
    </row>
    <row r="689" ht="15.75" customHeight="1">
      <c r="C689" s="137"/>
    </row>
    <row r="690" ht="15.75" customHeight="1">
      <c r="C690" s="137"/>
    </row>
    <row r="691" ht="15.75" customHeight="1">
      <c r="C691" s="137"/>
    </row>
    <row r="692" ht="15.75" customHeight="1">
      <c r="C692" s="137"/>
    </row>
    <row r="693" ht="15.75" customHeight="1">
      <c r="C693" s="137"/>
    </row>
    <row r="694" ht="15.75" customHeight="1">
      <c r="C694" s="137"/>
    </row>
    <row r="695" ht="15.75" customHeight="1">
      <c r="C695" s="137"/>
    </row>
    <row r="696" ht="15.75" customHeight="1">
      <c r="C696" s="137"/>
    </row>
    <row r="697" ht="15.75" customHeight="1">
      <c r="C697" s="137"/>
    </row>
    <row r="698" ht="15.75" customHeight="1">
      <c r="C698" s="137"/>
    </row>
    <row r="699" ht="15.75" customHeight="1">
      <c r="C699" s="137"/>
    </row>
    <row r="700" ht="15.75" customHeight="1">
      <c r="C700" s="137"/>
    </row>
    <row r="701" ht="15.75" customHeight="1">
      <c r="C701" s="137"/>
    </row>
    <row r="702" ht="15.75" customHeight="1">
      <c r="C702" s="137"/>
    </row>
    <row r="703" ht="15.75" customHeight="1">
      <c r="C703" s="137"/>
    </row>
    <row r="704" ht="15.75" customHeight="1">
      <c r="C704" s="137"/>
    </row>
    <row r="705" ht="15.75" customHeight="1">
      <c r="C705" s="137"/>
    </row>
    <row r="706" ht="15.75" customHeight="1">
      <c r="C706" s="137"/>
    </row>
    <row r="707" ht="15.75" customHeight="1">
      <c r="C707" s="137"/>
    </row>
    <row r="708" ht="15.75" customHeight="1">
      <c r="C708" s="137"/>
    </row>
    <row r="709" ht="15.75" customHeight="1">
      <c r="C709" s="137"/>
    </row>
    <row r="710" ht="15.75" customHeight="1">
      <c r="C710" s="137"/>
    </row>
    <row r="711" ht="15.75" customHeight="1">
      <c r="C711" s="137"/>
    </row>
    <row r="712" ht="15.75" customHeight="1">
      <c r="C712" s="137"/>
    </row>
    <row r="713" ht="15.75" customHeight="1">
      <c r="C713" s="137"/>
    </row>
    <row r="714" ht="15.75" customHeight="1">
      <c r="C714" s="137"/>
    </row>
    <row r="715" ht="15.75" customHeight="1">
      <c r="C715" s="137"/>
    </row>
    <row r="716" ht="15.75" customHeight="1">
      <c r="C716" s="137"/>
    </row>
    <row r="717" ht="15.75" customHeight="1">
      <c r="C717" s="137"/>
    </row>
    <row r="718" ht="15.75" customHeight="1">
      <c r="C718" s="137"/>
    </row>
    <row r="719" ht="15.75" customHeight="1">
      <c r="C719" s="137"/>
    </row>
    <row r="720" ht="15.75" customHeight="1">
      <c r="C720" s="137"/>
    </row>
    <row r="721" ht="15.75" customHeight="1">
      <c r="C721" s="137"/>
    </row>
    <row r="722" ht="15.75" customHeight="1">
      <c r="C722" s="137"/>
    </row>
    <row r="723" ht="15.75" customHeight="1">
      <c r="C723" s="137"/>
    </row>
    <row r="724" ht="15.75" customHeight="1">
      <c r="C724" s="137"/>
    </row>
    <row r="725" ht="15.75" customHeight="1">
      <c r="C725" s="137"/>
    </row>
    <row r="726" ht="15.75" customHeight="1">
      <c r="C726" s="137"/>
    </row>
    <row r="727" ht="15.75" customHeight="1">
      <c r="C727" s="137"/>
    </row>
    <row r="728" ht="15.75" customHeight="1">
      <c r="C728" s="137"/>
    </row>
    <row r="729" ht="15.75" customHeight="1">
      <c r="C729" s="137"/>
    </row>
    <row r="730" ht="15.75" customHeight="1">
      <c r="C730" s="137"/>
    </row>
    <row r="731" ht="15.75" customHeight="1">
      <c r="C731" s="137"/>
    </row>
    <row r="732" ht="15.75" customHeight="1">
      <c r="C732" s="137"/>
    </row>
    <row r="733" ht="15.75" customHeight="1">
      <c r="C733" s="137"/>
    </row>
    <row r="734" ht="15.75" customHeight="1">
      <c r="C734" s="137"/>
    </row>
    <row r="735" ht="15.75" customHeight="1">
      <c r="C735" s="137"/>
    </row>
    <row r="736" ht="15.75" customHeight="1">
      <c r="C736" s="137"/>
    </row>
    <row r="737" ht="15.75" customHeight="1">
      <c r="C737" s="137"/>
    </row>
    <row r="738" ht="15.75" customHeight="1">
      <c r="C738" s="137"/>
    </row>
    <row r="739" ht="15.75" customHeight="1">
      <c r="C739" s="137"/>
    </row>
    <row r="740" ht="15.75" customHeight="1">
      <c r="C740" s="137"/>
    </row>
    <row r="741" ht="15.75" customHeight="1">
      <c r="C741" s="137"/>
    </row>
    <row r="742" ht="15.75" customHeight="1">
      <c r="C742" s="137"/>
    </row>
    <row r="743" ht="15.75" customHeight="1">
      <c r="C743" s="137"/>
    </row>
    <row r="744" ht="15.75" customHeight="1">
      <c r="C744" s="137"/>
    </row>
    <row r="745" ht="15.75" customHeight="1">
      <c r="C745" s="137"/>
    </row>
    <row r="746" ht="15.75" customHeight="1">
      <c r="C746" s="137"/>
    </row>
    <row r="747" ht="15.75" customHeight="1">
      <c r="C747" s="137"/>
    </row>
    <row r="748" ht="15.75" customHeight="1">
      <c r="C748" s="137"/>
    </row>
    <row r="749" ht="15.75" customHeight="1">
      <c r="C749" s="137"/>
    </row>
    <row r="750" ht="15.75" customHeight="1">
      <c r="C750" s="137"/>
    </row>
    <row r="751" ht="15.75" customHeight="1">
      <c r="C751" s="137"/>
    </row>
    <row r="752" ht="15.75" customHeight="1">
      <c r="C752" s="137"/>
    </row>
    <row r="753" ht="15.75" customHeight="1">
      <c r="C753" s="137"/>
    </row>
    <row r="754" ht="15.75" customHeight="1">
      <c r="C754" s="137"/>
    </row>
    <row r="755" ht="15.75" customHeight="1">
      <c r="C755" s="137"/>
    </row>
    <row r="756" ht="15.75" customHeight="1">
      <c r="C756" s="137"/>
    </row>
    <row r="757" ht="15.75" customHeight="1">
      <c r="C757" s="137"/>
    </row>
    <row r="758" ht="15.75" customHeight="1">
      <c r="C758" s="137"/>
    </row>
    <row r="759" ht="15.75" customHeight="1">
      <c r="C759" s="137"/>
    </row>
    <row r="760" ht="15.75" customHeight="1">
      <c r="C760" s="137"/>
    </row>
    <row r="761" ht="15.75" customHeight="1">
      <c r="C761" s="137"/>
    </row>
    <row r="762" ht="15.75" customHeight="1">
      <c r="C762" s="137"/>
    </row>
    <row r="763" ht="15.75" customHeight="1">
      <c r="C763" s="137"/>
    </row>
    <row r="764" ht="15.75" customHeight="1">
      <c r="C764" s="137"/>
    </row>
    <row r="765" ht="15.75" customHeight="1">
      <c r="C765" s="137"/>
    </row>
    <row r="766" ht="15.75" customHeight="1">
      <c r="C766" s="137"/>
    </row>
    <row r="767" ht="15.75" customHeight="1">
      <c r="C767" s="137"/>
    </row>
    <row r="768" ht="15.75" customHeight="1">
      <c r="C768" s="137"/>
    </row>
    <row r="769" ht="15.75" customHeight="1">
      <c r="C769" s="137"/>
    </row>
    <row r="770" ht="15.75" customHeight="1">
      <c r="C770" s="137"/>
    </row>
    <row r="771" ht="15.75" customHeight="1">
      <c r="C771" s="137"/>
    </row>
    <row r="772" ht="15.75" customHeight="1">
      <c r="C772" s="137"/>
    </row>
    <row r="773" ht="15.75" customHeight="1">
      <c r="C773" s="137"/>
    </row>
    <row r="774" ht="15.75" customHeight="1">
      <c r="C774" s="137"/>
    </row>
    <row r="775" ht="15.75" customHeight="1">
      <c r="C775" s="137"/>
    </row>
    <row r="776" ht="15.75" customHeight="1">
      <c r="C776" s="137"/>
    </row>
    <row r="777" ht="15.75" customHeight="1">
      <c r="C777" s="137"/>
    </row>
    <row r="778" ht="15.75" customHeight="1">
      <c r="C778" s="137"/>
    </row>
    <row r="779" ht="15.75" customHeight="1">
      <c r="C779" s="137"/>
    </row>
    <row r="780" ht="15.75" customHeight="1">
      <c r="C780" s="137"/>
    </row>
    <row r="781" ht="15.75" customHeight="1">
      <c r="C781" s="137"/>
    </row>
    <row r="782" ht="15.75" customHeight="1">
      <c r="C782" s="137"/>
    </row>
    <row r="783" ht="15.75" customHeight="1">
      <c r="C783" s="137"/>
    </row>
    <row r="784" ht="15.75" customHeight="1">
      <c r="C784" s="137"/>
    </row>
    <row r="785" ht="15.75" customHeight="1">
      <c r="C785" s="137"/>
    </row>
    <row r="786" ht="15.75" customHeight="1">
      <c r="C786" s="137"/>
    </row>
    <row r="787" ht="15.75" customHeight="1">
      <c r="C787" s="137"/>
    </row>
    <row r="788" ht="15.75" customHeight="1">
      <c r="C788" s="137"/>
    </row>
    <row r="789" ht="15.75" customHeight="1">
      <c r="C789" s="137"/>
    </row>
    <row r="790" ht="15.75" customHeight="1">
      <c r="C790" s="137"/>
    </row>
    <row r="791" ht="15.75" customHeight="1">
      <c r="C791" s="137"/>
    </row>
    <row r="792" ht="15.75" customHeight="1">
      <c r="C792" s="137"/>
    </row>
    <row r="793" ht="15.75" customHeight="1">
      <c r="C793" s="137"/>
    </row>
    <row r="794" ht="15.75" customHeight="1">
      <c r="C794" s="137"/>
    </row>
    <row r="795" ht="15.75" customHeight="1">
      <c r="C795" s="137"/>
    </row>
    <row r="796" ht="15.75" customHeight="1">
      <c r="C796" s="137"/>
    </row>
    <row r="797" ht="15.75" customHeight="1">
      <c r="C797" s="137"/>
    </row>
    <row r="798" ht="15.75" customHeight="1">
      <c r="C798" s="137"/>
    </row>
    <row r="799" ht="15.75" customHeight="1">
      <c r="C799" s="137"/>
    </row>
    <row r="800" ht="15.75" customHeight="1">
      <c r="C800" s="137"/>
    </row>
    <row r="801" ht="15.75" customHeight="1">
      <c r="C801" s="137"/>
    </row>
    <row r="802" ht="15.75" customHeight="1">
      <c r="C802" s="137"/>
    </row>
    <row r="803" ht="15.75" customHeight="1">
      <c r="C803" s="137"/>
    </row>
    <row r="804" ht="15.75" customHeight="1">
      <c r="C804" s="137"/>
    </row>
    <row r="805" ht="15.75" customHeight="1">
      <c r="C805" s="137"/>
    </row>
    <row r="806" ht="15.75" customHeight="1">
      <c r="C806" s="137"/>
    </row>
    <row r="807" ht="15.75" customHeight="1">
      <c r="C807" s="137"/>
    </row>
    <row r="808" ht="15.75" customHeight="1">
      <c r="C808" s="137"/>
    </row>
    <row r="809" ht="15.75" customHeight="1">
      <c r="C809" s="137"/>
    </row>
    <row r="810" ht="15.75" customHeight="1">
      <c r="C810" s="137"/>
    </row>
    <row r="811" ht="15.75" customHeight="1">
      <c r="C811" s="137"/>
    </row>
    <row r="812" ht="15.75" customHeight="1">
      <c r="C812" s="137"/>
    </row>
    <row r="813" ht="15.75" customHeight="1">
      <c r="C813" s="137"/>
    </row>
    <row r="814" ht="15.75" customHeight="1">
      <c r="C814" s="137"/>
    </row>
    <row r="815" ht="15.75" customHeight="1">
      <c r="C815" s="137"/>
    </row>
    <row r="816" ht="15.75" customHeight="1">
      <c r="C816" s="137"/>
    </row>
    <row r="817" ht="15.75" customHeight="1">
      <c r="C817" s="137"/>
    </row>
    <row r="818" ht="15.75" customHeight="1">
      <c r="C818" s="137"/>
    </row>
    <row r="819" ht="15.75" customHeight="1">
      <c r="C819" s="137"/>
    </row>
    <row r="820" ht="15.75" customHeight="1">
      <c r="C820" s="137"/>
    </row>
    <row r="821" ht="15.75" customHeight="1">
      <c r="C821" s="137"/>
    </row>
    <row r="822" ht="15.75" customHeight="1">
      <c r="C822" s="137"/>
    </row>
    <row r="823" ht="15.75" customHeight="1">
      <c r="C823" s="137"/>
    </row>
    <row r="824" ht="15.75" customHeight="1">
      <c r="C824" s="137"/>
    </row>
    <row r="825" ht="15.75" customHeight="1">
      <c r="C825" s="137"/>
    </row>
    <row r="826" ht="15.75" customHeight="1">
      <c r="C826" s="137"/>
    </row>
    <row r="827" ht="15.75" customHeight="1">
      <c r="C827" s="137"/>
    </row>
    <row r="828" ht="15.75" customHeight="1">
      <c r="C828" s="137"/>
    </row>
    <row r="829" ht="15.75" customHeight="1">
      <c r="C829" s="137"/>
    </row>
    <row r="830" ht="15.75" customHeight="1">
      <c r="C830" s="137"/>
    </row>
    <row r="831" ht="15.75" customHeight="1">
      <c r="C831" s="137"/>
    </row>
    <row r="832" ht="15.75" customHeight="1">
      <c r="C832" s="137"/>
    </row>
    <row r="833" ht="15.75" customHeight="1">
      <c r="C833" s="137"/>
    </row>
    <row r="834" ht="15.75" customHeight="1">
      <c r="C834" s="137"/>
    </row>
    <row r="835" ht="15.75" customHeight="1">
      <c r="C835" s="137"/>
    </row>
    <row r="836" ht="15.75" customHeight="1">
      <c r="C836" s="137"/>
    </row>
    <row r="837" ht="15.75" customHeight="1">
      <c r="C837" s="137"/>
    </row>
    <row r="838" ht="15.75" customHeight="1">
      <c r="C838" s="137"/>
    </row>
    <row r="839" ht="15.75" customHeight="1">
      <c r="C839" s="137"/>
    </row>
    <row r="840" ht="15.75" customHeight="1">
      <c r="C840" s="137"/>
    </row>
    <row r="841" ht="15.75" customHeight="1">
      <c r="C841" s="137"/>
    </row>
    <row r="842" ht="15.75" customHeight="1">
      <c r="C842" s="137"/>
    </row>
    <row r="843" ht="15.75" customHeight="1">
      <c r="C843" s="137"/>
    </row>
    <row r="844" ht="15.75" customHeight="1">
      <c r="C844" s="137"/>
    </row>
    <row r="845" ht="15.75" customHeight="1">
      <c r="C845" s="137"/>
    </row>
    <row r="846" ht="15.75" customHeight="1">
      <c r="C846" s="137"/>
    </row>
    <row r="847" ht="15.75" customHeight="1">
      <c r="C847" s="137"/>
    </row>
    <row r="848" ht="15.75" customHeight="1">
      <c r="C848" s="137"/>
    </row>
    <row r="849" ht="15.75" customHeight="1">
      <c r="C849" s="137"/>
    </row>
    <row r="850" ht="15.75" customHeight="1">
      <c r="C850" s="137"/>
    </row>
    <row r="851" ht="15.75" customHeight="1">
      <c r="C851" s="137"/>
    </row>
    <row r="852" ht="15.75" customHeight="1">
      <c r="C852" s="137"/>
    </row>
    <row r="853" ht="15.75" customHeight="1">
      <c r="C853" s="137"/>
    </row>
    <row r="854" ht="15.75" customHeight="1">
      <c r="C854" s="137"/>
    </row>
    <row r="855" ht="15.75" customHeight="1">
      <c r="C855" s="137"/>
    </row>
    <row r="856" ht="15.75" customHeight="1">
      <c r="C856" s="137"/>
    </row>
    <row r="857" ht="15.75" customHeight="1">
      <c r="C857" s="137"/>
    </row>
    <row r="858" ht="15.75" customHeight="1">
      <c r="C858" s="137"/>
    </row>
    <row r="859" ht="15.75" customHeight="1">
      <c r="C859" s="137"/>
    </row>
    <row r="860" ht="15.75" customHeight="1">
      <c r="C860" s="137"/>
    </row>
    <row r="861" ht="15.75" customHeight="1">
      <c r="C861" s="137"/>
    </row>
    <row r="862" ht="15.75" customHeight="1">
      <c r="C862" s="137"/>
    </row>
    <row r="863" ht="15.75" customHeight="1">
      <c r="C863" s="137"/>
    </row>
    <row r="864" ht="15.75" customHeight="1">
      <c r="C864" s="137"/>
    </row>
    <row r="865" ht="15.75" customHeight="1">
      <c r="C865" s="137"/>
    </row>
    <row r="866" ht="15.75" customHeight="1">
      <c r="C866" s="137"/>
    </row>
    <row r="867" ht="15.75" customHeight="1">
      <c r="C867" s="137"/>
    </row>
    <row r="868" ht="15.75" customHeight="1">
      <c r="C868" s="137"/>
    </row>
    <row r="869" ht="15.75" customHeight="1">
      <c r="C869" s="137"/>
    </row>
    <row r="870" ht="15.75" customHeight="1">
      <c r="C870" s="137"/>
    </row>
    <row r="871" ht="15.75" customHeight="1">
      <c r="C871" s="137"/>
    </row>
    <row r="872" ht="15.75" customHeight="1">
      <c r="C872" s="137"/>
    </row>
    <row r="873" ht="15.75" customHeight="1">
      <c r="C873" s="137"/>
    </row>
    <row r="874" ht="15.75" customHeight="1">
      <c r="C874" s="137"/>
    </row>
    <row r="875" ht="15.75" customHeight="1">
      <c r="C875" s="137"/>
    </row>
    <row r="876" ht="15.75" customHeight="1">
      <c r="C876" s="137"/>
    </row>
    <row r="877" ht="15.75" customHeight="1">
      <c r="C877" s="137"/>
    </row>
    <row r="878" ht="15.75" customHeight="1">
      <c r="C878" s="137"/>
    </row>
    <row r="879" ht="15.75" customHeight="1">
      <c r="C879" s="137"/>
    </row>
    <row r="880" ht="15.75" customHeight="1">
      <c r="C880" s="137"/>
    </row>
    <row r="881" ht="15.75" customHeight="1">
      <c r="C881" s="137"/>
    </row>
    <row r="882" ht="15.75" customHeight="1">
      <c r="C882" s="137"/>
    </row>
    <row r="883" ht="15.75" customHeight="1">
      <c r="C883" s="137"/>
    </row>
    <row r="884" ht="15.75" customHeight="1">
      <c r="C884" s="137"/>
    </row>
    <row r="885" ht="15.75" customHeight="1">
      <c r="C885" s="137"/>
    </row>
    <row r="886" ht="15.75" customHeight="1">
      <c r="C886" s="137"/>
    </row>
    <row r="887" ht="15.75" customHeight="1">
      <c r="C887" s="137"/>
    </row>
    <row r="888" ht="15.75" customHeight="1">
      <c r="C888" s="137"/>
    </row>
    <row r="889" ht="15.75" customHeight="1">
      <c r="C889" s="137"/>
    </row>
    <row r="890" ht="15.75" customHeight="1">
      <c r="C890" s="137"/>
    </row>
    <row r="891" ht="15.75" customHeight="1">
      <c r="C891" s="137"/>
    </row>
    <row r="892" ht="15.75" customHeight="1">
      <c r="C892" s="137"/>
    </row>
    <row r="893" ht="15.75" customHeight="1">
      <c r="C893" s="137"/>
    </row>
    <row r="894" ht="15.75" customHeight="1">
      <c r="C894" s="137"/>
    </row>
    <row r="895" ht="15.75" customHeight="1">
      <c r="C895" s="137"/>
    </row>
    <row r="896" ht="15.75" customHeight="1">
      <c r="C896" s="137"/>
    </row>
    <row r="897" ht="15.75" customHeight="1">
      <c r="C897" s="137"/>
    </row>
    <row r="898" ht="15.75" customHeight="1">
      <c r="C898" s="137"/>
    </row>
    <row r="899" ht="15.75" customHeight="1">
      <c r="C899" s="137"/>
    </row>
    <row r="900" ht="15.75" customHeight="1">
      <c r="C900" s="137"/>
    </row>
    <row r="901" ht="15.75" customHeight="1">
      <c r="C901" s="137"/>
    </row>
    <row r="902" ht="15.75" customHeight="1">
      <c r="C902" s="137"/>
    </row>
    <row r="903" ht="15.75" customHeight="1">
      <c r="C903" s="137"/>
    </row>
    <row r="904" ht="15.75" customHeight="1">
      <c r="C904" s="137"/>
    </row>
    <row r="905" ht="15.75" customHeight="1">
      <c r="C905" s="137"/>
    </row>
    <row r="906" ht="15.75" customHeight="1">
      <c r="C906" s="137"/>
    </row>
    <row r="907" ht="15.75" customHeight="1">
      <c r="C907" s="137"/>
    </row>
    <row r="908" ht="15.75" customHeight="1">
      <c r="C908" s="137"/>
    </row>
    <row r="909" ht="15.75" customHeight="1">
      <c r="C909" s="137"/>
    </row>
    <row r="910" ht="15.75" customHeight="1">
      <c r="C910" s="137"/>
    </row>
    <row r="911" ht="15.75" customHeight="1">
      <c r="C911" s="137"/>
    </row>
    <row r="912" ht="15.75" customHeight="1">
      <c r="C912" s="137"/>
    </row>
    <row r="913" ht="15.75" customHeight="1">
      <c r="C913" s="137"/>
    </row>
    <row r="914" ht="15.75" customHeight="1">
      <c r="C914" s="137"/>
    </row>
    <row r="915" ht="15.75" customHeight="1">
      <c r="C915" s="137"/>
    </row>
    <row r="916" ht="15.75" customHeight="1">
      <c r="C916" s="137"/>
    </row>
    <row r="917" ht="15.75" customHeight="1">
      <c r="C917" s="137"/>
    </row>
    <row r="918" ht="15.75" customHeight="1">
      <c r="C918" s="137"/>
    </row>
    <row r="919" ht="15.75" customHeight="1">
      <c r="C919" s="137"/>
    </row>
    <row r="920" ht="15.75" customHeight="1">
      <c r="C920" s="137"/>
    </row>
    <row r="921" ht="15.75" customHeight="1">
      <c r="C921" s="137"/>
    </row>
    <row r="922" ht="15.75" customHeight="1">
      <c r="C922" s="137"/>
    </row>
    <row r="923" ht="15.75" customHeight="1">
      <c r="C923" s="137"/>
    </row>
    <row r="924" ht="15.75" customHeight="1">
      <c r="C924" s="137"/>
    </row>
    <row r="925" ht="15.75" customHeight="1">
      <c r="C925" s="137"/>
    </row>
    <row r="926" ht="15.75" customHeight="1">
      <c r="C926" s="137"/>
    </row>
    <row r="927" ht="15.75" customHeight="1">
      <c r="C927" s="137"/>
    </row>
    <row r="928" ht="15.75" customHeight="1">
      <c r="C928" s="137"/>
    </row>
    <row r="929" ht="15.75" customHeight="1">
      <c r="C929" s="137"/>
    </row>
    <row r="930" ht="15.75" customHeight="1">
      <c r="C930" s="137"/>
    </row>
    <row r="931" ht="15.75" customHeight="1">
      <c r="C931" s="137"/>
    </row>
    <row r="932" ht="15.75" customHeight="1">
      <c r="C932" s="137"/>
    </row>
    <row r="933" ht="15.75" customHeight="1">
      <c r="C933" s="137"/>
    </row>
    <row r="934" ht="15.75" customHeight="1">
      <c r="C934" s="137"/>
    </row>
    <row r="935" ht="15.75" customHeight="1">
      <c r="C935" s="137"/>
    </row>
    <row r="936" ht="15.75" customHeight="1">
      <c r="C936" s="137"/>
    </row>
    <row r="937" ht="15.75" customHeight="1">
      <c r="C937" s="137"/>
    </row>
    <row r="938" ht="15.75" customHeight="1">
      <c r="C938" s="137"/>
    </row>
    <row r="939" ht="15.75" customHeight="1">
      <c r="C939" s="137"/>
    </row>
    <row r="940" ht="15.75" customHeight="1">
      <c r="C940" s="137"/>
    </row>
    <row r="941" ht="15.75" customHeight="1">
      <c r="C941" s="137"/>
    </row>
  </sheetData>
  <mergeCells count="7">
    <mergeCell ref="B8:B13"/>
    <mergeCell ref="B15:B16"/>
    <mergeCell ref="B29:B30"/>
    <mergeCell ref="B31:B32"/>
    <mergeCell ref="B37:B38"/>
    <mergeCell ref="B43:B44"/>
    <mergeCell ref="A47:B47"/>
  </mergeCells>
  <hyperlinks>
    <hyperlink display="&lt;&lt;&lt; Daftar Tabel" location="'Daftar Tabel'!A1" ref="E1"/>
    <hyperlink r:id="rId1" ref="C6"/>
    <hyperlink r:id="rId2" ref="C7"/>
    <hyperlink r:id="rId3" ref="C8"/>
    <hyperlink r:id="rId4" ref="C9"/>
    <hyperlink r:id="rId5" ref="C10"/>
    <hyperlink r:id="rId6" ref="C11"/>
    <hyperlink r:id="rId7" ref="C12"/>
    <hyperlink r:id="rId8" ref="C13"/>
    <hyperlink r:id="rId9" ref="C14"/>
    <hyperlink r:id="rId10" ref="C15"/>
    <hyperlink r:id="rId11" ref="C16"/>
    <hyperlink r:id="rId12" ref="C17"/>
    <hyperlink r:id="rId13" ref="C18"/>
    <hyperlink r:id="rId14" ref="C19"/>
    <hyperlink r:id="rId15" ref="C20"/>
    <hyperlink r:id="rId16" ref="C21"/>
    <hyperlink r:id="rId17" ref="C22"/>
    <hyperlink r:id="rId18" ref="C23"/>
    <hyperlink r:id="rId19" ref="C24"/>
    <hyperlink r:id="rId20" ref="C25"/>
    <hyperlink r:id="rId21" ref="C26"/>
    <hyperlink r:id="rId22" ref="C27"/>
    <hyperlink r:id="rId23" ref="C28"/>
    <hyperlink r:id="rId24" ref="C29"/>
    <hyperlink r:id="rId25" ref="C30"/>
    <hyperlink r:id="rId26" ref="C31"/>
    <hyperlink r:id="rId27" ref="C32"/>
    <hyperlink r:id="rId28" ref="C33"/>
    <hyperlink r:id="rId29" ref="C34"/>
    <hyperlink r:id="rId30" ref="C35"/>
    <hyperlink r:id="rId31" ref="C36"/>
    <hyperlink r:id="rId32" ref="C37"/>
    <hyperlink r:id="rId33" ref="C38"/>
    <hyperlink r:id="rId34" ref="C39"/>
    <hyperlink r:id="rId35" ref="C40"/>
    <hyperlink r:id="rId36" ref="C41"/>
    <hyperlink r:id="rId37" ref="C42"/>
    <hyperlink r:id="rId38" ref="C43"/>
    <hyperlink r:id="rId39" ref="C44"/>
    <hyperlink r:id="rId40" ref="C45"/>
  </hyperlinks>
  <printOptions/>
  <pageMargins bottom="0.75" footer="0.0" header="0.0" left="0.7" right="0.7" top="0.75"/>
  <pageSetup orientation="landscape"/>
  <drawing r:id="rId4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75"/>
    <col customWidth="1" min="2" max="2" width="24.88"/>
    <col customWidth="1" min="3" max="3" width="21.38"/>
    <col customWidth="1" min="4" max="5" width="14.38"/>
    <col customWidth="1" min="6" max="6" width="12.75"/>
    <col customWidth="1" min="7" max="26" width="7.75"/>
  </cols>
  <sheetData>
    <row r="1" ht="14.25" customHeight="1">
      <c r="A1" s="108"/>
      <c r="B1" s="81"/>
      <c r="C1" s="81"/>
      <c r="D1" s="81"/>
      <c r="E1" s="81"/>
      <c r="F1" s="81"/>
      <c r="G1" s="61" t="s">
        <v>205</v>
      </c>
      <c r="H1" s="81"/>
      <c r="I1" s="81"/>
      <c r="J1" s="81"/>
      <c r="K1" s="81"/>
      <c r="L1" s="81"/>
      <c r="M1" s="81"/>
      <c r="N1" s="81"/>
      <c r="O1" s="81"/>
      <c r="P1" s="81"/>
      <c r="Q1" s="81"/>
      <c r="R1" s="81"/>
      <c r="S1" s="81"/>
      <c r="T1" s="81"/>
      <c r="U1" s="81"/>
      <c r="V1" s="81"/>
      <c r="W1" s="81"/>
      <c r="X1" s="81"/>
      <c r="Y1" s="81"/>
      <c r="Z1" s="81"/>
    </row>
    <row r="2" ht="14.25" customHeight="1">
      <c r="A2" s="108"/>
      <c r="B2" s="81"/>
      <c r="C2" s="81"/>
      <c r="D2" s="81"/>
      <c r="E2" s="81"/>
      <c r="F2" s="81"/>
      <c r="G2" s="81"/>
      <c r="H2" s="81"/>
      <c r="I2" s="81"/>
      <c r="J2" s="81"/>
      <c r="K2" s="81"/>
      <c r="L2" s="81"/>
      <c r="M2" s="81"/>
      <c r="N2" s="81"/>
      <c r="O2" s="81"/>
      <c r="P2" s="81"/>
      <c r="Q2" s="81"/>
      <c r="R2" s="81"/>
      <c r="S2" s="81"/>
      <c r="T2" s="81"/>
      <c r="U2" s="81"/>
      <c r="V2" s="81"/>
      <c r="W2" s="81"/>
      <c r="X2" s="81"/>
      <c r="Y2" s="81"/>
      <c r="Z2" s="81"/>
    </row>
    <row r="3" ht="14.25" customHeight="1">
      <c r="A3" s="248" t="s">
        <v>2416</v>
      </c>
      <c r="B3" s="81"/>
      <c r="C3" s="81"/>
      <c r="D3" s="81"/>
      <c r="E3" s="81"/>
      <c r="F3" s="81"/>
      <c r="G3" s="81"/>
      <c r="H3" s="81"/>
      <c r="I3" s="81"/>
      <c r="J3" s="81"/>
      <c r="K3" s="81"/>
      <c r="L3" s="81"/>
      <c r="M3" s="81"/>
      <c r="N3" s="81"/>
      <c r="O3" s="81"/>
      <c r="P3" s="81"/>
      <c r="Q3" s="81"/>
      <c r="R3" s="81"/>
      <c r="S3" s="81"/>
      <c r="T3" s="81"/>
      <c r="U3" s="81"/>
      <c r="V3" s="81"/>
      <c r="W3" s="81"/>
      <c r="X3" s="81"/>
      <c r="Y3" s="81"/>
      <c r="Z3" s="81"/>
    </row>
    <row r="4">
      <c r="A4" s="67" t="s">
        <v>230</v>
      </c>
      <c r="B4" s="67" t="s">
        <v>1951</v>
      </c>
      <c r="C4" s="67" t="s">
        <v>1289</v>
      </c>
      <c r="D4" s="67" t="s">
        <v>1290</v>
      </c>
      <c r="E4" s="67" t="s">
        <v>1291</v>
      </c>
      <c r="F4" s="264"/>
      <c r="G4" s="81"/>
      <c r="H4" s="81"/>
      <c r="I4" s="81"/>
      <c r="J4" s="81"/>
      <c r="K4" s="81"/>
      <c r="L4" s="81"/>
      <c r="M4" s="81"/>
      <c r="N4" s="81"/>
      <c r="O4" s="81"/>
      <c r="P4" s="81"/>
      <c r="Q4" s="81"/>
      <c r="R4" s="81"/>
      <c r="S4" s="81"/>
      <c r="T4" s="81"/>
      <c r="U4" s="81"/>
      <c r="V4" s="81"/>
      <c r="W4" s="81"/>
      <c r="X4" s="81"/>
      <c r="Y4" s="81"/>
      <c r="Z4" s="81"/>
    </row>
    <row r="5" ht="14.25" customHeight="1">
      <c r="A5" s="86">
        <v>1.0</v>
      </c>
      <c r="B5" s="86">
        <v>2.0</v>
      </c>
      <c r="C5" s="86">
        <v>3.0</v>
      </c>
      <c r="D5" s="86">
        <v>3.0</v>
      </c>
      <c r="E5" s="86">
        <v>4.0</v>
      </c>
      <c r="F5" s="386"/>
      <c r="G5" s="81"/>
      <c r="H5" s="81"/>
      <c r="I5" s="81"/>
      <c r="J5" s="81"/>
      <c r="K5" s="81"/>
      <c r="L5" s="81"/>
      <c r="M5" s="81"/>
      <c r="N5" s="81"/>
      <c r="O5" s="81"/>
      <c r="P5" s="81"/>
      <c r="Q5" s="81"/>
      <c r="R5" s="81"/>
      <c r="S5" s="81"/>
      <c r="T5" s="81"/>
      <c r="U5" s="81"/>
      <c r="V5" s="81"/>
      <c r="W5" s="81"/>
      <c r="X5" s="81"/>
      <c r="Y5" s="81"/>
      <c r="Z5" s="81"/>
    </row>
    <row r="6" ht="14.25" customHeight="1">
      <c r="A6" s="69">
        <v>1.0</v>
      </c>
      <c r="B6" s="185"/>
      <c r="C6" s="185"/>
      <c r="D6" s="91"/>
      <c r="E6" s="91"/>
      <c r="F6" s="212"/>
      <c r="G6" s="81"/>
      <c r="H6" s="81"/>
      <c r="I6" s="81"/>
      <c r="J6" s="81"/>
      <c r="K6" s="81"/>
      <c r="L6" s="81"/>
      <c r="M6" s="81"/>
      <c r="N6" s="81"/>
      <c r="O6" s="81"/>
      <c r="P6" s="81"/>
      <c r="Q6" s="81"/>
      <c r="R6" s="81"/>
      <c r="S6" s="81"/>
      <c r="T6" s="81"/>
      <c r="U6" s="81"/>
      <c r="V6" s="81"/>
      <c r="W6" s="81"/>
      <c r="X6" s="81"/>
      <c r="Y6" s="81"/>
      <c r="Z6" s="81"/>
    </row>
    <row r="7" ht="14.25" customHeight="1">
      <c r="A7" s="69">
        <v>2.0</v>
      </c>
      <c r="B7" s="185"/>
      <c r="C7" s="185"/>
      <c r="D7" s="91"/>
      <c r="E7" s="91"/>
      <c r="F7" s="212"/>
      <c r="G7" s="81"/>
      <c r="H7" s="81"/>
      <c r="I7" s="81"/>
      <c r="J7" s="81"/>
      <c r="K7" s="81"/>
      <c r="L7" s="81"/>
      <c r="M7" s="81"/>
      <c r="N7" s="81"/>
      <c r="O7" s="81"/>
      <c r="P7" s="81"/>
      <c r="Q7" s="81"/>
      <c r="R7" s="81"/>
      <c r="S7" s="81"/>
      <c r="T7" s="81"/>
      <c r="U7" s="81"/>
      <c r="V7" s="81"/>
      <c r="W7" s="81"/>
      <c r="X7" s="81"/>
      <c r="Y7" s="81"/>
      <c r="Z7" s="81"/>
    </row>
    <row r="8" ht="14.25" customHeight="1">
      <c r="A8" s="69">
        <v>3.0</v>
      </c>
      <c r="B8" s="185"/>
      <c r="C8" s="185"/>
      <c r="D8" s="91"/>
      <c r="E8" s="91"/>
      <c r="F8" s="212"/>
      <c r="G8" s="81"/>
      <c r="H8" s="81"/>
      <c r="I8" s="81"/>
      <c r="J8" s="81"/>
      <c r="K8" s="81"/>
      <c r="L8" s="81"/>
      <c r="M8" s="81"/>
      <c r="N8" s="81"/>
      <c r="O8" s="81"/>
      <c r="P8" s="81"/>
      <c r="Q8" s="81"/>
      <c r="R8" s="81"/>
      <c r="S8" s="81"/>
      <c r="T8" s="81"/>
      <c r="U8" s="81"/>
      <c r="V8" s="81"/>
      <c r="W8" s="81"/>
      <c r="X8" s="81"/>
      <c r="Y8" s="81"/>
      <c r="Z8" s="81"/>
    </row>
    <row r="9" ht="14.25" customHeight="1">
      <c r="A9" s="69">
        <v>4.0</v>
      </c>
      <c r="B9" s="185"/>
      <c r="C9" s="185"/>
      <c r="D9" s="91"/>
      <c r="E9" s="91"/>
      <c r="F9" s="212"/>
      <c r="G9" s="81"/>
      <c r="H9" s="81"/>
      <c r="I9" s="81"/>
      <c r="J9" s="81"/>
      <c r="K9" s="81"/>
      <c r="L9" s="81"/>
      <c r="M9" s="81"/>
      <c r="N9" s="81"/>
      <c r="O9" s="81"/>
      <c r="P9" s="81"/>
      <c r="Q9" s="81"/>
      <c r="R9" s="81"/>
      <c r="S9" s="81"/>
      <c r="T9" s="81"/>
      <c r="U9" s="81"/>
      <c r="V9" s="81"/>
      <c r="W9" s="81"/>
      <c r="X9" s="81"/>
      <c r="Y9" s="81"/>
      <c r="Z9" s="81"/>
    </row>
    <row r="10" ht="14.25" customHeight="1">
      <c r="A10" s="69">
        <v>5.0</v>
      </c>
      <c r="B10" s="185"/>
      <c r="C10" s="185"/>
      <c r="D10" s="91"/>
      <c r="E10" s="91"/>
      <c r="F10" s="212"/>
      <c r="G10" s="81"/>
      <c r="H10" s="81"/>
      <c r="I10" s="81"/>
      <c r="J10" s="81"/>
      <c r="K10" s="81"/>
      <c r="L10" s="81"/>
      <c r="M10" s="81"/>
      <c r="N10" s="81"/>
      <c r="O10" s="81"/>
      <c r="P10" s="81"/>
      <c r="Q10" s="81"/>
      <c r="R10" s="81"/>
      <c r="S10" s="81"/>
      <c r="T10" s="81"/>
      <c r="U10" s="81"/>
      <c r="V10" s="81"/>
      <c r="W10" s="81"/>
      <c r="X10" s="81"/>
      <c r="Y10" s="81"/>
      <c r="Z10" s="81"/>
    </row>
    <row r="11" ht="14.25" customHeight="1">
      <c r="A11" s="69">
        <v>6.0</v>
      </c>
      <c r="B11" s="185"/>
      <c r="C11" s="185"/>
      <c r="D11" s="91"/>
      <c r="E11" s="91"/>
      <c r="F11" s="212"/>
      <c r="G11" s="81"/>
      <c r="H11" s="81"/>
      <c r="I11" s="81"/>
      <c r="J11" s="81"/>
      <c r="K11" s="81"/>
      <c r="L11" s="81"/>
      <c r="M11" s="81"/>
      <c r="N11" s="81"/>
      <c r="O11" s="81"/>
      <c r="P11" s="81"/>
      <c r="Q11" s="81"/>
      <c r="R11" s="81"/>
      <c r="S11" s="81"/>
      <c r="T11" s="81"/>
      <c r="U11" s="81"/>
      <c r="V11" s="81"/>
      <c r="W11" s="81"/>
      <c r="X11" s="81"/>
      <c r="Y11" s="81"/>
      <c r="Z11" s="81"/>
    </row>
    <row r="12" ht="14.25" customHeight="1">
      <c r="A12" s="69">
        <v>7.0</v>
      </c>
      <c r="B12" s="185"/>
      <c r="C12" s="185"/>
      <c r="D12" s="91"/>
      <c r="E12" s="91"/>
      <c r="F12" s="81"/>
      <c r="G12" s="81"/>
      <c r="H12" s="81"/>
      <c r="I12" s="81"/>
      <c r="J12" s="81"/>
      <c r="K12" s="81"/>
      <c r="L12" s="81"/>
      <c r="M12" s="81"/>
      <c r="N12" s="81"/>
      <c r="O12" s="81"/>
      <c r="P12" s="81"/>
      <c r="Q12" s="81"/>
      <c r="R12" s="81"/>
      <c r="S12" s="81"/>
      <c r="T12" s="81"/>
      <c r="U12" s="81"/>
      <c r="V12" s="81"/>
      <c r="W12" s="81"/>
      <c r="X12" s="81"/>
      <c r="Y12" s="81"/>
      <c r="Z12" s="81"/>
    </row>
    <row r="13" ht="14.25" customHeight="1">
      <c r="A13" s="69">
        <v>8.0</v>
      </c>
      <c r="B13" s="185"/>
      <c r="C13" s="185"/>
      <c r="D13" s="91"/>
      <c r="E13" s="91"/>
      <c r="F13" s="81"/>
      <c r="G13" s="81"/>
      <c r="H13" s="81"/>
      <c r="I13" s="81"/>
      <c r="J13" s="81"/>
      <c r="K13" s="81"/>
      <c r="L13" s="81"/>
      <c r="M13" s="81"/>
      <c r="N13" s="81"/>
      <c r="O13" s="81"/>
      <c r="P13" s="81"/>
      <c r="Q13" s="81"/>
      <c r="R13" s="81"/>
      <c r="S13" s="81"/>
      <c r="T13" s="81"/>
      <c r="U13" s="81"/>
      <c r="V13" s="81"/>
      <c r="W13" s="81"/>
      <c r="X13" s="81"/>
      <c r="Y13" s="81"/>
      <c r="Z13" s="81"/>
    </row>
    <row r="14" ht="14.25" customHeight="1">
      <c r="A14" s="69">
        <v>9.0</v>
      </c>
      <c r="B14" s="185"/>
      <c r="C14" s="185"/>
      <c r="D14" s="91"/>
      <c r="E14" s="91"/>
      <c r="F14" s="81"/>
      <c r="G14" s="81"/>
      <c r="H14" s="81"/>
      <c r="I14" s="81"/>
      <c r="J14" s="81"/>
      <c r="K14" s="81"/>
      <c r="L14" s="81"/>
      <c r="M14" s="81"/>
      <c r="N14" s="81"/>
      <c r="O14" s="81"/>
      <c r="P14" s="81"/>
      <c r="Q14" s="81"/>
      <c r="R14" s="81"/>
      <c r="S14" s="81"/>
      <c r="T14" s="81"/>
      <c r="U14" s="81"/>
      <c r="V14" s="81"/>
      <c r="W14" s="81"/>
      <c r="X14" s="81"/>
      <c r="Y14" s="81"/>
      <c r="Z14" s="81"/>
    </row>
    <row r="15" ht="14.25" customHeight="1">
      <c r="A15" s="69">
        <v>10.0</v>
      </c>
      <c r="B15" s="185"/>
      <c r="C15" s="185"/>
      <c r="D15" s="91"/>
      <c r="E15" s="91"/>
      <c r="F15" s="81"/>
      <c r="G15" s="81"/>
      <c r="H15" s="81"/>
      <c r="I15" s="81"/>
      <c r="J15" s="81"/>
      <c r="K15" s="81"/>
      <c r="L15" s="81"/>
      <c r="M15" s="81"/>
      <c r="N15" s="81"/>
      <c r="O15" s="81"/>
      <c r="P15" s="81"/>
      <c r="Q15" s="81"/>
      <c r="R15" s="81"/>
      <c r="S15" s="81"/>
      <c r="T15" s="81"/>
      <c r="U15" s="81"/>
      <c r="V15" s="81"/>
      <c r="W15" s="81"/>
      <c r="X15" s="81"/>
      <c r="Y15" s="81"/>
      <c r="Z15" s="81"/>
    </row>
    <row r="16" ht="14.25" customHeight="1">
      <c r="A16" s="69">
        <v>11.0</v>
      </c>
      <c r="B16" s="185"/>
      <c r="C16" s="185"/>
      <c r="D16" s="91"/>
      <c r="E16" s="91"/>
      <c r="F16" s="81"/>
      <c r="G16" s="81"/>
      <c r="H16" s="81"/>
      <c r="I16" s="81"/>
      <c r="J16" s="81"/>
      <c r="K16" s="81"/>
      <c r="L16" s="81"/>
      <c r="M16" s="81"/>
      <c r="N16" s="81"/>
      <c r="O16" s="81"/>
      <c r="P16" s="81"/>
      <c r="Q16" s="81"/>
      <c r="R16" s="81"/>
      <c r="S16" s="81"/>
      <c r="T16" s="81"/>
      <c r="U16" s="81"/>
      <c r="V16" s="81"/>
      <c r="W16" s="81"/>
      <c r="X16" s="81"/>
      <c r="Y16" s="81"/>
      <c r="Z16" s="81"/>
    </row>
    <row r="17" ht="14.25" customHeight="1">
      <c r="A17" s="69">
        <v>12.0</v>
      </c>
      <c r="B17" s="185"/>
      <c r="C17" s="185"/>
      <c r="D17" s="91"/>
      <c r="E17" s="91"/>
      <c r="F17" s="81"/>
      <c r="G17" s="81"/>
      <c r="H17" s="81"/>
      <c r="I17" s="81"/>
      <c r="J17" s="81"/>
      <c r="K17" s="81"/>
      <c r="L17" s="81"/>
      <c r="M17" s="81"/>
      <c r="N17" s="81"/>
      <c r="O17" s="81"/>
      <c r="P17" s="81"/>
      <c r="Q17" s="81"/>
      <c r="R17" s="81"/>
      <c r="S17" s="81"/>
      <c r="T17" s="81"/>
      <c r="U17" s="81"/>
      <c r="V17" s="81"/>
      <c r="W17" s="81"/>
      <c r="X17" s="81"/>
      <c r="Y17" s="81"/>
      <c r="Z17" s="81"/>
    </row>
    <row r="18" ht="14.25" customHeight="1">
      <c r="A18" s="69">
        <v>13.0</v>
      </c>
      <c r="B18" s="185"/>
      <c r="C18" s="185"/>
      <c r="D18" s="91"/>
      <c r="E18" s="91"/>
      <c r="F18" s="81"/>
      <c r="G18" s="81"/>
      <c r="H18" s="81"/>
      <c r="I18" s="81"/>
      <c r="J18" s="81"/>
      <c r="K18" s="81"/>
      <c r="L18" s="81"/>
      <c r="M18" s="81"/>
      <c r="N18" s="81"/>
      <c r="O18" s="81"/>
      <c r="P18" s="81"/>
      <c r="Q18" s="81"/>
      <c r="R18" s="81"/>
      <c r="S18" s="81"/>
      <c r="T18" s="81"/>
      <c r="U18" s="81"/>
      <c r="V18" s="81"/>
      <c r="W18" s="81"/>
      <c r="X18" s="81"/>
      <c r="Y18" s="81"/>
      <c r="Z18" s="81"/>
    </row>
    <row r="19" ht="14.25" customHeight="1">
      <c r="A19" s="69">
        <v>14.0</v>
      </c>
      <c r="B19" s="185"/>
      <c r="C19" s="185"/>
      <c r="D19" s="91"/>
      <c r="E19" s="91"/>
      <c r="F19" s="81"/>
      <c r="G19" s="81"/>
      <c r="H19" s="81"/>
      <c r="I19" s="81"/>
      <c r="J19" s="81"/>
      <c r="K19" s="81"/>
      <c r="L19" s="81"/>
      <c r="M19" s="81"/>
      <c r="N19" s="81"/>
      <c r="O19" s="81"/>
      <c r="P19" s="81"/>
      <c r="Q19" s="81"/>
      <c r="R19" s="81"/>
      <c r="S19" s="81"/>
      <c r="T19" s="81"/>
      <c r="U19" s="81"/>
      <c r="V19" s="81"/>
      <c r="W19" s="81"/>
      <c r="X19" s="81"/>
      <c r="Y19" s="81"/>
      <c r="Z19" s="81"/>
    </row>
    <row r="20" ht="14.25" customHeight="1">
      <c r="A20" s="69">
        <v>15.0</v>
      </c>
      <c r="B20" s="185"/>
      <c r="C20" s="185"/>
      <c r="D20" s="91"/>
      <c r="E20" s="91"/>
      <c r="F20" s="81"/>
      <c r="G20" s="81"/>
      <c r="H20" s="81"/>
      <c r="I20" s="81"/>
      <c r="J20" s="81"/>
      <c r="K20" s="81"/>
      <c r="L20" s="81"/>
      <c r="M20" s="81"/>
      <c r="N20" s="81"/>
      <c r="O20" s="81"/>
      <c r="P20" s="81"/>
      <c r="Q20" s="81"/>
      <c r="R20" s="81"/>
      <c r="S20" s="81"/>
      <c r="T20" s="81"/>
      <c r="U20" s="81"/>
      <c r="V20" s="81"/>
      <c r="W20" s="81"/>
      <c r="X20" s="81"/>
      <c r="Y20" s="81"/>
      <c r="Z20" s="81"/>
    </row>
    <row r="21" ht="14.25" customHeight="1">
      <c r="A21" s="69">
        <v>16.0</v>
      </c>
      <c r="B21" s="185"/>
      <c r="C21" s="185"/>
      <c r="D21" s="91"/>
      <c r="E21" s="91"/>
      <c r="F21" s="81"/>
      <c r="G21" s="81"/>
      <c r="H21" s="81"/>
      <c r="I21" s="81"/>
      <c r="J21" s="81"/>
      <c r="K21" s="81"/>
      <c r="L21" s="81"/>
      <c r="M21" s="81"/>
      <c r="N21" s="81"/>
      <c r="O21" s="81"/>
      <c r="P21" s="81"/>
      <c r="Q21" s="81"/>
      <c r="R21" s="81"/>
      <c r="S21" s="81"/>
      <c r="T21" s="81"/>
      <c r="U21" s="81"/>
      <c r="V21" s="81"/>
      <c r="W21" s="81"/>
      <c r="X21" s="81"/>
      <c r="Y21" s="81"/>
      <c r="Z21" s="81"/>
    </row>
    <row r="22" ht="14.25" customHeight="1">
      <c r="A22" s="69">
        <v>17.0</v>
      </c>
      <c r="B22" s="185"/>
      <c r="C22" s="185"/>
      <c r="D22" s="91"/>
      <c r="E22" s="91"/>
      <c r="F22" s="81"/>
      <c r="G22" s="81"/>
      <c r="H22" s="81"/>
      <c r="I22" s="81"/>
      <c r="J22" s="81"/>
      <c r="K22" s="81"/>
      <c r="L22" s="81"/>
      <c r="M22" s="81"/>
      <c r="N22" s="81"/>
      <c r="O22" s="81"/>
      <c r="P22" s="81"/>
      <c r="Q22" s="81"/>
      <c r="R22" s="81"/>
      <c r="S22" s="81"/>
      <c r="T22" s="81"/>
      <c r="U22" s="81"/>
      <c r="V22" s="81"/>
      <c r="W22" s="81"/>
      <c r="X22" s="81"/>
      <c r="Y22" s="81"/>
      <c r="Z22" s="81"/>
    </row>
    <row r="23" ht="14.25" customHeight="1">
      <c r="A23" s="69">
        <v>18.0</v>
      </c>
      <c r="B23" s="185"/>
      <c r="C23" s="185"/>
      <c r="D23" s="91"/>
      <c r="E23" s="91"/>
      <c r="F23" s="81"/>
      <c r="G23" s="81"/>
      <c r="H23" s="81"/>
      <c r="I23" s="81"/>
      <c r="J23" s="81"/>
      <c r="K23" s="81"/>
      <c r="L23" s="81"/>
      <c r="M23" s="81"/>
      <c r="N23" s="81"/>
      <c r="O23" s="81"/>
      <c r="P23" s="81"/>
      <c r="Q23" s="81"/>
      <c r="R23" s="81"/>
      <c r="S23" s="81"/>
      <c r="T23" s="81"/>
      <c r="U23" s="81"/>
      <c r="V23" s="81"/>
      <c r="W23" s="81"/>
      <c r="X23" s="81"/>
      <c r="Y23" s="81"/>
      <c r="Z23" s="81"/>
    </row>
    <row r="24" ht="14.25" customHeight="1">
      <c r="A24" s="69">
        <v>19.0</v>
      </c>
      <c r="B24" s="185"/>
      <c r="C24" s="185"/>
      <c r="D24" s="91"/>
      <c r="E24" s="91"/>
      <c r="F24" s="81"/>
      <c r="G24" s="81"/>
      <c r="H24" s="81"/>
      <c r="I24" s="81"/>
      <c r="J24" s="81"/>
      <c r="K24" s="81"/>
      <c r="L24" s="81"/>
      <c r="M24" s="81"/>
      <c r="N24" s="81"/>
      <c r="O24" s="81"/>
      <c r="P24" s="81"/>
      <c r="Q24" s="81"/>
      <c r="R24" s="81"/>
      <c r="S24" s="81"/>
      <c r="T24" s="81"/>
      <c r="U24" s="81"/>
      <c r="V24" s="81"/>
      <c r="W24" s="81"/>
      <c r="X24" s="81"/>
      <c r="Y24" s="81"/>
      <c r="Z24" s="81"/>
    </row>
    <row r="25" ht="14.25" customHeight="1">
      <c r="A25" s="69">
        <v>20.0</v>
      </c>
      <c r="B25" s="185"/>
      <c r="C25" s="185"/>
      <c r="D25" s="91"/>
      <c r="E25" s="91"/>
      <c r="F25" s="81"/>
      <c r="G25" s="81"/>
      <c r="H25" s="81"/>
      <c r="I25" s="81"/>
      <c r="J25" s="81"/>
      <c r="K25" s="81"/>
      <c r="L25" s="81"/>
      <c r="M25" s="81"/>
      <c r="N25" s="81"/>
      <c r="O25" s="81"/>
      <c r="P25" s="81"/>
      <c r="Q25" s="81"/>
      <c r="R25" s="81"/>
      <c r="S25" s="81"/>
      <c r="T25" s="81"/>
      <c r="U25" s="81"/>
      <c r="V25" s="81"/>
      <c r="W25" s="81"/>
      <c r="X25" s="81"/>
      <c r="Y25" s="81"/>
      <c r="Z25" s="81"/>
    </row>
    <row r="26" ht="14.25" customHeight="1">
      <c r="A26" s="69">
        <v>21.0</v>
      </c>
      <c r="B26" s="185"/>
      <c r="C26" s="185"/>
      <c r="D26" s="91"/>
      <c r="E26" s="91"/>
      <c r="F26" s="81"/>
      <c r="G26" s="81"/>
      <c r="H26" s="81"/>
      <c r="I26" s="81"/>
      <c r="J26" s="81"/>
      <c r="K26" s="81"/>
      <c r="L26" s="81"/>
      <c r="M26" s="81"/>
      <c r="N26" s="81"/>
      <c r="O26" s="81"/>
      <c r="P26" s="81"/>
      <c r="Q26" s="81"/>
      <c r="R26" s="81"/>
      <c r="S26" s="81"/>
      <c r="T26" s="81"/>
      <c r="U26" s="81"/>
      <c r="V26" s="81"/>
      <c r="W26" s="81"/>
      <c r="X26" s="81"/>
      <c r="Y26" s="81"/>
      <c r="Z26" s="81"/>
    </row>
    <row r="27" ht="14.25" customHeight="1">
      <c r="A27" s="69">
        <v>22.0</v>
      </c>
      <c r="B27" s="185"/>
      <c r="C27" s="185"/>
      <c r="D27" s="91"/>
      <c r="E27" s="91"/>
      <c r="F27" s="81"/>
      <c r="G27" s="81"/>
      <c r="H27" s="81"/>
      <c r="I27" s="81"/>
      <c r="J27" s="81"/>
      <c r="K27" s="81"/>
      <c r="L27" s="81"/>
      <c r="M27" s="81"/>
      <c r="N27" s="81"/>
      <c r="O27" s="81"/>
      <c r="P27" s="81"/>
      <c r="Q27" s="81"/>
      <c r="R27" s="81"/>
      <c r="S27" s="81"/>
      <c r="T27" s="81"/>
      <c r="U27" s="81"/>
      <c r="V27" s="81"/>
      <c r="W27" s="81"/>
      <c r="X27" s="81"/>
      <c r="Y27" s="81"/>
      <c r="Z27" s="81"/>
    </row>
    <row r="28" ht="14.25" customHeight="1">
      <c r="A28" s="69">
        <v>23.0</v>
      </c>
      <c r="B28" s="185"/>
      <c r="C28" s="185"/>
      <c r="D28" s="91"/>
      <c r="E28" s="91"/>
      <c r="F28" s="81"/>
      <c r="G28" s="81"/>
      <c r="H28" s="81"/>
      <c r="I28" s="81"/>
      <c r="J28" s="81"/>
      <c r="K28" s="81"/>
      <c r="L28" s="81"/>
      <c r="M28" s="81"/>
      <c r="N28" s="81"/>
      <c r="O28" s="81"/>
      <c r="P28" s="81"/>
      <c r="Q28" s="81"/>
      <c r="R28" s="81"/>
      <c r="S28" s="81"/>
      <c r="T28" s="81"/>
      <c r="U28" s="81"/>
      <c r="V28" s="81"/>
      <c r="W28" s="81"/>
      <c r="X28" s="81"/>
      <c r="Y28" s="81"/>
      <c r="Z28" s="81"/>
    </row>
    <row r="29" ht="14.25" customHeight="1">
      <c r="A29" s="69">
        <v>24.0</v>
      </c>
      <c r="B29" s="185"/>
      <c r="C29" s="185"/>
      <c r="D29" s="91"/>
      <c r="E29" s="91"/>
      <c r="F29" s="81"/>
      <c r="G29" s="81"/>
      <c r="H29" s="81"/>
      <c r="I29" s="81"/>
      <c r="J29" s="81"/>
      <c r="K29" s="81"/>
      <c r="L29" s="81"/>
      <c r="M29" s="81"/>
      <c r="N29" s="81"/>
      <c r="O29" s="81"/>
      <c r="P29" s="81"/>
      <c r="Q29" s="81"/>
      <c r="R29" s="81"/>
      <c r="S29" s="81"/>
      <c r="T29" s="81"/>
      <c r="U29" s="81"/>
      <c r="V29" s="81"/>
      <c r="W29" s="81"/>
      <c r="X29" s="81"/>
      <c r="Y29" s="81"/>
      <c r="Z29" s="81"/>
    </row>
    <row r="30" ht="14.25" customHeight="1">
      <c r="A30" s="69">
        <v>25.0</v>
      </c>
      <c r="B30" s="185"/>
      <c r="C30" s="185"/>
      <c r="D30" s="91"/>
      <c r="E30" s="91"/>
      <c r="F30" s="81"/>
      <c r="G30" s="81"/>
      <c r="H30" s="81"/>
      <c r="I30" s="81"/>
      <c r="J30" s="81"/>
      <c r="K30" s="81"/>
      <c r="L30" s="81"/>
      <c r="M30" s="81"/>
      <c r="N30" s="81"/>
      <c r="O30" s="81"/>
      <c r="P30" s="81"/>
      <c r="Q30" s="81"/>
      <c r="R30" s="81"/>
      <c r="S30" s="81"/>
      <c r="T30" s="81"/>
      <c r="U30" s="81"/>
      <c r="V30" s="81"/>
      <c r="W30" s="81"/>
      <c r="X30" s="81"/>
      <c r="Y30" s="81"/>
      <c r="Z30" s="81"/>
    </row>
    <row r="31" ht="14.25" customHeight="1">
      <c r="A31" s="69">
        <v>26.0</v>
      </c>
      <c r="B31" s="185"/>
      <c r="C31" s="185"/>
      <c r="D31" s="91"/>
      <c r="E31" s="91"/>
      <c r="F31" s="81"/>
      <c r="G31" s="81"/>
      <c r="H31" s="81"/>
      <c r="I31" s="81"/>
      <c r="J31" s="81"/>
      <c r="K31" s="81"/>
      <c r="L31" s="81"/>
      <c r="M31" s="81"/>
      <c r="N31" s="81"/>
      <c r="O31" s="81"/>
      <c r="P31" s="81"/>
      <c r="Q31" s="81"/>
      <c r="R31" s="81"/>
      <c r="S31" s="81"/>
      <c r="T31" s="81"/>
      <c r="U31" s="81"/>
      <c r="V31" s="81"/>
      <c r="W31" s="81"/>
      <c r="X31" s="81"/>
      <c r="Y31" s="81"/>
      <c r="Z31" s="81"/>
    </row>
    <row r="32" ht="14.25" customHeight="1">
      <c r="A32" s="69">
        <v>27.0</v>
      </c>
      <c r="B32" s="185"/>
      <c r="C32" s="185"/>
      <c r="D32" s="91"/>
      <c r="E32" s="91"/>
      <c r="F32" s="81"/>
      <c r="G32" s="81"/>
      <c r="H32" s="81"/>
      <c r="I32" s="81"/>
      <c r="J32" s="81"/>
      <c r="K32" s="81"/>
      <c r="L32" s="81"/>
      <c r="M32" s="81"/>
      <c r="N32" s="81"/>
      <c r="O32" s="81"/>
      <c r="P32" s="81"/>
      <c r="Q32" s="81"/>
      <c r="R32" s="81"/>
      <c r="S32" s="81"/>
      <c r="T32" s="81"/>
      <c r="U32" s="81"/>
      <c r="V32" s="81"/>
      <c r="W32" s="81"/>
      <c r="X32" s="81"/>
      <c r="Y32" s="81"/>
      <c r="Z32" s="81"/>
    </row>
    <row r="33" ht="14.25" customHeight="1">
      <c r="A33" s="69">
        <v>28.0</v>
      </c>
      <c r="B33" s="185"/>
      <c r="C33" s="185"/>
      <c r="D33" s="91"/>
      <c r="E33" s="91"/>
      <c r="F33" s="81"/>
      <c r="G33" s="81"/>
      <c r="H33" s="81"/>
      <c r="I33" s="81"/>
      <c r="J33" s="81"/>
      <c r="K33" s="81"/>
      <c r="L33" s="81"/>
      <c r="M33" s="81"/>
      <c r="N33" s="81"/>
      <c r="O33" s="81"/>
      <c r="P33" s="81"/>
      <c r="Q33" s="81"/>
      <c r="R33" s="81"/>
      <c r="S33" s="81"/>
      <c r="T33" s="81"/>
      <c r="U33" s="81"/>
      <c r="V33" s="81"/>
      <c r="W33" s="81"/>
      <c r="X33" s="81"/>
      <c r="Y33" s="81"/>
      <c r="Z33" s="81"/>
    </row>
    <row r="34" ht="14.25" customHeight="1">
      <c r="A34" s="69">
        <v>29.0</v>
      </c>
      <c r="B34" s="185"/>
      <c r="C34" s="185"/>
      <c r="D34" s="91"/>
      <c r="E34" s="91"/>
      <c r="F34" s="81"/>
      <c r="G34" s="81"/>
      <c r="H34" s="81"/>
      <c r="I34" s="81"/>
      <c r="J34" s="81"/>
      <c r="K34" s="81"/>
      <c r="L34" s="81"/>
      <c r="M34" s="81"/>
      <c r="N34" s="81"/>
      <c r="O34" s="81"/>
      <c r="P34" s="81"/>
      <c r="Q34" s="81"/>
      <c r="R34" s="81"/>
      <c r="S34" s="81"/>
      <c r="T34" s="81"/>
      <c r="U34" s="81"/>
      <c r="V34" s="81"/>
      <c r="W34" s="81"/>
      <c r="X34" s="81"/>
      <c r="Y34" s="81"/>
      <c r="Z34" s="81"/>
    </row>
    <row r="35" ht="14.25" customHeight="1">
      <c r="A35" s="69">
        <v>30.0</v>
      </c>
      <c r="B35" s="185"/>
      <c r="C35" s="185"/>
      <c r="D35" s="91"/>
      <c r="E35" s="91"/>
      <c r="F35" s="81"/>
      <c r="G35" s="81"/>
      <c r="H35" s="81"/>
      <c r="I35" s="81"/>
      <c r="J35" s="81"/>
      <c r="K35" s="81"/>
      <c r="L35" s="81"/>
      <c r="M35" s="81"/>
      <c r="N35" s="81"/>
      <c r="O35" s="81"/>
      <c r="P35" s="81"/>
      <c r="Q35" s="81"/>
      <c r="R35" s="81"/>
      <c r="S35" s="81"/>
      <c r="T35" s="81"/>
      <c r="U35" s="81"/>
      <c r="V35" s="81"/>
      <c r="W35" s="81"/>
      <c r="X35" s="81"/>
      <c r="Y35" s="81"/>
      <c r="Z35" s="81"/>
    </row>
    <row r="36" ht="14.25" customHeight="1">
      <c r="A36" s="69">
        <v>31.0</v>
      </c>
      <c r="B36" s="185"/>
      <c r="C36" s="185"/>
      <c r="D36" s="91"/>
      <c r="E36" s="91"/>
      <c r="F36" s="81"/>
      <c r="G36" s="81"/>
      <c r="H36" s="81"/>
      <c r="I36" s="81"/>
      <c r="J36" s="81"/>
      <c r="K36" s="81"/>
      <c r="L36" s="81"/>
      <c r="M36" s="81"/>
      <c r="N36" s="81"/>
      <c r="O36" s="81"/>
      <c r="P36" s="81"/>
      <c r="Q36" s="81"/>
      <c r="R36" s="81"/>
      <c r="S36" s="81"/>
      <c r="T36" s="81"/>
      <c r="U36" s="81"/>
      <c r="V36" s="81"/>
      <c r="W36" s="81"/>
      <c r="X36" s="81"/>
      <c r="Y36" s="81"/>
      <c r="Z36" s="81"/>
    </row>
    <row r="37" ht="14.25" customHeight="1">
      <c r="A37" s="69">
        <v>32.0</v>
      </c>
      <c r="B37" s="185"/>
      <c r="C37" s="185"/>
      <c r="D37" s="91"/>
      <c r="E37" s="91"/>
      <c r="F37" s="81"/>
      <c r="G37" s="81"/>
      <c r="H37" s="81"/>
      <c r="I37" s="81"/>
      <c r="J37" s="81"/>
      <c r="K37" s="81"/>
      <c r="L37" s="81"/>
      <c r="M37" s="81"/>
      <c r="N37" s="81"/>
      <c r="O37" s="81"/>
      <c r="P37" s="81"/>
      <c r="Q37" s="81"/>
      <c r="R37" s="81"/>
      <c r="S37" s="81"/>
      <c r="T37" s="81"/>
      <c r="U37" s="81"/>
      <c r="V37" s="81"/>
      <c r="W37" s="81"/>
      <c r="X37" s="81"/>
      <c r="Y37" s="81"/>
      <c r="Z37" s="81"/>
    </row>
    <row r="38" ht="14.25" customHeight="1">
      <c r="A38" s="69">
        <v>33.0</v>
      </c>
      <c r="B38" s="185"/>
      <c r="C38" s="185"/>
      <c r="D38" s="91"/>
      <c r="E38" s="91"/>
      <c r="F38" s="81"/>
      <c r="G38" s="81"/>
      <c r="H38" s="81"/>
      <c r="I38" s="81"/>
      <c r="J38" s="81"/>
      <c r="K38" s="81"/>
      <c r="L38" s="81"/>
      <c r="M38" s="81"/>
      <c r="N38" s="81"/>
      <c r="O38" s="81"/>
      <c r="P38" s="81"/>
      <c r="Q38" s="81"/>
      <c r="R38" s="81"/>
      <c r="S38" s="81"/>
      <c r="T38" s="81"/>
      <c r="U38" s="81"/>
      <c r="V38" s="81"/>
      <c r="W38" s="81"/>
      <c r="X38" s="81"/>
      <c r="Y38" s="81"/>
      <c r="Z38" s="81"/>
    </row>
    <row r="39" ht="14.25" customHeight="1">
      <c r="A39" s="69">
        <v>34.0</v>
      </c>
      <c r="B39" s="185"/>
      <c r="C39" s="185"/>
      <c r="D39" s="91"/>
      <c r="E39" s="91"/>
      <c r="F39" s="81"/>
      <c r="G39" s="81"/>
      <c r="H39" s="81"/>
      <c r="I39" s="81"/>
      <c r="J39" s="81"/>
      <c r="K39" s="81"/>
      <c r="L39" s="81"/>
      <c r="M39" s="81"/>
      <c r="N39" s="81"/>
      <c r="O39" s="81"/>
      <c r="P39" s="81"/>
      <c r="Q39" s="81"/>
      <c r="R39" s="81"/>
      <c r="S39" s="81"/>
      <c r="T39" s="81"/>
      <c r="U39" s="81"/>
      <c r="V39" s="81"/>
      <c r="W39" s="81"/>
      <c r="X39" s="81"/>
      <c r="Y39" s="81"/>
      <c r="Z39" s="81"/>
    </row>
    <row r="40" ht="14.25" customHeight="1">
      <c r="A40" s="69">
        <v>35.0</v>
      </c>
      <c r="B40" s="185"/>
      <c r="C40" s="185"/>
      <c r="D40" s="91"/>
      <c r="E40" s="91"/>
      <c r="F40" s="81"/>
      <c r="G40" s="81"/>
      <c r="H40" s="81"/>
      <c r="I40" s="81"/>
      <c r="J40" s="81"/>
      <c r="K40" s="81"/>
      <c r="L40" s="81"/>
      <c r="M40" s="81"/>
      <c r="N40" s="81"/>
      <c r="O40" s="81"/>
      <c r="P40" s="81"/>
      <c r="Q40" s="81"/>
      <c r="R40" s="81"/>
      <c r="S40" s="81"/>
      <c r="T40" s="81"/>
      <c r="U40" s="81"/>
      <c r="V40" s="81"/>
      <c r="W40" s="81"/>
      <c r="X40" s="81"/>
      <c r="Y40" s="81"/>
      <c r="Z40" s="81"/>
    </row>
    <row r="41" ht="14.25" customHeight="1">
      <c r="A41" s="69">
        <v>36.0</v>
      </c>
      <c r="B41" s="185"/>
      <c r="C41" s="185"/>
      <c r="D41" s="91"/>
      <c r="E41" s="91"/>
      <c r="F41" s="81"/>
      <c r="G41" s="81"/>
      <c r="H41" s="81"/>
      <c r="I41" s="81"/>
      <c r="J41" s="81"/>
      <c r="K41" s="81"/>
      <c r="L41" s="81"/>
      <c r="M41" s="81"/>
      <c r="N41" s="81"/>
      <c r="O41" s="81"/>
      <c r="P41" s="81"/>
      <c r="Q41" s="81"/>
      <c r="R41" s="81"/>
      <c r="S41" s="81"/>
      <c r="T41" s="81"/>
      <c r="U41" s="81"/>
      <c r="V41" s="81"/>
      <c r="W41" s="81"/>
      <c r="X41" s="81"/>
      <c r="Y41" s="81"/>
      <c r="Z41" s="81"/>
    </row>
    <row r="42" ht="14.25" customHeight="1">
      <c r="A42" s="69">
        <v>37.0</v>
      </c>
      <c r="B42" s="185"/>
      <c r="C42" s="185"/>
      <c r="D42" s="91"/>
      <c r="E42" s="91"/>
      <c r="F42" s="81"/>
      <c r="G42" s="81"/>
      <c r="H42" s="81"/>
      <c r="I42" s="81"/>
      <c r="J42" s="81"/>
      <c r="K42" s="81"/>
      <c r="L42" s="81"/>
      <c r="M42" s="81"/>
      <c r="N42" s="81"/>
      <c r="O42" s="81"/>
      <c r="P42" s="81"/>
      <c r="Q42" s="81"/>
      <c r="R42" s="81"/>
      <c r="S42" s="81"/>
      <c r="T42" s="81"/>
      <c r="U42" s="81"/>
      <c r="V42" s="81"/>
      <c r="W42" s="81"/>
      <c r="X42" s="81"/>
      <c r="Y42" s="81"/>
      <c r="Z42" s="81"/>
    </row>
    <row r="43" ht="14.25" customHeight="1">
      <c r="A43" s="69">
        <v>38.0</v>
      </c>
      <c r="B43" s="185"/>
      <c r="C43" s="185"/>
      <c r="D43" s="91"/>
      <c r="E43" s="91"/>
      <c r="F43" s="81"/>
      <c r="G43" s="81"/>
      <c r="H43" s="81"/>
      <c r="I43" s="81"/>
      <c r="J43" s="81"/>
      <c r="K43" s="81"/>
      <c r="L43" s="81"/>
      <c r="M43" s="81"/>
      <c r="N43" s="81"/>
      <c r="O43" s="81"/>
      <c r="P43" s="81"/>
      <c r="Q43" s="81"/>
      <c r="R43" s="81"/>
      <c r="S43" s="81"/>
      <c r="T43" s="81"/>
      <c r="U43" s="81"/>
      <c r="V43" s="81"/>
      <c r="W43" s="81"/>
      <c r="X43" s="81"/>
      <c r="Y43" s="81"/>
      <c r="Z43" s="81"/>
    </row>
    <row r="44" ht="14.25" customHeight="1">
      <c r="A44" s="69">
        <v>39.0</v>
      </c>
      <c r="B44" s="185"/>
      <c r="C44" s="185"/>
      <c r="D44" s="91"/>
      <c r="E44" s="91"/>
      <c r="F44" s="81"/>
      <c r="G44" s="81"/>
      <c r="H44" s="81"/>
      <c r="I44" s="81"/>
      <c r="J44" s="81"/>
      <c r="K44" s="81"/>
      <c r="L44" s="81"/>
      <c r="M44" s="81"/>
      <c r="N44" s="81"/>
      <c r="O44" s="81"/>
      <c r="P44" s="81"/>
      <c r="Q44" s="81"/>
      <c r="R44" s="81"/>
      <c r="S44" s="81"/>
      <c r="T44" s="81"/>
      <c r="U44" s="81"/>
      <c r="V44" s="81"/>
      <c r="W44" s="81"/>
      <c r="X44" s="81"/>
      <c r="Y44" s="81"/>
      <c r="Z44" s="81"/>
    </row>
    <row r="45" ht="14.25" customHeight="1">
      <c r="A45" s="69">
        <v>40.0</v>
      </c>
      <c r="B45" s="185"/>
      <c r="C45" s="185"/>
      <c r="D45" s="91"/>
      <c r="E45" s="91"/>
      <c r="F45" s="81"/>
      <c r="G45" s="81"/>
      <c r="H45" s="81"/>
      <c r="I45" s="81"/>
      <c r="J45" s="81"/>
      <c r="K45" s="81"/>
      <c r="L45" s="81"/>
      <c r="M45" s="81"/>
      <c r="N45" s="81"/>
      <c r="O45" s="81"/>
      <c r="P45" s="81"/>
      <c r="Q45" s="81"/>
      <c r="R45" s="81"/>
      <c r="S45" s="81"/>
      <c r="T45" s="81"/>
      <c r="U45" s="81"/>
      <c r="V45" s="81"/>
      <c r="W45" s="81"/>
      <c r="X45" s="81"/>
      <c r="Y45" s="81"/>
      <c r="Z45" s="81"/>
    </row>
    <row r="46" ht="14.25" customHeight="1">
      <c r="A46" s="69">
        <v>41.0</v>
      </c>
      <c r="B46" s="185"/>
      <c r="C46" s="185"/>
      <c r="D46" s="91"/>
      <c r="E46" s="91"/>
      <c r="F46" s="81"/>
      <c r="G46" s="81"/>
      <c r="H46" s="81"/>
      <c r="I46" s="81"/>
      <c r="J46" s="81"/>
      <c r="K46" s="81"/>
      <c r="L46" s="81"/>
      <c r="M46" s="81"/>
      <c r="N46" s="81"/>
      <c r="O46" s="81"/>
      <c r="P46" s="81"/>
      <c r="Q46" s="81"/>
      <c r="R46" s="81"/>
      <c r="S46" s="81"/>
      <c r="T46" s="81"/>
      <c r="U46" s="81"/>
      <c r="V46" s="81"/>
      <c r="W46" s="81"/>
      <c r="X46" s="81"/>
      <c r="Y46" s="81"/>
      <c r="Z46" s="81"/>
    </row>
    <row r="47" ht="14.25" customHeight="1">
      <c r="A47" s="69">
        <v>42.0</v>
      </c>
      <c r="B47" s="185"/>
      <c r="C47" s="185"/>
      <c r="D47" s="91"/>
      <c r="E47" s="91"/>
      <c r="F47" s="81"/>
      <c r="G47" s="81"/>
      <c r="H47" s="81"/>
      <c r="I47" s="81"/>
      <c r="J47" s="81"/>
      <c r="K47" s="81"/>
      <c r="L47" s="81"/>
      <c r="M47" s="81"/>
      <c r="N47" s="81"/>
      <c r="O47" s="81"/>
      <c r="P47" s="81"/>
      <c r="Q47" s="81"/>
      <c r="R47" s="81"/>
      <c r="S47" s="81"/>
      <c r="T47" s="81"/>
      <c r="U47" s="81"/>
      <c r="V47" s="81"/>
      <c r="W47" s="81"/>
      <c r="X47" s="81"/>
      <c r="Y47" s="81"/>
      <c r="Z47" s="81"/>
    </row>
    <row r="48" ht="14.25" customHeight="1">
      <c r="A48" s="69">
        <v>43.0</v>
      </c>
      <c r="B48" s="185"/>
      <c r="C48" s="185"/>
      <c r="D48" s="91"/>
      <c r="E48" s="91"/>
      <c r="F48" s="81"/>
      <c r="G48" s="81"/>
      <c r="H48" s="81"/>
      <c r="I48" s="81"/>
      <c r="J48" s="81"/>
      <c r="K48" s="81"/>
      <c r="L48" s="81"/>
      <c r="M48" s="81"/>
      <c r="N48" s="81"/>
      <c r="O48" s="81"/>
      <c r="P48" s="81"/>
      <c r="Q48" s="81"/>
      <c r="R48" s="81"/>
      <c r="S48" s="81"/>
      <c r="T48" s="81"/>
      <c r="U48" s="81"/>
      <c r="V48" s="81"/>
      <c r="W48" s="81"/>
      <c r="X48" s="81"/>
      <c r="Y48" s="81"/>
      <c r="Z48" s="81"/>
    </row>
    <row r="49" ht="14.25" customHeight="1">
      <c r="A49" s="69">
        <v>44.0</v>
      </c>
      <c r="B49" s="185"/>
      <c r="C49" s="185"/>
      <c r="D49" s="91"/>
      <c r="E49" s="91"/>
      <c r="F49" s="81"/>
      <c r="G49" s="81"/>
      <c r="H49" s="81"/>
      <c r="I49" s="81"/>
      <c r="J49" s="81"/>
      <c r="K49" s="81"/>
      <c r="L49" s="81"/>
      <c r="M49" s="81"/>
      <c r="N49" s="81"/>
      <c r="O49" s="81"/>
      <c r="P49" s="81"/>
      <c r="Q49" s="81"/>
      <c r="R49" s="81"/>
      <c r="S49" s="81"/>
      <c r="T49" s="81"/>
      <c r="U49" s="81"/>
      <c r="V49" s="81"/>
      <c r="W49" s="81"/>
      <c r="X49" s="81"/>
      <c r="Y49" s="81"/>
      <c r="Z49" s="81"/>
    </row>
    <row r="50" ht="14.25" customHeight="1">
      <c r="A50" s="69">
        <v>45.0</v>
      </c>
      <c r="B50" s="185"/>
      <c r="C50" s="185"/>
      <c r="D50" s="91"/>
      <c r="E50" s="91"/>
      <c r="F50" s="81"/>
      <c r="G50" s="81"/>
      <c r="H50" s="81"/>
      <c r="I50" s="81"/>
      <c r="J50" s="81"/>
      <c r="K50" s="81"/>
      <c r="L50" s="81"/>
      <c r="M50" s="81"/>
      <c r="N50" s="81"/>
      <c r="O50" s="81"/>
      <c r="P50" s="81"/>
      <c r="Q50" s="81"/>
      <c r="R50" s="81"/>
      <c r="S50" s="81"/>
      <c r="T50" s="81"/>
      <c r="U50" s="81"/>
      <c r="V50" s="81"/>
      <c r="W50" s="81"/>
      <c r="X50" s="81"/>
      <c r="Y50" s="81"/>
      <c r="Z50" s="81"/>
    </row>
    <row r="51" ht="14.25" customHeight="1">
      <c r="A51" s="69">
        <v>46.0</v>
      </c>
      <c r="B51" s="185"/>
      <c r="C51" s="185"/>
      <c r="D51" s="91"/>
      <c r="E51" s="91"/>
      <c r="F51" s="81"/>
      <c r="G51" s="81"/>
      <c r="H51" s="81"/>
      <c r="I51" s="81"/>
      <c r="J51" s="81"/>
      <c r="K51" s="81"/>
      <c r="L51" s="81"/>
      <c r="M51" s="81"/>
      <c r="N51" s="81"/>
      <c r="O51" s="81"/>
      <c r="P51" s="81"/>
      <c r="Q51" s="81"/>
      <c r="R51" s="81"/>
      <c r="S51" s="81"/>
      <c r="T51" s="81"/>
      <c r="U51" s="81"/>
      <c r="V51" s="81"/>
      <c r="W51" s="81"/>
      <c r="X51" s="81"/>
      <c r="Y51" s="81"/>
      <c r="Z51" s="81"/>
    </row>
    <row r="52" ht="14.25" customHeight="1">
      <c r="A52" s="69">
        <v>47.0</v>
      </c>
      <c r="B52" s="185"/>
      <c r="C52" s="185"/>
      <c r="D52" s="91"/>
      <c r="E52" s="91"/>
      <c r="F52" s="81"/>
      <c r="G52" s="81"/>
      <c r="H52" s="81"/>
      <c r="I52" s="81"/>
      <c r="J52" s="81"/>
      <c r="K52" s="81"/>
      <c r="L52" s="81"/>
      <c r="M52" s="81"/>
      <c r="N52" s="81"/>
      <c r="O52" s="81"/>
      <c r="P52" s="81"/>
      <c r="Q52" s="81"/>
      <c r="R52" s="81"/>
      <c r="S52" s="81"/>
      <c r="T52" s="81"/>
      <c r="U52" s="81"/>
      <c r="V52" s="81"/>
      <c r="W52" s="81"/>
      <c r="X52" s="81"/>
      <c r="Y52" s="81"/>
      <c r="Z52" s="81"/>
    </row>
    <row r="53" ht="14.25" customHeight="1">
      <c r="A53" s="69">
        <v>48.0</v>
      </c>
      <c r="B53" s="185"/>
      <c r="C53" s="185"/>
      <c r="D53" s="91"/>
      <c r="E53" s="91"/>
      <c r="F53" s="81"/>
      <c r="G53" s="81"/>
      <c r="H53" s="81"/>
      <c r="I53" s="81"/>
      <c r="J53" s="81"/>
      <c r="K53" s="81"/>
      <c r="L53" s="81"/>
      <c r="M53" s="81"/>
      <c r="N53" s="81"/>
      <c r="O53" s="81"/>
      <c r="P53" s="81"/>
      <c r="Q53" s="81"/>
      <c r="R53" s="81"/>
      <c r="S53" s="81"/>
      <c r="T53" s="81"/>
      <c r="U53" s="81"/>
      <c r="V53" s="81"/>
      <c r="W53" s="81"/>
      <c r="X53" s="81"/>
      <c r="Y53" s="81"/>
      <c r="Z53" s="81"/>
    </row>
    <row r="54" ht="14.25" customHeight="1">
      <c r="A54" s="69">
        <v>49.0</v>
      </c>
      <c r="B54" s="185"/>
      <c r="C54" s="185"/>
      <c r="D54" s="91"/>
      <c r="E54" s="91"/>
      <c r="F54" s="81"/>
      <c r="G54" s="81"/>
      <c r="H54" s="81"/>
      <c r="I54" s="81"/>
      <c r="J54" s="81"/>
      <c r="K54" s="81"/>
      <c r="L54" s="81"/>
      <c r="M54" s="81"/>
      <c r="N54" s="81"/>
      <c r="O54" s="81"/>
      <c r="P54" s="81"/>
      <c r="Q54" s="81"/>
      <c r="R54" s="81"/>
      <c r="S54" s="81"/>
      <c r="T54" s="81"/>
      <c r="U54" s="81"/>
      <c r="V54" s="81"/>
      <c r="W54" s="81"/>
      <c r="X54" s="81"/>
      <c r="Y54" s="81"/>
      <c r="Z54" s="81"/>
    </row>
    <row r="55" ht="14.25" customHeight="1">
      <c r="A55" s="69">
        <v>50.0</v>
      </c>
      <c r="B55" s="185"/>
      <c r="C55" s="185"/>
      <c r="D55" s="91"/>
      <c r="E55" s="91"/>
      <c r="F55" s="81"/>
      <c r="G55" s="81"/>
      <c r="H55" s="81"/>
      <c r="I55" s="81"/>
      <c r="J55" s="81"/>
      <c r="K55" s="81"/>
      <c r="L55" s="81"/>
      <c r="M55" s="81"/>
      <c r="N55" s="81"/>
      <c r="O55" s="81"/>
      <c r="P55" s="81"/>
      <c r="Q55" s="81"/>
      <c r="R55" s="81"/>
      <c r="S55" s="81"/>
      <c r="T55" s="81"/>
      <c r="U55" s="81"/>
      <c r="V55" s="81"/>
      <c r="W55" s="81"/>
      <c r="X55" s="81"/>
      <c r="Y55" s="81"/>
      <c r="Z55" s="81"/>
    </row>
    <row r="56" ht="14.25" customHeight="1">
      <c r="A56" s="69">
        <v>51.0</v>
      </c>
      <c r="B56" s="185"/>
      <c r="C56" s="185"/>
      <c r="D56" s="91"/>
      <c r="E56" s="91"/>
      <c r="F56" s="81"/>
      <c r="G56" s="81"/>
      <c r="H56" s="81"/>
      <c r="I56" s="81"/>
      <c r="J56" s="81"/>
      <c r="K56" s="81"/>
      <c r="L56" s="81"/>
      <c r="M56" s="81"/>
      <c r="N56" s="81"/>
      <c r="O56" s="81"/>
      <c r="P56" s="81"/>
      <c r="Q56" s="81"/>
      <c r="R56" s="81"/>
      <c r="S56" s="81"/>
      <c r="T56" s="81"/>
      <c r="U56" s="81"/>
      <c r="V56" s="81"/>
      <c r="W56" s="81"/>
      <c r="X56" s="81"/>
      <c r="Y56" s="81"/>
      <c r="Z56" s="81"/>
    </row>
    <row r="57" ht="14.25" customHeight="1">
      <c r="A57" s="69">
        <v>52.0</v>
      </c>
      <c r="B57" s="185"/>
      <c r="C57" s="185"/>
      <c r="D57" s="91"/>
      <c r="E57" s="91"/>
      <c r="F57" s="81"/>
      <c r="G57" s="81"/>
      <c r="H57" s="81"/>
      <c r="I57" s="81"/>
      <c r="J57" s="81"/>
      <c r="K57" s="81"/>
      <c r="L57" s="81"/>
      <c r="M57" s="81"/>
      <c r="N57" s="81"/>
      <c r="O57" s="81"/>
      <c r="P57" s="81"/>
      <c r="Q57" s="81"/>
      <c r="R57" s="81"/>
      <c r="S57" s="81"/>
      <c r="T57" s="81"/>
      <c r="U57" s="81"/>
      <c r="V57" s="81"/>
      <c r="W57" s="81"/>
      <c r="X57" s="81"/>
      <c r="Y57" s="81"/>
      <c r="Z57" s="81"/>
    </row>
    <row r="58" ht="14.25" customHeight="1">
      <c r="A58" s="69">
        <v>53.0</v>
      </c>
      <c r="B58" s="185"/>
      <c r="C58" s="185"/>
      <c r="D58" s="91"/>
      <c r="E58" s="91"/>
      <c r="F58" s="81"/>
      <c r="G58" s="81"/>
      <c r="H58" s="81"/>
      <c r="I58" s="81"/>
      <c r="J58" s="81"/>
      <c r="K58" s="81"/>
      <c r="L58" s="81"/>
      <c r="M58" s="81"/>
      <c r="N58" s="81"/>
      <c r="O58" s="81"/>
      <c r="P58" s="81"/>
      <c r="Q58" s="81"/>
      <c r="R58" s="81"/>
      <c r="S58" s="81"/>
      <c r="T58" s="81"/>
      <c r="U58" s="81"/>
      <c r="V58" s="81"/>
      <c r="W58" s="81"/>
      <c r="X58" s="81"/>
      <c r="Y58" s="81"/>
      <c r="Z58" s="81"/>
    </row>
    <row r="59" ht="14.25" customHeight="1">
      <c r="A59" s="69">
        <v>54.0</v>
      </c>
      <c r="B59" s="185"/>
      <c r="C59" s="185"/>
      <c r="D59" s="91"/>
      <c r="E59" s="91"/>
      <c r="F59" s="81"/>
      <c r="G59" s="81"/>
      <c r="H59" s="81"/>
      <c r="I59" s="81"/>
      <c r="J59" s="81"/>
      <c r="K59" s="81"/>
      <c r="L59" s="81"/>
      <c r="M59" s="81"/>
      <c r="N59" s="81"/>
      <c r="O59" s="81"/>
      <c r="P59" s="81"/>
      <c r="Q59" s="81"/>
      <c r="R59" s="81"/>
      <c r="S59" s="81"/>
      <c r="T59" s="81"/>
      <c r="U59" s="81"/>
      <c r="V59" s="81"/>
      <c r="W59" s="81"/>
      <c r="X59" s="81"/>
      <c r="Y59" s="81"/>
      <c r="Z59" s="81"/>
    </row>
    <row r="60" ht="14.25" customHeight="1">
      <c r="A60" s="69">
        <v>55.0</v>
      </c>
      <c r="B60" s="185"/>
      <c r="C60" s="185"/>
      <c r="D60" s="91"/>
      <c r="E60" s="91"/>
      <c r="F60" s="81"/>
      <c r="G60" s="81"/>
      <c r="H60" s="81"/>
      <c r="I60" s="81"/>
      <c r="J60" s="81"/>
      <c r="K60" s="81"/>
      <c r="L60" s="81"/>
      <c r="M60" s="81"/>
      <c r="N60" s="81"/>
      <c r="O60" s="81"/>
      <c r="P60" s="81"/>
      <c r="Q60" s="81"/>
      <c r="R60" s="81"/>
      <c r="S60" s="81"/>
      <c r="T60" s="81"/>
      <c r="U60" s="81"/>
      <c r="V60" s="81"/>
      <c r="W60" s="81"/>
      <c r="X60" s="81"/>
      <c r="Y60" s="81"/>
      <c r="Z60" s="81"/>
    </row>
    <row r="61" ht="14.25" customHeight="1">
      <c r="A61" s="69">
        <v>56.0</v>
      </c>
      <c r="B61" s="185"/>
      <c r="C61" s="185"/>
      <c r="D61" s="91"/>
      <c r="E61" s="91"/>
      <c r="F61" s="81"/>
      <c r="G61" s="81"/>
      <c r="H61" s="81"/>
      <c r="I61" s="81"/>
      <c r="J61" s="81"/>
      <c r="K61" s="81"/>
      <c r="L61" s="81"/>
      <c r="M61" s="81"/>
      <c r="N61" s="81"/>
      <c r="O61" s="81"/>
      <c r="P61" s="81"/>
      <c r="Q61" s="81"/>
      <c r="R61" s="81"/>
      <c r="S61" s="81"/>
      <c r="T61" s="81"/>
      <c r="U61" s="81"/>
      <c r="V61" s="81"/>
      <c r="W61" s="81"/>
      <c r="X61" s="81"/>
      <c r="Y61" s="81"/>
      <c r="Z61" s="81"/>
    </row>
    <row r="62" ht="14.25" customHeight="1">
      <c r="A62" s="69">
        <v>57.0</v>
      </c>
      <c r="B62" s="185"/>
      <c r="C62" s="185"/>
      <c r="D62" s="91"/>
      <c r="E62" s="91"/>
      <c r="F62" s="81"/>
      <c r="G62" s="81"/>
      <c r="H62" s="81"/>
      <c r="I62" s="81"/>
      <c r="J62" s="81"/>
      <c r="K62" s="81"/>
      <c r="L62" s="81"/>
      <c r="M62" s="81"/>
      <c r="N62" s="81"/>
      <c r="O62" s="81"/>
      <c r="P62" s="81"/>
      <c r="Q62" s="81"/>
      <c r="R62" s="81"/>
      <c r="S62" s="81"/>
      <c r="T62" s="81"/>
      <c r="U62" s="81"/>
      <c r="V62" s="81"/>
      <c r="W62" s="81"/>
      <c r="X62" s="81"/>
      <c r="Y62" s="81"/>
      <c r="Z62" s="81"/>
    </row>
    <row r="63" ht="14.25" customHeight="1">
      <c r="A63" s="69">
        <v>58.0</v>
      </c>
      <c r="B63" s="185"/>
      <c r="C63" s="185"/>
      <c r="D63" s="91"/>
      <c r="E63" s="91"/>
      <c r="F63" s="81"/>
      <c r="G63" s="81"/>
      <c r="H63" s="81"/>
      <c r="I63" s="81"/>
      <c r="J63" s="81"/>
      <c r="K63" s="81"/>
      <c r="L63" s="81"/>
      <c r="M63" s="81"/>
      <c r="N63" s="81"/>
      <c r="O63" s="81"/>
      <c r="P63" s="81"/>
      <c r="Q63" s="81"/>
      <c r="R63" s="81"/>
      <c r="S63" s="81"/>
      <c r="T63" s="81"/>
      <c r="U63" s="81"/>
      <c r="V63" s="81"/>
      <c r="W63" s="81"/>
      <c r="X63" s="81"/>
      <c r="Y63" s="81"/>
      <c r="Z63" s="81"/>
    </row>
    <row r="64" ht="14.25" customHeight="1">
      <c r="A64" s="69">
        <v>59.0</v>
      </c>
      <c r="B64" s="185"/>
      <c r="C64" s="185"/>
      <c r="D64" s="91"/>
      <c r="E64" s="91"/>
      <c r="F64" s="81"/>
      <c r="G64" s="81"/>
      <c r="H64" s="81"/>
      <c r="I64" s="81"/>
      <c r="J64" s="81"/>
      <c r="K64" s="81"/>
      <c r="L64" s="81"/>
      <c r="M64" s="81"/>
      <c r="N64" s="81"/>
      <c r="O64" s="81"/>
      <c r="P64" s="81"/>
      <c r="Q64" s="81"/>
      <c r="R64" s="81"/>
      <c r="S64" s="81"/>
      <c r="T64" s="81"/>
      <c r="U64" s="81"/>
      <c r="V64" s="81"/>
      <c r="W64" s="81"/>
      <c r="X64" s="81"/>
      <c r="Y64" s="81"/>
      <c r="Z64" s="81"/>
    </row>
    <row r="65" ht="14.25" customHeight="1">
      <c r="A65" s="69">
        <v>60.0</v>
      </c>
      <c r="B65" s="185"/>
      <c r="C65" s="185"/>
      <c r="D65" s="91"/>
      <c r="E65" s="91"/>
      <c r="F65" s="81"/>
      <c r="G65" s="81"/>
      <c r="H65" s="81"/>
      <c r="I65" s="81"/>
      <c r="J65" s="81"/>
      <c r="K65" s="81"/>
      <c r="L65" s="81"/>
      <c r="M65" s="81"/>
      <c r="N65" s="81"/>
      <c r="O65" s="81"/>
      <c r="P65" s="81"/>
      <c r="Q65" s="81"/>
      <c r="R65" s="81"/>
      <c r="S65" s="81"/>
      <c r="T65" s="81"/>
      <c r="U65" s="81"/>
      <c r="V65" s="81"/>
      <c r="W65" s="81"/>
      <c r="X65" s="81"/>
      <c r="Y65" s="81"/>
      <c r="Z65" s="81"/>
    </row>
    <row r="66" ht="14.25" customHeight="1">
      <c r="A66" s="69">
        <v>61.0</v>
      </c>
      <c r="B66" s="185"/>
      <c r="C66" s="185"/>
      <c r="D66" s="91"/>
      <c r="E66" s="91"/>
      <c r="F66" s="81"/>
      <c r="G66" s="81"/>
      <c r="H66" s="81"/>
      <c r="I66" s="81"/>
      <c r="J66" s="81"/>
      <c r="K66" s="81"/>
      <c r="L66" s="81"/>
      <c r="M66" s="81"/>
      <c r="N66" s="81"/>
      <c r="O66" s="81"/>
      <c r="P66" s="81"/>
      <c r="Q66" s="81"/>
      <c r="R66" s="81"/>
      <c r="S66" s="81"/>
      <c r="T66" s="81"/>
      <c r="U66" s="81"/>
      <c r="V66" s="81"/>
      <c r="W66" s="81"/>
      <c r="X66" s="81"/>
      <c r="Y66" s="81"/>
      <c r="Z66" s="81"/>
    </row>
    <row r="67" ht="14.25" customHeight="1">
      <c r="A67" s="69">
        <v>62.0</v>
      </c>
      <c r="B67" s="185"/>
      <c r="C67" s="185"/>
      <c r="D67" s="91"/>
      <c r="E67" s="91"/>
      <c r="F67" s="81"/>
      <c r="G67" s="81"/>
      <c r="H67" s="81"/>
      <c r="I67" s="81"/>
      <c r="J67" s="81"/>
      <c r="K67" s="81"/>
      <c r="L67" s="81"/>
      <c r="M67" s="81"/>
      <c r="N67" s="81"/>
      <c r="O67" s="81"/>
      <c r="P67" s="81"/>
      <c r="Q67" s="81"/>
      <c r="R67" s="81"/>
      <c r="S67" s="81"/>
      <c r="T67" s="81"/>
      <c r="U67" s="81"/>
      <c r="V67" s="81"/>
      <c r="W67" s="81"/>
      <c r="X67" s="81"/>
      <c r="Y67" s="81"/>
      <c r="Z67" s="81"/>
    </row>
    <row r="68" ht="14.25" customHeight="1">
      <c r="A68" s="69">
        <v>63.0</v>
      </c>
      <c r="B68" s="185"/>
      <c r="C68" s="185"/>
      <c r="D68" s="91"/>
      <c r="E68" s="91"/>
      <c r="F68" s="81"/>
      <c r="G68" s="81"/>
      <c r="H68" s="81"/>
      <c r="I68" s="81"/>
      <c r="J68" s="81"/>
      <c r="K68" s="81"/>
      <c r="L68" s="81"/>
      <c r="M68" s="81"/>
      <c r="N68" s="81"/>
      <c r="O68" s="81"/>
      <c r="P68" s="81"/>
      <c r="Q68" s="81"/>
      <c r="R68" s="81"/>
      <c r="S68" s="81"/>
      <c r="T68" s="81"/>
      <c r="U68" s="81"/>
      <c r="V68" s="81"/>
      <c r="W68" s="81"/>
      <c r="X68" s="81"/>
      <c r="Y68" s="81"/>
      <c r="Z68" s="81"/>
    </row>
    <row r="69" ht="14.25" customHeight="1">
      <c r="A69" s="69">
        <v>64.0</v>
      </c>
      <c r="B69" s="185"/>
      <c r="C69" s="185"/>
      <c r="D69" s="91"/>
      <c r="E69" s="91"/>
      <c r="F69" s="81"/>
      <c r="G69" s="81"/>
      <c r="H69" s="81"/>
      <c r="I69" s="81"/>
      <c r="J69" s="81"/>
      <c r="K69" s="81"/>
      <c r="L69" s="81"/>
      <c r="M69" s="81"/>
      <c r="N69" s="81"/>
      <c r="O69" s="81"/>
      <c r="P69" s="81"/>
      <c r="Q69" s="81"/>
      <c r="R69" s="81"/>
      <c r="S69" s="81"/>
      <c r="T69" s="81"/>
      <c r="U69" s="81"/>
      <c r="V69" s="81"/>
      <c r="W69" s="81"/>
      <c r="X69" s="81"/>
      <c r="Y69" s="81"/>
      <c r="Z69" s="81"/>
    </row>
    <row r="70" ht="14.25" customHeight="1">
      <c r="A70" s="69">
        <v>65.0</v>
      </c>
      <c r="B70" s="185"/>
      <c r="C70" s="185"/>
      <c r="D70" s="91"/>
      <c r="E70" s="91"/>
      <c r="F70" s="81"/>
      <c r="G70" s="81"/>
      <c r="H70" s="81"/>
      <c r="I70" s="81"/>
      <c r="J70" s="81"/>
      <c r="K70" s="81"/>
      <c r="L70" s="81"/>
      <c r="M70" s="81"/>
      <c r="N70" s="81"/>
      <c r="O70" s="81"/>
      <c r="P70" s="81"/>
      <c r="Q70" s="81"/>
      <c r="R70" s="81"/>
      <c r="S70" s="81"/>
      <c r="T70" s="81"/>
      <c r="U70" s="81"/>
      <c r="V70" s="81"/>
      <c r="W70" s="81"/>
      <c r="X70" s="81"/>
      <c r="Y70" s="81"/>
      <c r="Z70" s="81"/>
    </row>
    <row r="71" ht="14.25" customHeight="1">
      <c r="A71" s="69">
        <v>66.0</v>
      </c>
      <c r="B71" s="185"/>
      <c r="C71" s="185"/>
      <c r="D71" s="91"/>
      <c r="E71" s="91"/>
      <c r="F71" s="81"/>
      <c r="G71" s="81"/>
      <c r="H71" s="81"/>
      <c r="I71" s="81"/>
      <c r="J71" s="81"/>
      <c r="K71" s="81"/>
      <c r="L71" s="81"/>
      <c r="M71" s="81"/>
      <c r="N71" s="81"/>
      <c r="O71" s="81"/>
      <c r="P71" s="81"/>
      <c r="Q71" s="81"/>
      <c r="R71" s="81"/>
      <c r="S71" s="81"/>
      <c r="T71" s="81"/>
      <c r="U71" s="81"/>
      <c r="V71" s="81"/>
      <c r="W71" s="81"/>
      <c r="X71" s="81"/>
      <c r="Y71" s="81"/>
      <c r="Z71" s="81"/>
    </row>
    <row r="72" ht="14.25" customHeight="1">
      <c r="A72" s="69">
        <v>67.0</v>
      </c>
      <c r="B72" s="185"/>
      <c r="C72" s="185"/>
      <c r="D72" s="91"/>
      <c r="E72" s="91"/>
      <c r="F72" s="81"/>
      <c r="G72" s="81"/>
      <c r="H72" s="81"/>
      <c r="I72" s="81"/>
      <c r="J72" s="81"/>
      <c r="K72" s="81"/>
      <c r="L72" s="81"/>
      <c r="M72" s="81"/>
      <c r="N72" s="81"/>
      <c r="O72" s="81"/>
      <c r="P72" s="81"/>
      <c r="Q72" s="81"/>
      <c r="R72" s="81"/>
      <c r="S72" s="81"/>
      <c r="T72" s="81"/>
      <c r="U72" s="81"/>
      <c r="V72" s="81"/>
      <c r="W72" s="81"/>
      <c r="X72" s="81"/>
      <c r="Y72" s="81"/>
      <c r="Z72" s="81"/>
    </row>
    <row r="73" ht="14.25" customHeight="1">
      <c r="A73" s="69">
        <v>68.0</v>
      </c>
      <c r="B73" s="185"/>
      <c r="C73" s="185"/>
      <c r="D73" s="91"/>
      <c r="E73" s="91"/>
      <c r="F73" s="81"/>
      <c r="G73" s="81"/>
      <c r="H73" s="81"/>
      <c r="I73" s="81"/>
      <c r="J73" s="81"/>
      <c r="K73" s="81"/>
      <c r="L73" s="81"/>
      <c r="M73" s="81"/>
      <c r="N73" s="81"/>
      <c r="O73" s="81"/>
      <c r="P73" s="81"/>
      <c r="Q73" s="81"/>
      <c r="R73" s="81"/>
      <c r="S73" s="81"/>
      <c r="T73" s="81"/>
      <c r="U73" s="81"/>
      <c r="V73" s="81"/>
      <c r="W73" s="81"/>
      <c r="X73" s="81"/>
      <c r="Y73" s="81"/>
      <c r="Z73" s="81"/>
    </row>
    <row r="74" ht="14.25" customHeight="1">
      <c r="A74" s="69">
        <v>69.0</v>
      </c>
      <c r="B74" s="185"/>
      <c r="C74" s="185"/>
      <c r="D74" s="91"/>
      <c r="E74" s="91"/>
      <c r="F74" s="81"/>
      <c r="G74" s="81"/>
      <c r="H74" s="81"/>
      <c r="I74" s="81"/>
      <c r="J74" s="81"/>
      <c r="K74" s="81"/>
      <c r="L74" s="81"/>
      <c r="M74" s="81"/>
      <c r="N74" s="81"/>
      <c r="O74" s="81"/>
      <c r="P74" s="81"/>
      <c r="Q74" s="81"/>
      <c r="R74" s="81"/>
      <c r="S74" s="81"/>
      <c r="T74" s="81"/>
      <c r="U74" s="81"/>
      <c r="V74" s="81"/>
      <c r="W74" s="81"/>
      <c r="X74" s="81"/>
      <c r="Y74" s="81"/>
      <c r="Z74" s="81"/>
    </row>
    <row r="75" ht="14.25" customHeight="1">
      <c r="A75" s="69">
        <v>70.0</v>
      </c>
      <c r="B75" s="185"/>
      <c r="C75" s="185"/>
      <c r="D75" s="91"/>
      <c r="E75" s="91"/>
      <c r="F75" s="81"/>
      <c r="G75" s="81"/>
      <c r="H75" s="81"/>
      <c r="I75" s="81"/>
      <c r="J75" s="81"/>
      <c r="K75" s="81"/>
      <c r="L75" s="81"/>
      <c r="M75" s="81"/>
      <c r="N75" s="81"/>
      <c r="O75" s="81"/>
      <c r="P75" s="81"/>
      <c r="Q75" s="81"/>
      <c r="R75" s="81"/>
      <c r="S75" s="81"/>
      <c r="T75" s="81"/>
      <c r="U75" s="81"/>
      <c r="V75" s="81"/>
      <c r="W75" s="81"/>
      <c r="X75" s="81"/>
      <c r="Y75" s="81"/>
      <c r="Z75" s="81"/>
    </row>
    <row r="76" ht="14.25" customHeight="1">
      <c r="A76" s="69">
        <v>71.0</v>
      </c>
      <c r="B76" s="185"/>
      <c r="C76" s="185"/>
      <c r="D76" s="91"/>
      <c r="E76" s="91"/>
      <c r="F76" s="81"/>
      <c r="G76" s="81"/>
      <c r="H76" s="81"/>
      <c r="I76" s="81"/>
      <c r="J76" s="81"/>
      <c r="K76" s="81"/>
      <c r="L76" s="81"/>
      <c r="M76" s="81"/>
      <c r="N76" s="81"/>
      <c r="O76" s="81"/>
      <c r="P76" s="81"/>
      <c r="Q76" s="81"/>
      <c r="R76" s="81"/>
      <c r="S76" s="81"/>
      <c r="T76" s="81"/>
      <c r="U76" s="81"/>
      <c r="V76" s="81"/>
      <c r="W76" s="81"/>
      <c r="X76" s="81"/>
      <c r="Y76" s="81"/>
      <c r="Z76" s="81"/>
    </row>
    <row r="77" ht="14.25" customHeight="1">
      <c r="A77" s="69">
        <v>72.0</v>
      </c>
      <c r="B77" s="185"/>
      <c r="C77" s="185"/>
      <c r="D77" s="91"/>
      <c r="E77" s="91"/>
      <c r="F77" s="81"/>
      <c r="G77" s="81"/>
      <c r="H77" s="81"/>
      <c r="I77" s="81"/>
      <c r="J77" s="81"/>
      <c r="K77" s="81"/>
      <c r="L77" s="81"/>
      <c r="M77" s="81"/>
      <c r="N77" s="81"/>
      <c r="O77" s="81"/>
      <c r="P77" s="81"/>
      <c r="Q77" s="81"/>
      <c r="R77" s="81"/>
      <c r="S77" s="81"/>
      <c r="T77" s="81"/>
      <c r="U77" s="81"/>
      <c r="V77" s="81"/>
      <c r="W77" s="81"/>
      <c r="X77" s="81"/>
      <c r="Y77" s="81"/>
      <c r="Z77" s="81"/>
    </row>
    <row r="78" ht="14.25" customHeight="1">
      <c r="A78" s="69">
        <v>73.0</v>
      </c>
      <c r="B78" s="185"/>
      <c r="C78" s="185"/>
      <c r="D78" s="91"/>
      <c r="E78" s="91"/>
      <c r="F78" s="81"/>
      <c r="G78" s="81"/>
      <c r="H78" s="81"/>
      <c r="I78" s="81"/>
      <c r="J78" s="81"/>
      <c r="K78" s="81"/>
      <c r="L78" s="81"/>
      <c r="M78" s="81"/>
      <c r="N78" s="81"/>
      <c r="O78" s="81"/>
      <c r="P78" s="81"/>
      <c r="Q78" s="81"/>
      <c r="R78" s="81"/>
      <c r="S78" s="81"/>
      <c r="T78" s="81"/>
      <c r="U78" s="81"/>
      <c r="V78" s="81"/>
      <c r="W78" s="81"/>
      <c r="X78" s="81"/>
      <c r="Y78" s="81"/>
      <c r="Z78" s="81"/>
    </row>
    <row r="79" ht="14.25" customHeight="1">
      <c r="A79" s="69">
        <v>74.0</v>
      </c>
      <c r="B79" s="185"/>
      <c r="C79" s="185"/>
      <c r="D79" s="91"/>
      <c r="E79" s="91"/>
      <c r="F79" s="81"/>
      <c r="G79" s="81"/>
      <c r="H79" s="81"/>
      <c r="I79" s="81"/>
      <c r="J79" s="81"/>
      <c r="K79" s="81"/>
      <c r="L79" s="81"/>
      <c r="M79" s="81"/>
      <c r="N79" s="81"/>
      <c r="O79" s="81"/>
      <c r="P79" s="81"/>
      <c r="Q79" s="81"/>
      <c r="R79" s="81"/>
      <c r="S79" s="81"/>
      <c r="T79" s="81"/>
      <c r="U79" s="81"/>
      <c r="V79" s="81"/>
      <c r="W79" s="81"/>
      <c r="X79" s="81"/>
      <c r="Y79" s="81"/>
      <c r="Z79" s="81"/>
    </row>
    <row r="80" ht="14.25" customHeight="1">
      <c r="A80" s="69">
        <v>75.0</v>
      </c>
      <c r="B80" s="185"/>
      <c r="C80" s="185"/>
      <c r="D80" s="91"/>
      <c r="E80" s="91"/>
      <c r="F80" s="81"/>
      <c r="G80" s="81"/>
      <c r="H80" s="81"/>
      <c r="I80" s="81"/>
      <c r="J80" s="81"/>
      <c r="K80" s="81"/>
      <c r="L80" s="81"/>
      <c r="M80" s="81"/>
      <c r="N80" s="81"/>
      <c r="O80" s="81"/>
      <c r="P80" s="81"/>
      <c r="Q80" s="81"/>
      <c r="R80" s="81"/>
      <c r="S80" s="81"/>
      <c r="T80" s="81"/>
      <c r="U80" s="81"/>
      <c r="V80" s="81"/>
      <c r="W80" s="81"/>
      <c r="X80" s="81"/>
      <c r="Y80" s="81"/>
      <c r="Z80" s="81"/>
    </row>
    <row r="81" ht="14.25" customHeight="1">
      <c r="A81" s="69">
        <v>76.0</v>
      </c>
      <c r="B81" s="185"/>
      <c r="C81" s="185"/>
      <c r="D81" s="91"/>
      <c r="E81" s="91"/>
      <c r="F81" s="81"/>
      <c r="G81" s="81"/>
      <c r="H81" s="81"/>
      <c r="I81" s="81"/>
      <c r="J81" s="81"/>
      <c r="K81" s="81"/>
      <c r="L81" s="81"/>
      <c r="M81" s="81"/>
      <c r="N81" s="81"/>
      <c r="O81" s="81"/>
      <c r="P81" s="81"/>
      <c r="Q81" s="81"/>
      <c r="R81" s="81"/>
      <c r="S81" s="81"/>
      <c r="T81" s="81"/>
      <c r="U81" s="81"/>
      <c r="V81" s="81"/>
      <c r="W81" s="81"/>
      <c r="X81" s="81"/>
      <c r="Y81" s="81"/>
      <c r="Z81" s="81"/>
    </row>
    <row r="82" ht="14.25" customHeight="1">
      <c r="A82" s="69">
        <v>77.0</v>
      </c>
      <c r="B82" s="185"/>
      <c r="C82" s="185"/>
      <c r="D82" s="91"/>
      <c r="E82" s="91"/>
      <c r="F82" s="81"/>
      <c r="G82" s="81"/>
      <c r="H82" s="81"/>
      <c r="I82" s="81"/>
      <c r="J82" s="81"/>
      <c r="K82" s="81"/>
      <c r="L82" s="81"/>
      <c r="M82" s="81"/>
      <c r="N82" s="81"/>
      <c r="O82" s="81"/>
      <c r="P82" s="81"/>
      <c r="Q82" s="81"/>
      <c r="R82" s="81"/>
      <c r="S82" s="81"/>
      <c r="T82" s="81"/>
      <c r="U82" s="81"/>
      <c r="V82" s="81"/>
      <c r="W82" s="81"/>
      <c r="X82" s="81"/>
      <c r="Y82" s="81"/>
      <c r="Z82" s="81"/>
    </row>
    <row r="83" ht="14.25" customHeight="1">
      <c r="A83" s="69">
        <v>78.0</v>
      </c>
      <c r="B83" s="185"/>
      <c r="C83" s="185"/>
      <c r="D83" s="91"/>
      <c r="E83" s="91"/>
      <c r="F83" s="81"/>
      <c r="G83" s="81"/>
      <c r="H83" s="81"/>
      <c r="I83" s="81"/>
      <c r="J83" s="81"/>
      <c r="K83" s="81"/>
      <c r="L83" s="81"/>
      <c r="M83" s="81"/>
      <c r="N83" s="81"/>
      <c r="O83" s="81"/>
      <c r="P83" s="81"/>
      <c r="Q83" s="81"/>
      <c r="R83" s="81"/>
      <c r="S83" s="81"/>
      <c r="T83" s="81"/>
      <c r="U83" s="81"/>
      <c r="V83" s="81"/>
      <c r="W83" s="81"/>
      <c r="X83" s="81"/>
      <c r="Y83" s="81"/>
      <c r="Z83" s="81"/>
    </row>
    <row r="84" ht="14.25" customHeight="1">
      <c r="A84" s="69">
        <v>79.0</v>
      </c>
      <c r="B84" s="185"/>
      <c r="C84" s="185"/>
      <c r="D84" s="91"/>
      <c r="E84" s="91"/>
      <c r="F84" s="81"/>
      <c r="G84" s="81"/>
      <c r="H84" s="81"/>
      <c r="I84" s="81"/>
      <c r="J84" s="81"/>
      <c r="K84" s="81"/>
      <c r="L84" s="81"/>
      <c r="M84" s="81"/>
      <c r="N84" s="81"/>
      <c r="O84" s="81"/>
      <c r="P84" s="81"/>
      <c r="Q84" s="81"/>
      <c r="R84" s="81"/>
      <c r="S84" s="81"/>
      <c r="T84" s="81"/>
      <c r="U84" s="81"/>
      <c r="V84" s="81"/>
      <c r="W84" s="81"/>
      <c r="X84" s="81"/>
      <c r="Y84" s="81"/>
      <c r="Z84" s="81"/>
    </row>
    <row r="85" ht="14.25" customHeight="1">
      <c r="A85" s="69">
        <v>80.0</v>
      </c>
      <c r="B85" s="185"/>
      <c r="C85" s="185"/>
      <c r="D85" s="91"/>
      <c r="E85" s="91"/>
      <c r="F85" s="81"/>
      <c r="G85" s="81"/>
      <c r="H85" s="81"/>
      <c r="I85" s="81"/>
      <c r="J85" s="81"/>
      <c r="K85" s="81"/>
      <c r="L85" s="81"/>
      <c r="M85" s="81"/>
      <c r="N85" s="81"/>
      <c r="O85" s="81"/>
      <c r="P85" s="81"/>
      <c r="Q85" s="81"/>
      <c r="R85" s="81"/>
      <c r="S85" s="81"/>
      <c r="T85" s="81"/>
      <c r="U85" s="81"/>
      <c r="V85" s="81"/>
      <c r="W85" s="81"/>
      <c r="X85" s="81"/>
      <c r="Y85" s="81"/>
      <c r="Z85" s="81"/>
    </row>
    <row r="86" ht="14.25" customHeight="1">
      <c r="A86" s="69">
        <v>81.0</v>
      </c>
      <c r="B86" s="185"/>
      <c r="C86" s="185"/>
      <c r="D86" s="91"/>
      <c r="E86" s="91"/>
      <c r="F86" s="81"/>
      <c r="G86" s="81"/>
      <c r="H86" s="81"/>
      <c r="I86" s="81"/>
      <c r="J86" s="81"/>
      <c r="K86" s="81"/>
      <c r="L86" s="81"/>
      <c r="M86" s="81"/>
      <c r="N86" s="81"/>
      <c r="O86" s="81"/>
      <c r="P86" s="81"/>
      <c r="Q86" s="81"/>
      <c r="R86" s="81"/>
      <c r="S86" s="81"/>
      <c r="T86" s="81"/>
      <c r="U86" s="81"/>
      <c r="V86" s="81"/>
      <c r="W86" s="81"/>
      <c r="X86" s="81"/>
      <c r="Y86" s="81"/>
      <c r="Z86" s="81"/>
    </row>
    <row r="87" ht="14.25" customHeight="1">
      <c r="A87" s="69">
        <v>82.0</v>
      </c>
      <c r="B87" s="185"/>
      <c r="C87" s="185"/>
      <c r="D87" s="91"/>
      <c r="E87" s="91"/>
      <c r="F87" s="81"/>
      <c r="G87" s="81"/>
      <c r="H87" s="81"/>
      <c r="I87" s="81"/>
      <c r="J87" s="81"/>
      <c r="K87" s="81"/>
      <c r="L87" s="81"/>
      <c r="M87" s="81"/>
      <c r="N87" s="81"/>
      <c r="O87" s="81"/>
      <c r="P87" s="81"/>
      <c r="Q87" s="81"/>
      <c r="R87" s="81"/>
      <c r="S87" s="81"/>
      <c r="T87" s="81"/>
      <c r="U87" s="81"/>
      <c r="V87" s="81"/>
      <c r="W87" s="81"/>
      <c r="X87" s="81"/>
      <c r="Y87" s="81"/>
      <c r="Z87" s="81"/>
    </row>
    <row r="88" ht="14.25" customHeight="1">
      <c r="A88" s="69">
        <v>83.0</v>
      </c>
      <c r="B88" s="185"/>
      <c r="C88" s="185"/>
      <c r="D88" s="91"/>
      <c r="E88" s="91"/>
      <c r="F88" s="81"/>
      <c r="G88" s="81"/>
      <c r="H88" s="81"/>
      <c r="I88" s="81"/>
      <c r="J88" s="81"/>
      <c r="K88" s="81"/>
      <c r="L88" s="81"/>
      <c r="M88" s="81"/>
      <c r="N88" s="81"/>
      <c r="O88" s="81"/>
      <c r="P88" s="81"/>
      <c r="Q88" s="81"/>
      <c r="R88" s="81"/>
      <c r="S88" s="81"/>
      <c r="T88" s="81"/>
      <c r="U88" s="81"/>
      <c r="V88" s="81"/>
      <c r="W88" s="81"/>
      <c r="X88" s="81"/>
      <c r="Y88" s="81"/>
      <c r="Z88" s="81"/>
    </row>
    <row r="89" ht="14.25" customHeight="1">
      <c r="A89" s="69">
        <v>84.0</v>
      </c>
      <c r="B89" s="185"/>
      <c r="C89" s="185"/>
      <c r="D89" s="91"/>
      <c r="E89" s="91"/>
      <c r="F89" s="81"/>
      <c r="G89" s="81"/>
      <c r="H89" s="81"/>
      <c r="I89" s="81"/>
      <c r="J89" s="81"/>
      <c r="K89" s="81"/>
      <c r="L89" s="81"/>
      <c r="M89" s="81"/>
      <c r="N89" s="81"/>
      <c r="O89" s="81"/>
      <c r="P89" s="81"/>
      <c r="Q89" s="81"/>
      <c r="R89" s="81"/>
      <c r="S89" s="81"/>
      <c r="T89" s="81"/>
      <c r="U89" s="81"/>
      <c r="V89" s="81"/>
      <c r="W89" s="81"/>
      <c r="X89" s="81"/>
      <c r="Y89" s="81"/>
      <c r="Z89" s="81"/>
    </row>
    <row r="90" ht="14.25" customHeight="1">
      <c r="A90" s="69">
        <v>85.0</v>
      </c>
      <c r="B90" s="185"/>
      <c r="C90" s="185"/>
      <c r="D90" s="91"/>
      <c r="E90" s="91"/>
      <c r="F90" s="81"/>
      <c r="G90" s="81"/>
      <c r="H90" s="81"/>
      <c r="I90" s="81"/>
      <c r="J90" s="81"/>
      <c r="K90" s="81"/>
      <c r="L90" s="81"/>
      <c r="M90" s="81"/>
      <c r="N90" s="81"/>
      <c r="O90" s="81"/>
      <c r="P90" s="81"/>
      <c r="Q90" s="81"/>
      <c r="R90" s="81"/>
      <c r="S90" s="81"/>
      <c r="T90" s="81"/>
      <c r="U90" s="81"/>
      <c r="V90" s="81"/>
      <c r="W90" s="81"/>
      <c r="X90" s="81"/>
      <c r="Y90" s="81"/>
      <c r="Z90" s="81"/>
    </row>
    <row r="91" ht="14.25" customHeight="1">
      <c r="A91" s="69">
        <v>86.0</v>
      </c>
      <c r="B91" s="185"/>
      <c r="C91" s="185"/>
      <c r="D91" s="91"/>
      <c r="E91" s="91"/>
      <c r="F91" s="81"/>
      <c r="G91" s="81"/>
      <c r="H91" s="81"/>
      <c r="I91" s="81"/>
      <c r="J91" s="81"/>
      <c r="K91" s="81"/>
      <c r="L91" s="81"/>
      <c r="M91" s="81"/>
      <c r="N91" s="81"/>
      <c r="O91" s="81"/>
      <c r="P91" s="81"/>
      <c r="Q91" s="81"/>
      <c r="R91" s="81"/>
      <c r="S91" s="81"/>
      <c r="T91" s="81"/>
      <c r="U91" s="81"/>
      <c r="V91" s="81"/>
      <c r="W91" s="81"/>
      <c r="X91" s="81"/>
      <c r="Y91" s="81"/>
      <c r="Z91" s="81"/>
    </row>
    <row r="92" ht="14.25" customHeight="1">
      <c r="A92" s="69">
        <v>87.0</v>
      </c>
      <c r="B92" s="185"/>
      <c r="C92" s="185"/>
      <c r="D92" s="91"/>
      <c r="E92" s="91"/>
      <c r="F92" s="81"/>
      <c r="G92" s="81"/>
      <c r="H92" s="81"/>
      <c r="I92" s="81"/>
      <c r="J92" s="81"/>
      <c r="K92" s="81"/>
      <c r="L92" s="81"/>
      <c r="M92" s="81"/>
      <c r="N92" s="81"/>
      <c r="O92" s="81"/>
      <c r="P92" s="81"/>
      <c r="Q92" s="81"/>
      <c r="R92" s="81"/>
      <c r="S92" s="81"/>
      <c r="T92" s="81"/>
      <c r="U92" s="81"/>
      <c r="V92" s="81"/>
      <c r="W92" s="81"/>
      <c r="X92" s="81"/>
      <c r="Y92" s="81"/>
      <c r="Z92" s="81"/>
    </row>
    <row r="93" ht="14.25" customHeight="1">
      <c r="A93" s="69">
        <v>88.0</v>
      </c>
      <c r="B93" s="185"/>
      <c r="C93" s="185"/>
      <c r="D93" s="91"/>
      <c r="E93" s="91"/>
      <c r="F93" s="81"/>
      <c r="G93" s="81"/>
      <c r="H93" s="81"/>
      <c r="I93" s="81"/>
      <c r="J93" s="81"/>
      <c r="K93" s="81"/>
      <c r="L93" s="81"/>
      <c r="M93" s="81"/>
      <c r="N93" s="81"/>
      <c r="O93" s="81"/>
      <c r="P93" s="81"/>
      <c r="Q93" s="81"/>
      <c r="R93" s="81"/>
      <c r="S93" s="81"/>
      <c r="T93" s="81"/>
      <c r="U93" s="81"/>
      <c r="V93" s="81"/>
      <c r="W93" s="81"/>
      <c r="X93" s="81"/>
      <c r="Y93" s="81"/>
      <c r="Z93" s="81"/>
    </row>
    <row r="94" ht="14.25" customHeight="1">
      <c r="A94" s="69">
        <v>89.0</v>
      </c>
      <c r="B94" s="185"/>
      <c r="C94" s="185"/>
      <c r="D94" s="91"/>
      <c r="E94" s="91"/>
      <c r="F94" s="81"/>
      <c r="G94" s="81"/>
      <c r="H94" s="81"/>
      <c r="I94" s="81"/>
      <c r="J94" s="81"/>
      <c r="K94" s="81"/>
      <c r="L94" s="81"/>
      <c r="M94" s="81"/>
      <c r="N94" s="81"/>
      <c r="O94" s="81"/>
      <c r="P94" s="81"/>
      <c r="Q94" s="81"/>
      <c r="R94" s="81"/>
      <c r="S94" s="81"/>
      <c r="T94" s="81"/>
      <c r="U94" s="81"/>
      <c r="V94" s="81"/>
      <c r="W94" s="81"/>
      <c r="X94" s="81"/>
      <c r="Y94" s="81"/>
      <c r="Z94" s="81"/>
    </row>
    <row r="95" ht="14.25" customHeight="1">
      <c r="A95" s="69">
        <v>90.0</v>
      </c>
      <c r="B95" s="185"/>
      <c r="C95" s="185"/>
      <c r="D95" s="91"/>
      <c r="E95" s="91"/>
      <c r="F95" s="81"/>
      <c r="G95" s="81"/>
      <c r="H95" s="81"/>
      <c r="I95" s="81"/>
      <c r="J95" s="81"/>
      <c r="K95" s="81"/>
      <c r="L95" s="81"/>
      <c r="M95" s="81"/>
      <c r="N95" s="81"/>
      <c r="O95" s="81"/>
      <c r="P95" s="81"/>
      <c r="Q95" s="81"/>
      <c r="R95" s="81"/>
      <c r="S95" s="81"/>
      <c r="T95" s="81"/>
      <c r="U95" s="81"/>
      <c r="V95" s="81"/>
      <c r="W95" s="81"/>
      <c r="X95" s="81"/>
      <c r="Y95" s="81"/>
      <c r="Z95" s="81"/>
    </row>
    <row r="96" ht="14.25" customHeight="1">
      <c r="A96" s="69">
        <v>91.0</v>
      </c>
      <c r="B96" s="185"/>
      <c r="C96" s="185"/>
      <c r="D96" s="91"/>
      <c r="E96" s="91"/>
      <c r="F96" s="81"/>
      <c r="G96" s="81"/>
      <c r="H96" s="81"/>
      <c r="I96" s="81"/>
      <c r="J96" s="81"/>
      <c r="K96" s="81"/>
      <c r="L96" s="81"/>
      <c r="M96" s="81"/>
      <c r="N96" s="81"/>
      <c r="O96" s="81"/>
      <c r="P96" s="81"/>
      <c r="Q96" s="81"/>
      <c r="R96" s="81"/>
      <c r="S96" s="81"/>
      <c r="T96" s="81"/>
      <c r="U96" s="81"/>
      <c r="V96" s="81"/>
      <c r="W96" s="81"/>
      <c r="X96" s="81"/>
      <c r="Y96" s="81"/>
      <c r="Z96" s="81"/>
    </row>
    <row r="97" ht="14.25" customHeight="1">
      <c r="A97" s="69">
        <v>92.0</v>
      </c>
      <c r="B97" s="185"/>
      <c r="C97" s="185"/>
      <c r="D97" s="91"/>
      <c r="E97" s="91"/>
      <c r="F97" s="81"/>
      <c r="G97" s="81"/>
      <c r="H97" s="81"/>
      <c r="I97" s="81"/>
      <c r="J97" s="81"/>
      <c r="K97" s="81"/>
      <c r="L97" s="81"/>
      <c r="M97" s="81"/>
      <c r="N97" s="81"/>
      <c r="O97" s="81"/>
      <c r="P97" s="81"/>
      <c r="Q97" s="81"/>
      <c r="R97" s="81"/>
      <c r="S97" s="81"/>
      <c r="T97" s="81"/>
      <c r="U97" s="81"/>
      <c r="V97" s="81"/>
      <c r="W97" s="81"/>
      <c r="X97" s="81"/>
      <c r="Y97" s="81"/>
      <c r="Z97" s="81"/>
    </row>
    <row r="98" ht="14.25" customHeight="1">
      <c r="A98" s="69">
        <v>93.0</v>
      </c>
      <c r="B98" s="185"/>
      <c r="C98" s="185"/>
      <c r="D98" s="91"/>
      <c r="E98" s="91"/>
      <c r="F98" s="81"/>
      <c r="G98" s="81"/>
      <c r="H98" s="81"/>
      <c r="I98" s="81"/>
      <c r="J98" s="81"/>
      <c r="K98" s="81"/>
      <c r="L98" s="81"/>
      <c r="M98" s="81"/>
      <c r="N98" s="81"/>
      <c r="O98" s="81"/>
      <c r="P98" s="81"/>
      <c r="Q98" s="81"/>
      <c r="R98" s="81"/>
      <c r="S98" s="81"/>
      <c r="T98" s="81"/>
      <c r="U98" s="81"/>
      <c r="V98" s="81"/>
      <c r="W98" s="81"/>
      <c r="X98" s="81"/>
      <c r="Y98" s="81"/>
      <c r="Z98" s="81"/>
    </row>
    <row r="99" ht="14.25" customHeight="1">
      <c r="A99" s="69">
        <v>94.0</v>
      </c>
      <c r="B99" s="185"/>
      <c r="C99" s="185"/>
      <c r="D99" s="91"/>
      <c r="E99" s="91"/>
      <c r="F99" s="81"/>
      <c r="G99" s="81"/>
      <c r="H99" s="81"/>
      <c r="I99" s="81"/>
      <c r="J99" s="81"/>
      <c r="K99" s="81"/>
      <c r="L99" s="81"/>
      <c r="M99" s="81"/>
      <c r="N99" s="81"/>
      <c r="O99" s="81"/>
      <c r="P99" s="81"/>
      <c r="Q99" s="81"/>
      <c r="R99" s="81"/>
      <c r="S99" s="81"/>
      <c r="T99" s="81"/>
      <c r="U99" s="81"/>
      <c r="V99" s="81"/>
      <c r="W99" s="81"/>
      <c r="X99" s="81"/>
      <c r="Y99" s="81"/>
      <c r="Z99" s="81"/>
    </row>
    <row r="100" ht="14.25" customHeight="1">
      <c r="A100" s="69">
        <v>95.0</v>
      </c>
      <c r="B100" s="185"/>
      <c r="C100" s="185"/>
      <c r="D100" s="91"/>
      <c r="E100" s="91"/>
      <c r="F100" s="81"/>
      <c r="G100" s="81"/>
      <c r="H100" s="81"/>
      <c r="I100" s="81"/>
      <c r="J100" s="81"/>
      <c r="K100" s="81"/>
      <c r="L100" s="81"/>
      <c r="M100" s="81"/>
      <c r="N100" s="81"/>
      <c r="O100" s="81"/>
      <c r="P100" s="81"/>
      <c r="Q100" s="81"/>
      <c r="R100" s="81"/>
      <c r="S100" s="81"/>
      <c r="T100" s="81"/>
      <c r="U100" s="81"/>
      <c r="V100" s="81"/>
      <c r="W100" s="81"/>
      <c r="X100" s="81"/>
      <c r="Y100" s="81"/>
      <c r="Z100" s="81"/>
    </row>
    <row r="101" ht="14.25" customHeight="1">
      <c r="A101" s="69">
        <v>96.0</v>
      </c>
      <c r="B101" s="185"/>
      <c r="C101" s="185"/>
      <c r="D101" s="91"/>
      <c r="E101" s="91"/>
      <c r="F101" s="81"/>
      <c r="G101" s="81"/>
      <c r="H101" s="81"/>
      <c r="I101" s="81"/>
      <c r="J101" s="81"/>
      <c r="K101" s="81"/>
      <c r="L101" s="81"/>
      <c r="M101" s="81"/>
      <c r="N101" s="81"/>
      <c r="O101" s="81"/>
      <c r="P101" s="81"/>
      <c r="Q101" s="81"/>
      <c r="R101" s="81"/>
      <c r="S101" s="81"/>
      <c r="T101" s="81"/>
      <c r="U101" s="81"/>
      <c r="V101" s="81"/>
      <c r="W101" s="81"/>
      <c r="X101" s="81"/>
      <c r="Y101" s="81"/>
      <c r="Z101" s="81"/>
    </row>
    <row r="102" ht="14.25" customHeight="1">
      <c r="A102" s="69">
        <v>97.0</v>
      </c>
      <c r="B102" s="185"/>
      <c r="C102" s="185"/>
      <c r="D102" s="91"/>
      <c r="E102" s="91"/>
      <c r="F102" s="81"/>
      <c r="G102" s="81"/>
      <c r="H102" s="81"/>
      <c r="I102" s="81"/>
      <c r="J102" s="81"/>
      <c r="K102" s="81"/>
      <c r="L102" s="81"/>
      <c r="M102" s="81"/>
      <c r="N102" s="81"/>
      <c r="O102" s="81"/>
      <c r="P102" s="81"/>
      <c r="Q102" s="81"/>
      <c r="R102" s="81"/>
      <c r="S102" s="81"/>
      <c r="T102" s="81"/>
      <c r="U102" s="81"/>
      <c r="V102" s="81"/>
      <c r="W102" s="81"/>
      <c r="X102" s="81"/>
      <c r="Y102" s="81"/>
      <c r="Z102" s="81"/>
    </row>
    <row r="103" ht="14.25" customHeight="1">
      <c r="A103" s="69">
        <v>98.0</v>
      </c>
      <c r="B103" s="185"/>
      <c r="C103" s="185"/>
      <c r="D103" s="91"/>
      <c r="E103" s="91"/>
      <c r="F103" s="81"/>
      <c r="G103" s="81"/>
      <c r="H103" s="81"/>
      <c r="I103" s="81"/>
      <c r="J103" s="81"/>
      <c r="K103" s="81"/>
      <c r="L103" s="81"/>
      <c r="M103" s="81"/>
      <c r="N103" s="81"/>
      <c r="O103" s="81"/>
      <c r="P103" s="81"/>
      <c r="Q103" s="81"/>
      <c r="R103" s="81"/>
      <c r="S103" s="81"/>
      <c r="T103" s="81"/>
      <c r="U103" s="81"/>
      <c r="V103" s="81"/>
      <c r="W103" s="81"/>
      <c r="X103" s="81"/>
      <c r="Y103" s="81"/>
      <c r="Z103" s="81"/>
    </row>
    <row r="104" ht="14.25" customHeight="1">
      <c r="A104" s="69">
        <v>99.0</v>
      </c>
      <c r="B104" s="185"/>
      <c r="C104" s="185"/>
      <c r="D104" s="91"/>
      <c r="E104" s="91"/>
      <c r="F104" s="81"/>
      <c r="G104" s="81"/>
      <c r="H104" s="81"/>
      <c r="I104" s="81"/>
      <c r="J104" s="81"/>
      <c r="K104" s="81"/>
      <c r="L104" s="81"/>
      <c r="M104" s="81"/>
      <c r="N104" s="81"/>
      <c r="O104" s="81"/>
      <c r="P104" s="81"/>
      <c r="Q104" s="81"/>
      <c r="R104" s="81"/>
      <c r="S104" s="81"/>
      <c r="T104" s="81"/>
      <c r="U104" s="81"/>
      <c r="V104" s="81"/>
      <c r="W104" s="81"/>
      <c r="X104" s="81"/>
      <c r="Y104" s="81"/>
      <c r="Z104" s="81"/>
    </row>
    <row r="105" ht="14.25" customHeight="1">
      <c r="A105" s="69">
        <v>100.0</v>
      </c>
      <c r="B105" s="185"/>
      <c r="C105" s="185"/>
      <c r="D105" s="91"/>
      <c r="E105" s="91"/>
      <c r="F105" s="81"/>
      <c r="G105" s="81"/>
      <c r="H105" s="81"/>
      <c r="I105" s="81"/>
      <c r="J105" s="81"/>
      <c r="K105" s="81"/>
      <c r="L105" s="81"/>
      <c r="M105" s="81"/>
      <c r="N105" s="81"/>
      <c r="O105" s="81"/>
      <c r="P105" s="81"/>
      <c r="Q105" s="81"/>
      <c r="R105" s="81"/>
      <c r="S105" s="81"/>
      <c r="T105" s="81"/>
      <c r="U105" s="81"/>
      <c r="V105" s="81"/>
      <c r="W105" s="81"/>
      <c r="X105" s="81"/>
      <c r="Y105" s="81"/>
      <c r="Z105" s="81"/>
    </row>
    <row r="106" ht="14.25" customHeight="1">
      <c r="A106" s="142" t="s">
        <v>694</v>
      </c>
      <c r="B106" s="65"/>
      <c r="C106" s="160">
        <f>COUNTA(C6:C105)</f>
        <v>0</v>
      </c>
      <c r="D106" s="439"/>
      <c r="E106" s="439"/>
      <c r="F106" s="81"/>
      <c r="G106" s="81"/>
      <c r="H106" s="81"/>
      <c r="I106" s="81"/>
      <c r="J106" s="81"/>
      <c r="K106" s="81"/>
      <c r="L106" s="81"/>
      <c r="M106" s="81"/>
      <c r="N106" s="81"/>
      <c r="O106" s="81"/>
      <c r="P106" s="81"/>
      <c r="Q106" s="81"/>
      <c r="R106" s="81"/>
      <c r="S106" s="81"/>
      <c r="T106" s="81"/>
      <c r="U106" s="81"/>
      <c r="V106" s="81"/>
      <c r="W106" s="81"/>
      <c r="X106" s="81"/>
      <c r="Y106" s="81"/>
      <c r="Z106" s="81"/>
    </row>
    <row r="107" ht="14.25" customHeight="1">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ht="14.25" customHeight="1">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ht="14.25" customHeight="1">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ht="14.25" customHeight="1">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ht="14.25" customHeight="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ht="14.25" customHeight="1">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ht="14.25" customHeight="1">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ht="14.25" customHeight="1">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ht="14.25" customHeight="1">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ht="14.25" customHeight="1">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ht="14.25" customHeight="1">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ht="14.25" customHeight="1">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ht="14.25" customHeight="1">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ht="14.25" customHeight="1">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ht="14.25" customHeight="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ht="14.25" customHeight="1">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ht="14.25" customHeight="1">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ht="14.25" customHeight="1">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ht="14.25" customHeight="1">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ht="14.25" customHeight="1">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ht="14.25" customHeight="1">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ht="14.25" customHeight="1">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ht="14.25" customHeight="1">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ht="14.25" customHeight="1">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ht="14.25" customHeight="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ht="14.25" customHeight="1">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ht="14.25" customHeight="1">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ht="14.25" customHeight="1">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ht="14.25" customHeight="1">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ht="14.25" customHeight="1">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ht="14.25" customHeight="1">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ht="14.25" customHeight="1">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ht="14.25" customHeight="1">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ht="14.25" customHeight="1">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ht="14.25" customHeight="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ht="14.25" customHeight="1">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ht="14.25" customHeight="1">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ht="14.25" customHeight="1">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ht="14.25" customHeight="1">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ht="14.25" customHeight="1">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ht="14.25" customHeight="1">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ht="14.25" customHeight="1">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ht="14.25" customHeight="1">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ht="14.25" customHeight="1">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ht="14.25" customHeight="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ht="14.25" customHeight="1">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ht="14.25" customHeight="1">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ht="14.25" customHeight="1">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ht="14.25" customHeight="1">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ht="14.25" customHeight="1">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ht="14.25" customHeight="1">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ht="14.25" customHeight="1">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ht="14.25" customHeight="1">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ht="14.25" customHeight="1">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ht="14.25" customHeight="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ht="14.25" customHeight="1">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ht="14.25" customHeight="1">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ht="14.25" customHeight="1">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ht="14.25" customHeight="1">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ht="14.25" customHeight="1">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ht="14.25" customHeight="1">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ht="14.25" customHeight="1">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ht="14.25" customHeight="1">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ht="14.25" customHeight="1">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ht="14.25" customHeight="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ht="14.25" customHeight="1">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ht="14.25" customHeight="1">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ht="14.25" customHeight="1">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ht="14.25" customHeight="1">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ht="14.25" customHeight="1">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ht="14.25" customHeight="1">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ht="14.25" customHeight="1">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ht="14.25" customHeight="1">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ht="14.25" customHeight="1">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ht="14.25" customHeight="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ht="14.25" customHeight="1">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ht="14.25" customHeight="1">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ht="14.25" customHeight="1">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ht="14.25" customHeight="1">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ht="14.25" customHeight="1">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ht="14.25" customHeight="1">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ht="14.25" customHeight="1">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ht="14.25" customHeight="1">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ht="14.25" customHeight="1">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ht="14.25" customHeight="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ht="14.25" customHeight="1">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ht="14.25" customHeight="1">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ht="14.25" customHeight="1">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ht="14.25" customHeight="1">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ht="14.25" customHeight="1">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ht="14.25" customHeight="1">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ht="14.25" customHeight="1">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ht="14.25" customHeight="1">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ht="14.25" customHeight="1">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ht="14.25" customHeight="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ht="14.25" customHeight="1">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ht="14.25" customHeight="1">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ht="14.25" customHeight="1">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ht="14.25" customHeight="1">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ht="14.25" customHeight="1">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ht="14.25" customHeight="1">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ht="14.25" customHeight="1">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ht="14.25" customHeight="1">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ht="14.25" customHeight="1">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ht="14.25" customHeight="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ht="14.25" customHeight="1">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ht="14.25" customHeight="1">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ht="14.25" customHeight="1">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ht="14.25" customHeight="1">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ht="14.25" customHeight="1">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ht="14.25" customHeight="1">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ht="14.25" customHeight="1">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ht="14.25" customHeight="1">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ht="14.25" customHeight="1">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ht="14.25" customHeight="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ht="14.25" customHeight="1">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ht="14.25" customHeight="1">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ht="14.25" customHeight="1">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ht="14.25" customHeight="1">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ht="14.25" customHeight="1">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ht="14.25" customHeight="1">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ht="14.25" customHeight="1">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ht="14.25" customHeight="1">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ht="14.25" customHeight="1">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ht="14.25" customHeight="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ht="14.25" customHeight="1">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ht="14.25" customHeight="1">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ht="14.25" customHeight="1">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ht="14.25" customHeight="1">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ht="14.25" customHeight="1">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ht="14.25" customHeight="1">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ht="14.25" customHeight="1">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ht="14.25" customHeight="1">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ht="14.25" customHeight="1">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ht="14.25" customHeight="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ht="14.25" customHeight="1">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ht="14.25" customHeight="1">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ht="14.25" customHeight="1">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ht="14.25" customHeight="1">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ht="14.25" customHeight="1">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ht="14.25" customHeight="1">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ht="14.25" customHeight="1">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ht="14.25" customHeight="1">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ht="14.25" customHeight="1">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ht="14.25" customHeight="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ht="14.25" customHeight="1">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ht="14.25" customHeight="1">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ht="14.25" customHeight="1">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ht="14.25" customHeight="1">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ht="14.25" customHeight="1">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ht="14.25" customHeight="1">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ht="14.25" customHeight="1">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ht="14.25" customHeight="1">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ht="14.25" customHeight="1">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ht="14.25" customHeight="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ht="14.25" customHeight="1">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ht="14.25" customHeight="1">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ht="14.25" customHeight="1">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ht="14.25" customHeight="1">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ht="14.25" customHeight="1">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ht="14.25" customHeight="1">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ht="14.25" customHeight="1">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ht="14.25" customHeight="1">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ht="14.25" customHeight="1">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ht="14.25" customHeight="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ht="14.25" customHeight="1">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ht="14.25" customHeight="1">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ht="14.25" customHeight="1">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ht="14.25" customHeight="1">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ht="14.25" customHeight="1">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ht="14.25" customHeight="1">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ht="14.25" customHeight="1">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ht="14.25" customHeight="1">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ht="14.25" customHeight="1">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ht="14.25" customHeight="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ht="14.25" customHeight="1">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ht="14.25" customHeight="1">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ht="14.25" customHeight="1">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ht="14.25" customHeight="1">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ht="14.25" customHeight="1">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ht="14.25" customHeight="1">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ht="14.25" customHeight="1">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ht="14.25" customHeight="1">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ht="14.25" customHeight="1">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ht="14.25" customHeight="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ht="14.25" customHeight="1">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ht="14.25" customHeight="1">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ht="14.25" customHeight="1">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ht="14.25" customHeight="1">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ht="14.25" customHeight="1">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ht="14.25" customHeight="1">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ht="14.25" customHeight="1">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ht="14.25" customHeight="1">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ht="14.25" customHeight="1">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ht="14.25" customHeight="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ht="14.25" customHeight="1">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ht="14.25" customHeight="1">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ht="14.25" customHeight="1">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ht="14.25" customHeight="1">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ht="14.25" customHeight="1">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06:B106"/>
  </mergeCells>
  <hyperlinks>
    <hyperlink display="&lt;&lt;&lt; Daftar Tabel" location="'Daftar Tabel'!A1" ref="G1"/>
  </hyperlinks>
  <printOptions/>
  <pageMargins bottom="0.75" footer="0.0" header="0.0" left="0.7" right="0.7" top="0.75"/>
  <pageSetup orientation="landscape"/>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4.75"/>
    <col customWidth="1" min="2" max="2" width="28.38"/>
    <col customWidth="1" min="3" max="3" width="9.25"/>
    <col customWidth="1" min="4" max="4" width="21.38"/>
    <col customWidth="1" min="5" max="5" width="12.75"/>
    <col customWidth="1" min="6" max="6" width="7.75"/>
    <col customWidth="1" min="7" max="26" width="12.75"/>
  </cols>
  <sheetData>
    <row r="1" ht="14.25" customHeight="1">
      <c r="A1" s="222" t="s">
        <v>2417</v>
      </c>
      <c r="C1" s="152"/>
      <c r="E1" s="61" t="s">
        <v>205</v>
      </c>
    </row>
    <row r="2" ht="14.25" customHeight="1">
      <c r="A2" s="222"/>
      <c r="C2" s="152"/>
      <c r="E2" s="267"/>
    </row>
    <row r="3" ht="14.25" customHeight="1">
      <c r="A3" s="248" t="s">
        <v>2418</v>
      </c>
      <c r="C3" s="152"/>
      <c r="E3" s="267"/>
    </row>
    <row r="4" ht="14.25" customHeight="1">
      <c r="A4" s="222" t="s">
        <v>2419</v>
      </c>
      <c r="C4" s="152"/>
    </row>
    <row r="5">
      <c r="A5" s="67" t="s">
        <v>69</v>
      </c>
      <c r="B5" s="67" t="s">
        <v>1424</v>
      </c>
      <c r="C5" s="67" t="s">
        <v>1002</v>
      </c>
      <c r="D5" s="67" t="s">
        <v>2420</v>
      </c>
      <c r="E5" s="67" t="s">
        <v>2421</v>
      </c>
    </row>
    <row r="6" ht="14.25" customHeight="1">
      <c r="A6" s="268">
        <v>1.0</v>
      </c>
      <c r="B6" s="268">
        <v>2.0</v>
      </c>
      <c r="C6" s="268">
        <v>3.0</v>
      </c>
      <c r="D6" s="268">
        <v>4.0</v>
      </c>
      <c r="E6" s="268">
        <v>5.0</v>
      </c>
    </row>
    <row r="7" ht="14.25" customHeight="1">
      <c r="A7" s="269" t="s">
        <v>1298</v>
      </c>
      <c r="B7" s="532" t="s">
        <v>1299</v>
      </c>
      <c r="C7" s="478"/>
      <c r="D7" s="478"/>
      <c r="E7" s="478"/>
    </row>
    <row r="8" ht="14.25" customHeight="1">
      <c r="A8" s="160">
        <v>1.0</v>
      </c>
      <c r="B8" s="185" t="s">
        <v>95</v>
      </c>
      <c r="C8" s="166" t="s">
        <v>95</v>
      </c>
      <c r="D8" s="335" t="s">
        <v>95</v>
      </c>
      <c r="E8" s="335" t="s">
        <v>95</v>
      </c>
    </row>
    <row r="9" ht="14.25" customHeight="1">
      <c r="A9" s="160">
        <v>2.0</v>
      </c>
      <c r="B9" s="185"/>
      <c r="C9" s="166"/>
      <c r="D9" s="335"/>
      <c r="E9" s="335"/>
    </row>
    <row r="10" ht="14.25" customHeight="1">
      <c r="A10" s="160">
        <v>3.0</v>
      </c>
      <c r="B10" s="185"/>
      <c r="C10" s="166"/>
      <c r="D10" s="335"/>
      <c r="E10" s="335"/>
    </row>
    <row r="11" ht="14.25" customHeight="1">
      <c r="A11" s="160">
        <v>4.0</v>
      </c>
      <c r="B11" s="185"/>
      <c r="C11" s="166"/>
      <c r="D11" s="335"/>
      <c r="E11" s="335"/>
    </row>
    <row r="12" ht="14.25" customHeight="1">
      <c r="A12" s="160">
        <v>5.0</v>
      </c>
      <c r="B12" s="185"/>
      <c r="C12" s="166"/>
      <c r="D12" s="335"/>
      <c r="E12" s="335"/>
    </row>
    <row r="13" ht="14.25" customHeight="1">
      <c r="A13" s="160">
        <v>6.0</v>
      </c>
      <c r="B13" s="185"/>
      <c r="C13" s="166"/>
      <c r="D13" s="335"/>
      <c r="E13" s="335"/>
    </row>
    <row r="14" ht="14.25" customHeight="1">
      <c r="A14" s="160">
        <v>7.0</v>
      </c>
      <c r="B14" s="185"/>
      <c r="C14" s="166"/>
      <c r="D14" s="335"/>
      <c r="E14" s="335"/>
    </row>
    <row r="15" ht="14.25" customHeight="1">
      <c r="A15" s="160">
        <v>8.0</v>
      </c>
      <c r="B15" s="185"/>
      <c r="C15" s="166"/>
      <c r="D15" s="335"/>
      <c r="E15" s="335"/>
    </row>
    <row r="16" ht="14.25" customHeight="1">
      <c r="A16" s="160">
        <v>9.0</v>
      </c>
      <c r="B16" s="185"/>
      <c r="C16" s="166"/>
      <c r="D16" s="335"/>
      <c r="E16" s="335"/>
    </row>
    <row r="17" ht="14.25" customHeight="1">
      <c r="A17" s="160">
        <v>10.0</v>
      </c>
      <c r="B17" s="185"/>
      <c r="C17" s="166"/>
      <c r="D17" s="335"/>
      <c r="E17" s="335"/>
    </row>
    <row r="18" ht="14.25" customHeight="1">
      <c r="A18" s="160">
        <v>11.0</v>
      </c>
      <c r="B18" s="185"/>
      <c r="C18" s="166"/>
      <c r="D18" s="335"/>
      <c r="E18" s="335"/>
    </row>
    <row r="19" ht="14.25" customHeight="1">
      <c r="A19" s="160">
        <v>12.0</v>
      </c>
      <c r="B19" s="185"/>
      <c r="C19" s="166"/>
      <c r="D19" s="335"/>
      <c r="E19" s="335"/>
    </row>
    <row r="20" ht="14.25" customHeight="1">
      <c r="A20" s="160">
        <v>13.0</v>
      </c>
      <c r="B20" s="185"/>
      <c r="C20" s="166"/>
      <c r="D20" s="335"/>
      <c r="E20" s="335"/>
    </row>
    <row r="21" ht="14.25" customHeight="1">
      <c r="A21" s="160">
        <v>14.0</v>
      </c>
      <c r="B21" s="185"/>
      <c r="C21" s="166"/>
      <c r="D21" s="335"/>
      <c r="E21" s="335"/>
    </row>
    <row r="22" ht="14.25" customHeight="1">
      <c r="A22" s="160">
        <v>15.0</v>
      </c>
      <c r="B22" s="185"/>
      <c r="C22" s="166"/>
      <c r="D22" s="335"/>
      <c r="E22" s="335"/>
    </row>
    <row r="23" ht="14.25" customHeight="1">
      <c r="A23" s="160">
        <v>16.0</v>
      </c>
      <c r="B23" s="185"/>
      <c r="C23" s="166"/>
      <c r="D23" s="335"/>
      <c r="E23" s="335"/>
    </row>
    <row r="24" ht="14.25" customHeight="1">
      <c r="A24" s="160">
        <v>17.0</v>
      </c>
      <c r="B24" s="185"/>
      <c r="C24" s="166"/>
      <c r="D24" s="335"/>
      <c r="E24" s="335"/>
    </row>
    <row r="25" ht="14.25" customHeight="1">
      <c r="A25" s="160">
        <v>18.0</v>
      </c>
      <c r="B25" s="185"/>
      <c r="C25" s="166"/>
      <c r="D25" s="335"/>
      <c r="E25" s="335"/>
    </row>
    <row r="26" ht="14.25" customHeight="1">
      <c r="A26" s="160">
        <v>19.0</v>
      </c>
      <c r="B26" s="185"/>
      <c r="C26" s="166"/>
      <c r="D26" s="335"/>
      <c r="E26" s="335"/>
    </row>
    <row r="27" ht="14.25" customHeight="1">
      <c r="A27" s="160">
        <v>20.0</v>
      </c>
      <c r="B27" s="185"/>
      <c r="C27" s="166"/>
      <c r="D27" s="335"/>
      <c r="E27" s="335"/>
    </row>
    <row r="28" ht="14.25" customHeight="1">
      <c r="A28" s="160">
        <v>21.0</v>
      </c>
      <c r="B28" s="185"/>
      <c r="C28" s="166"/>
      <c r="D28" s="335"/>
      <c r="E28" s="335"/>
    </row>
    <row r="29" ht="14.25" customHeight="1">
      <c r="A29" s="160">
        <v>22.0</v>
      </c>
      <c r="B29" s="185"/>
      <c r="C29" s="166"/>
      <c r="D29" s="335"/>
      <c r="E29" s="335"/>
    </row>
    <row r="30" ht="14.25" customHeight="1">
      <c r="A30" s="160">
        <v>23.0</v>
      </c>
      <c r="B30" s="185"/>
      <c r="C30" s="166"/>
      <c r="D30" s="335"/>
      <c r="E30" s="335"/>
    </row>
    <row r="31" ht="14.25" customHeight="1">
      <c r="A31" s="160">
        <v>24.0</v>
      </c>
      <c r="B31" s="185"/>
      <c r="C31" s="166"/>
      <c r="D31" s="335"/>
      <c r="E31" s="335"/>
    </row>
    <row r="32" ht="14.25" customHeight="1">
      <c r="A32" s="160">
        <v>25.0</v>
      </c>
      <c r="B32" s="185"/>
      <c r="C32" s="166"/>
      <c r="D32" s="335"/>
      <c r="E32" s="335"/>
    </row>
    <row r="33" ht="14.25" customHeight="1">
      <c r="A33" s="160">
        <v>26.0</v>
      </c>
      <c r="B33" s="185"/>
      <c r="C33" s="166"/>
      <c r="D33" s="335"/>
      <c r="E33" s="335"/>
    </row>
    <row r="34" ht="14.25" customHeight="1">
      <c r="A34" s="160">
        <v>27.0</v>
      </c>
      <c r="B34" s="185"/>
      <c r="C34" s="166"/>
      <c r="D34" s="335"/>
      <c r="E34" s="335"/>
    </row>
    <row r="35" ht="14.25" customHeight="1">
      <c r="A35" s="160">
        <v>28.0</v>
      </c>
      <c r="B35" s="185"/>
      <c r="C35" s="166"/>
      <c r="D35" s="335"/>
      <c r="E35" s="335"/>
    </row>
    <row r="36" ht="14.25" customHeight="1">
      <c r="A36" s="160">
        <v>29.0</v>
      </c>
      <c r="B36" s="185"/>
      <c r="C36" s="166"/>
      <c r="D36" s="335"/>
      <c r="E36" s="335"/>
    </row>
    <row r="37" ht="14.25" customHeight="1">
      <c r="A37" s="160">
        <v>30.0</v>
      </c>
      <c r="B37" s="185"/>
      <c r="C37" s="166"/>
      <c r="D37" s="335"/>
      <c r="E37" s="335"/>
    </row>
    <row r="38" ht="14.25" customHeight="1">
      <c r="A38" s="160">
        <v>31.0</v>
      </c>
      <c r="B38" s="185"/>
      <c r="C38" s="166"/>
      <c r="D38" s="335"/>
      <c r="E38" s="335"/>
    </row>
    <row r="39" ht="14.25" customHeight="1">
      <c r="A39" s="160">
        <v>32.0</v>
      </c>
      <c r="B39" s="185"/>
      <c r="C39" s="166"/>
      <c r="D39" s="335"/>
      <c r="E39" s="335"/>
    </row>
    <row r="40" ht="14.25" customHeight="1">
      <c r="A40" s="160">
        <v>33.0</v>
      </c>
      <c r="B40" s="185"/>
      <c r="C40" s="166"/>
      <c r="D40" s="335"/>
      <c r="E40" s="335"/>
    </row>
    <row r="41" ht="14.25" customHeight="1">
      <c r="A41" s="160">
        <v>34.0</v>
      </c>
      <c r="B41" s="185"/>
      <c r="C41" s="166"/>
      <c r="D41" s="335"/>
      <c r="E41" s="335"/>
    </row>
    <row r="42" ht="14.25" customHeight="1">
      <c r="A42" s="160">
        <v>35.0</v>
      </c>
      <c r="B42" s="185"/>
      <c r="C42" s="166"/>
      <c r="D42" s="335"/>
      <c r="E42" s="335"/>
    </row>
    <row r="43" ht="14.25" customHeight="1">
      <c r="A43" s="160">
        <v>36.0</v>
      </c>
      <c r="B43" s="185"/>
      <c r="C43" s="166"/>
      <c r="D43" s="335"/>
      <c r="E43" s="335"/>
    </row>
    <row r="44" ht="14.25" customHeight="1">
      <c r="A44" s="160">
        <v>37.0</v>
      </c>
      <c r="B44" s="185"/>
      <c r="C44" s="166"/>
      <c r="D44" s="335"/>
      <c r="E44" s="335"/>
    </row>
    <row r="45" ht="14.25" customHeight="1">
      <c r="A45" s="160">
        <v>38.0</v>
      </c>
      <c r="B45" s="185"/>
      <c r="C45" s="166"/>
      <c r="D45" s="335"/>
      <c r="E45" s="335"/>
    </row>
    <row r="46" ht="14.25" customHeight="1">
      <c r="A46" s="160">
        <v>39.0</v>
      </c>
      <c r="B46" s="185"/>
      <c r="C46" s="166"/>
      <c r="D46" s="335"/>
      <c r="E46" s="335"/>
    </row>
    <row r="47" ht="14.25" customHeight="1">
      <c r="A47" s="160">
        <v>40.0</v>
      </c>
      <c r="B47" s="185"/>
      <c r="C47" s="166"/>
      <c r="D47" s="335"/>
      <c r="E47" s="335"/>
    </row>
    <row r="48" ht="14.25" customHeight="1">
      <c r="A48" s="160">
        <v>41.0</v>
      </c>
      <c r="B48" s="185"/>
      <c r="C48" s="166"/>
      <c r="D48" s="335"/>
      <c r="E48" s="335"/>
    </row>
    <row r="49" ht="14.25" customHeight="1">
      <c r="A49" s="160">
        <v>42.0</v>
      </c>
      <c r="B49" s="185"/>
      <c r="C49" s="166"/>
      <c r="D49" s="335"/>
      <c r="E49" s="335"/>
    </row>
    <row r="50" ht="14.25" customHeight="1">
      <c r="A50" s="160">
        <v>43.0</v>
      </c>
      <c r="B50" s="185"/>
      <c r="C50" s="166"/>
      <c r="D50" s="335"/>
      <c r="E50" s="335"/>
    </row>
    <row r="51" ht="14.25" customHeight="1">
      <c r="A51" s="160">
        <v>44.0</v>
      </c>
      <c r="B51" s="185"/>
      <c r="C51" s="166"/>
      <c r="D51" s="335"/>
      <c r="E51" s="335"/>
    </row>
    <row r="52" ht="14.25" customHeight="1">
      <c r="A52" s="160">
        <v>45.0</v>
      </c>
      <c r="B52" s="185"/>
      <c r="C52" s="166"/>
      <c r="D52" s="335"/>
      <c r="E52" s="335"/>
    </row>
    <row r="53" ht="14.25" customHeight="1">
      <c r="A53" s="160">
        <v>46.0</v>
      </c>
      <c r="B53" s="185"/>
      <c r="C53" s="166"/>
      <c r="D53" s="335"/>
      <c r="E53" s="335"/>
    </row>
    <row r="54" ht="14.25" customHeight="1">
      <c r="A54" s="160">
        <v>47.0</v>
      </c>
      <c r="B54" s="185"/>
      <c r="C54" s="166"/>
      <c r="D54" s="335"/>
      <c r="E54" s="335"/>
    </row>
    <row r="55" ht="14.25" customHeight="1">
      <c r="A55" s="160">
        <v>48.0</v>
      </c>
      <c r="B55" s="185"/>
      <c r="C55" s="166"/>
      <c r="D55" s="335"/>
      <c r="E55" s="335"/>
    </row>
    <row r="56" ht="14.25" customHeight="1">
      <c r="A56" s="160">
        <v>49.0</v>
      </c>
      <c r="B56" s="185"/>
      <c r="C56" s="166"/>
      <c r="D56" s="335"/>
      <c r="E56" s="335"/>
    </row>
    <row r="57" ht="14.25" customHeight="1">
      <c r="A57" s="160">
        <v>50.0</v>
      </c>
      <c r="B57" s="185"/>
      <c r="C57" s="166"/>
      <c r="D57" s="335"/>
      <c r="E57" s="335"/>
    </row>
    <row r="58" ht="14.25" customHeight="1">
      <c r="A58" s="160">
        <v>51.0</v>
      </c>
      <c r="B58" s="185"/>
      <c r="C58" s="166"/>
      <c r="D58" s="335"/>
      <c r="E58" s="335"/>
    </row>
    <row r="59" ht="14.25" customHeight="1">
      <c r="A59" s="160">
        <v>52.0</v>
      </c>
      <c r="B59" s="185"/>
      <c r="C59" s="166"/>
      <c r="D59" s="335"/>
      <c r="E59" s="335"/>
    </row>
    <row r="60" ht="14.25" customHeight="1">
      <c r="A60" s="160">
        <v>53.0</v>
      </c>
      <c r="B60" s="185"/>
      <c r="C60" s="166"/>
      <c r="D60" s="335"/>
      <c r="E60" s="335"/>
    </row>
    <row r="61" ht="14.25" customHeight="1">
      <c r="A61" s="160">
        <v>54.0</v>
      </c>
      <c r="B61" s="185"/>
      <c r="C61" s="166"/>
      <c r="D61" s="335"/>
      <c r="E61" s="335"/>
    </row>
    <row r="62" ht="14.25" customHeight="1">
      <c r="A62" s="160">
        <v>55.0</v>
      </c>
      <c r="B62" s="185"/>
      <c r="C62" s="166"/>
      <c r="D62" s="335"/>
      <c r="E62" s="335"/>
    </row>
    <row r="63" ht="14.25" customHeight="1">
      <c r="A63" s="160">
        <v>56.0</v>
      </c>
      <c r="B63" s="185"/>
      <c r="C63" s="166"/>
      <c r="D63" s="335"/>
      <c r="E63" s="335"/>
    </row>
    <row r="64" ht="14.25" customHeight="1">
      <c r="A64" s="160">
        <v>57.0</v>
      </c>
      <c r="B64" s="185"/>
      <c r="C64" s="166"/>
      <c r="D64" s="335"/>
      <c r="E64" s="335"/>
    </row>
    <row r="65" ht="14.25" customHeight="1">
      <c r="A65" s="160">
        <v>58.0</v>
      </c>
      <c r="B65" s="185"/>
      <c r="C65" s="166"/>
      <c r="D65" s="335"/>
      <c r="E65" s="335"/>
    </row>
    <row r="66" ht="14.25" customHeight="1">
      <c r="A66" s="160">
        <v>59.0</v>
      </c>
      <c r="B66" s="185"/>
      <c r="C66" s="166"/>
      <c r="D66" s="335"/>
      <c r="E66" s="335"/>
    </row>
    <row r="67" ht="14.25" customHeight="1">
      <c r="A67" s="160">
        <v>60.0</v>
      </c>
      <c r="B67" s="185"/>
      <c r="C67" s="166"/>
      <c r="D67" s="335"/>
      <c r="E67" s="335"/>
    </row>
    <row r="68" ht="14.25" customHeight="1">
      <c r="A68" s="160">
        <v>61.0</v>
      </c>
      <c r="B68" s="185"/>
      <c r="C68" s="166"/>
      <c r="D68" s="335"/>
      <c r="E68" s="335"/>
    </row>
    <row r="69" ht="14.25" customHeight="1">
      <c r="A69" s="160">
        <v>62.0</v>
      </c>
      <c r="B69" s="185"/>
      <c r="C69" s="166"/>
      <c r="D69" s="335"/>
      <c r="E69" s="335"/>
    </row>
    <row r="70" ht="14.25" customHeight="1">
      <c r="A70" s="160">
        <v>63.0</v>
      </c>
      <c r="B70" s="185"/>
      <c r="C70" s="166"/>
      <c r="D70" s="335"/>
      <c r="E70" s="335"/>
    </row>
    <row r="71" ht="14.25" customHeight="1">
      <c r="A71" s="160">
        <v>64.0</v>
      </c>
      <c r="B71" s="185"/>
      <c r="C71" s="166"/>
      <c r="D71" s="335"/>
      <c r="E71" s="335"/>
    </row>
    <row r="72" ht="14.25" customHeight="1">
      <c r="A72" s="160">
        <v>65.0</v>
      </c>
      <c r="B72" s="185"/>
      <c r="C72" s="166"/>
      <c r="D72" s="335"/>
      <c r="E72" s="335"/>
    </row>
    <row r="73" ht="14.25" customHeight="1">
      <c r="A73" s="160">
        <v>66.0</v>
      </c>
      <c r="B73" s="185"/>
      <c r="C73" s="166"/>
      <c r="D73" s="335"/>
      <c r="E73" s="335"/>
    </row>
    <row r="74" ht="14.25" customHeight="1">
      <c r="A74" s="160">
        <v>67.0</v>
      </c>
      <c r="B74" s="185"/>
      <c r="C74" s="166"/>
      <c r="D74" s="335"/>
      <c r="E74" s="335"/>
    </row>
    <row r="75" ht="14.25" customHeight="1">
      <c r="A75" s="160">
        <v>68.0</v>
      </c>
      <c r="B75" s="185"/>
      <c r="C75" s="166"/>
      <c r="D75" s="335"/>
      <c r="E75" s="335"/>
    </row>
    <row r="76" ht="14.25" customHeight="1">
      <c r="A76" s="160">
        <v>69.0</v>
      </c>
      <c r="B76" s="185"/>
      <c r="C76" s="166"/>
      <c r="D76" s="335"/>
      <c r="E76" s="335"/>
    </row>
    <row r="77" ht="14.25" customHeight="1">
      <c r="A77" s="160">
        <v>70.0</v>
      </c>
      <c r="B77" s="185"/>
      <c r="C77" s="166"/>
      <c r="D77" s="335"/>
      <c r="E77" s="335"/>
    </row>
    <row r="78" ht="14.25" customHeight="1">
      <c r="A78" s="160">
        <v>71.0</v>
      </c>
      <c r="B78" s="185"/>
      <c r="C78" s="166"/>
      <c r="D78" s="335"/>
      <c r="E78" s="335"/>
    </row>
    <row r="79" ht="14.25" customHeight="1">
      <c r="A79" s="160">
        <v>72.0</v>
      </c>
      <c r="B79" s="185"/>
      <c r="C79" s="166"/>
      <c r="D79" s="335"/>
      <c r="E79" s="335"/>
    </row>
    <row r="80" ht="14.25" customHeight="1">
      <c r="A80" s="160">
        <v>73.0</v>
      </c>
      <c r="B80" s="185"/>
      <c r="C80" s="166"/>
      <c r="D80" s="335"/>
      <c r="E80" s="335"/>
    </row>
    <row r="81" ht="14.25" customHeight="1">
      <c r="A81" s="160">
        <v>74.0</v>
      </c>
      <c r="B81" s="185"/>
      <c r="C81" s="166"/>
      <c r="D81" s="335"/>
      <c r="E81" s="335"/>
    </row>
    <row r="82" ht="14.25" customHeight="1">
      <c r="A82" s="160">
        <v>75.0</v>
      </c>
      <c r="B82" s="185"/>
      <c r="C82" s="166"/>
      <c r="D82" s="335"/>
      <c r="E82" s="335"/>
    </row>
    <row r="83" ht="14.25" customHeight="1">
      <c r="A83" s="160">
        <v>76.0</v>
      </c>
      <c r="B83" s="185"/>
      <c r="C83" s="166"/>
      <c r="D83" s="335"/>
      <c r="E83" s="335"/>
    </row>
    <row r="84" ht="14.25" customHeight="1">
      <c r="A84" s="160">
        <v>77.0</v>
      </c>
      <c r="B84" s="185"/>
      <c r="C84" s="166"/>
      <c r="D84" s="335"/>
      <c r="E84" s="335"/>
    </row>
    <row r="85" ht="14.25" customHeight="1">
      <c r="A85" s="160">
        <v>78.0</v>
      </c>
      <c r="B85" s="185"/>
      <c r="C85" s="166"/>
      <c r="D85" s="335"/>
      <c r="E85" s="335"/>
    </row>
    <row r="86" ht="14.25" customHeight="1">
      <c r="A86" s="160">
        <v>79.0</v>
      </c>
      <c r="B86" s="185"/>
      <c r="C86" s="166"/>
      <c r="D86" s="335"/>
      <c r="E86" s="335"/>
    </row>
    <row r="87" ht="14.25" customHeight="1">
      <c r="A87" s="160">
        <v>80.0</v>
      </c>
      <c r="B87" s="185"/>
      <c r="C87" s="166"/>
      <c r="D87" s="335"/>
      <c r="E87" s="335"/>
    </row>
    <row r="88" ht="14.25" customHeight="1">
      <c r="A88" s="160">
        <v>81.0</v>
      </c>
      <c r="B88" s="185"/>
      <c r="C88" s="166"/>
      <c r="D88" s="335"/>
      <c r="E88" s="335"/>
    </row>
    <row r="89" ht="14.25" customHeight="1">
      <c r="A89" s="160">
        <v>82.0</v>
      </c>
      <c r="B89" s="185"/>
      <c r="C89" s="166"/>
      <c r="D89" s="335"/>
      <c r="E89" s="335"/>
    </row>
    <row r="90" ht="14.25" customHeight="1">
      <c r="A90" s="160">
        <v>83.0</v>
      </c>
      <c r="B90" s="185"/>
      <c r="C90" s="166"/>
      <c r="D90" s="335"/>
      <c r="E90" s="335"/>
    </row>
    <row r="91" ht="14.25" customHeight="1">
      <c r="A91" s="160">
        <v>84.0</v>
      </c>
      <c r="B91" s="185"/>
      <c r="C91" s="166"/>
      <c r="D91" s="335"/>
      <c r="E91" s="335"/>
    </row>
    <row r="92" ht="14.25" customHeight="1">
      <c r="A92" s="160">
        <v>85.0</v>
      </c>
      <c r="B92" s="185"/>
      <c r="C92" s="166"/>
      <c r="D92" s="335"/>
      <c r="E92" s="335"/>
    </row>
    <row r="93" ht="14.25" customHeight="1">
      <c r="A93" s="160">
        <v>86.0</v>
      </c>
      <c r="B93" s="185"/>
      <c r="C93" s="166"/>
      <c r="D93" s="335"/>
      <c r="E93" s="335"/>
    </row>
    <row r="94" ht="14.25" customHeight="1">
      <c r="A94" s="160">
        <v>87.0</v>
      </c>
      <c r="B94" s="185"/>
      <c r="C94" s="166"/>
      <c r="D94" s="335"/>
      <c r="E94" s="335"/>
    </row>
    <row r="95" ht="14.25" customHeight="1">
      <c r="A95" s="160">
        <v>88.0</v>
      </c>
      <c r="B95" s="185"/>
      <c r="C95" s="166"/>
      <c r="D95" s="335"/>
      <c r="E95" s="335"/>
    </row>
    <row r="96" ht="14.25" customHeight="1">
      <c r="A96" s="160">
        <v>89.0</v>
      </c>
      <c r="B96" s="185"/>
      <c r="C96" s="166"/>
      <c r="D96" s="335"/>
      <c r="E96" s="335"/>
    </row>
    <row r="97" ht="14.25" customHeight="1">
      <c r="A97" s="160">
        <v>90.0</v>
      </c>
      <c r="B97" s="185"/>
      <c r="C97" s="166"/>
      <c r="D97" s="335"/>
      <c r="E97" s="335"/>
    </row>
    <row r="98" ht="14.25" customHeight="1">
      <c r="A98" s="160">
        <v>91.0</v>
      </c>
      <c r="B98" s="185"/>
      <c r="C98" s="166"/>
      <c r="D98" s="335"/>
      <c r="E98" s="335"/>
    </row>
    <row r="99" ht="14.25" customHeight="1">
      <c r="A99" s="160">
        <v>92.0</v>
      </c>
      <c r="B99" s="185"/>
      <c r="C99" s="166"/>
      <c r="D99" s="335"/>
      <c r="E99" s="335"/>
    </row>
    <row r="100" ht="14.25" customHeight="1">
      <c r="A100" s="160">
        <v>93.0</v>
      </c>
      <c r="B100" s="185"/>
      <c r="C100" s="166"/>
      <c r="D100" s="335"/>
      <c r="E100" s="335"/>
    </row>
    <row r="101" ht="14.25" customHeight="1">
      <c r="A101" s="160">
        <v>94.0</v>
      </c>
      <c r="B101" s="185"/>
      <c r="C101" s="166"/>
      <c r="D101" s="335"/>
      <c r="E101" s="335"/>
    </row>
    <row r="102" ht="14.25" customHeight="1">
      <c r="A102" s="160">
        <v>95.0</v>
      </c>
      <c r="B102" s="185"/>
      <c r="C102" s="166"/>
      <c r="D102" s="335"/>
      <c r="E102" s="335"/>
    </row>
    <row r="103" ht="14.25" customHeight="1">
      <c r="A103" s="160">
        <v>96.0</v>
      </c>
      <c r="B103" s="185"/>
      <c r="C103" s="166"/>
      <c r="D103" s="335"/>
      <c r="E103" s="335"/>
    </row>
    <row r="104" ht="14.25" customHeight="1">
      <c r="A104" s="160">
        <v>97.0</v>
      </c>
      <c r="B104" s="185"/>
      <c r="C104" s="166"/>
      <c r="D104" s="335"/>
      <c r="E104" s="335"/>
    </row>
    <row r="105" ht="14.25" customHeight="1">
      <c r="A105" s="160">
        <v>98.0</v>
      </c>
      <c r="B105" s="185"/>
      <c r="C105" s="166"/>
      <c r="D105" s="335"/>
      <c r="E105" s="335"/>
    </row>
    <row r="106" ht="14.25" customHeight="1">
      <c r="A106" s="160">
        <v>99.0</v>
      </c>
      <c r="B106" s="185"/>
      <c r="C106" s="166"/>
      <c r="D106" s="335"/>
      <c r="E106" s="335"/>
    </row>
    <row r="107" ht="14.25" customHeight="1">
      <c r="A107" s="160">
        <v>100.0</v>
      </c>
      <c r="B107" s="185"/>
      <c r="C107" s="166"/>
      <c r="D107" s="425"/>
      <c r="E107" s="425"/>
    </row>
    <row r="108" ht="14.25" customHeight="1">
      <c r="A108" s="299" t="s">
        <v>694</v>
      </c>
      <c r="B108" s="65"/>
      <c r="C108" s="533">
        <f>COUNTA(C8:C107)</f>
        <v>1</v>
      </c>
      <c r="D108" s="534"/>
      <c r="E108" s="535"/>
    </row>
    <row r="109" ht="14.25" customHeight="1">
      <c r="C109" s="152"/>
    </row>
    <row r="110" ht="14.25" customHeight="1">
      <c r="C110" s="152"/>
    </row>
    <row r="111" ht="14.25" customHeight="1">
      <c r="C111" s="152"/>
    </row>
    <row r="112" ht="14.25" customHeight="1">
      <c r="C112" s="152"/>
    </row>
    <row r="113" ht="14.25" customHeight="1">
      <c r="C113" s="152"/>
    </row>
    <row r="114" ht="14.25" customHeight="1">
      <c r="C114" s="152"/>
    </row>
    <row r="115" ht="14.25" customHeight="1">
      <c r="C115" s="152"/>
    </row>
    <row r="116" ht="14.25" customHeight="1">
      <c r="C116" s="152"/>
    </row>
    <row r="117" ht="14.25" customHeight="1">
      <c r="C117" s="152"/>
    </row>
    <row r="118" ht="14.25" customHeight="1">
      <c r="C118" s="152"/>
    </row>
    <row r="119" ht="14.25" customHeight="1">
      <c r="C119" s="152"/>
    </row>
    <row r="120" ht="14.25" customHeight="1">
      <c r="C120" s="152"/>
    </row>
    <row r="121" ht="14.25" customHeight="1">
      <c r="C121" s="152"/>
    </row>
    <row r="122" ht="14.25" customHeight="1">
      <c r="C122" s="152"/>
    </row>
    <row r="123" ht="14.25" customHeight="1">
      <c r="C123" s="152"/>
    </row>
    <row r="124" ht="14.25" customHeight="1">
      <c r="C124" s="152"/>
    </row>
    <row r="125" ht="14.25" customHeight="1">
      <c r="C125" s="152"/>
    </row>
    <row r="126" ht="14.25" customHeight="1">
      <c r="C126" s="152"/>
    </row>
    <row r="127" ht="14.25" customHeight="1">
      <c r="C127" s="152"/>
    </row>
    <row r="128" ht="14.25" customHeight="1">
      <c r="C128" s="152"/>
    </row>
    <row r="129" ht="14.25" customHeight="1">
      <c r="C129" s="152"/>
    </row>
    <row r="130" ht="14.25" customHeight="1">
      <c r="C130" s="152"/>
    </row>
    <row r="131" ht="14.25" customHeight="1">
      <c r="C131" s="152"/>
    </row>
    <row r="132" ht="14.25" customHeight="1">
      <c r="C132" s="152"/>
    </row>
    <row r="133" ht="14.25" customHeight="1">
      <c r="C133" s="152"/>
    </row>
    <row r="134" ht="14.25" customHeight="1">
      <c r="C134" s="152"/>
    </row>
    <row r="135" ht="14.25" customHeight="1">
      <c r="C135" s="152"/>
    </row>
    <row r="136" ht="14.25" customHeight="1">
      <c r="C136" s="152"/>
    </row>
    <row r="137" ht="14.25" customHeight="1">
      <c r="C137" s="152"/>
    </row>
    <row r="138" ht="14.25" customHeight="1">
      <c r="C138" s="152"/>
    </row>
    <row r="139" ht="14.25" customHeight="1">
      <c r="C139" s="152"/>
    </row>
    <row r="140" ht="14.25" customHeight="1">
      <c r="C140" s="152"/>
    </row>
    <row r="141" ht="14.25" customHeight="1">
      <c r="C141" s="152"/>
    </row>
    <row r="142" ht="14.25" customHeight="1">
      <c r="C142" s="152"/>
    </row>
    <row r="143" ht="14.25" customHeight="1">
      <c r="C143" s="152"/>
    </row>
    <row r="144" ht="14.25" customHeight="1">
      <c r="C144" s="152"/>
    </row>
    <row r="145" ht="14.25" customHeight="1">
      <c r="C145" s="152"/>
    </row>
    <row r="146" ht="14.25" customHeight="1">
      <c r="C146" s="152"/>
    </row>
    <row r="147" ht="14.25" customHeight="1">
      <c r="C147" s="152"/>
    </row>
    <row r="148" ht="14.25" customHeight="1">
      <c r="C148" s="152"/>
    </row>
    <row r="149" ht="14.25" customHeight="1">
      <c r="C149" s="152"/>
    </row>
    <row r="150" ht="14.25" customHeight="1">
      <c r="C150" s="152"/>
    </row>
    <row r="151" ht="14.25" customHeight="1">
      <c r="C151" s="152"/>
    </row>
    <row r="152" ht="14.25" customHeight="1">
      <c r="C152" s="152"/>
    </row>
    <row r="153" ht="14.25" customHeight="1">
      <c r="C153" s="152"/>
    </row>
    <row r="154" ht="14.25" customHeight="1">
      <c r="C154" s="152"/>
    </row>
    <row r="155" ht="14.25" customHeight="1">
      <c r="C155" s="152"/>
    </row>
    <row r="156" ht="14.25" customHeight="1">
      <c r="C156" s="152"/>
    </row>
    <row r="157" ht="14.25" customHeight="1">
      <c r="C157" s="152"/>
    </row>
    <row r="158" ht="14.25" customHeight="1">
      <c r="C158" s="152"/>
    </row>
    <row r="159" ht="14.25" customHeight="1">
      <c r="C159" s="152"/>
    </row>
    <row r="160" ht="14.25" customHeight="1">
      <c r="C160" s="152"/>
    </row>
    <row r="161" ht="14.25" customHeight="1">
      <c r="C161" s="152"/>
    </row>
    <row r="162" ht="14.25" customHeight="1">
      <c r="C162" s="152"/>
    </row>
    <row r="163" ht="14.25" customHeight="1">
      <c r="C163" s="152"/>
    </row>
    <row r="164" ht="14.25" customHeight="1">
      <c r="C164" s="152"/>
    </row>
    <row r="165" ht="14.25" customHeight="1">
      <c r="C165" s="152"/>
    </row>
    <row r="166" ht="14.25" customHeight="1">
      <c r="C166" s="152"/>
    </row>
    <row r="167" ht="14.25" customHeight="1">
      <c r="C167" s="152"/>
    </row>
    <row r="168" ht="14.25" customHeight="1">
      <c r="C168" s="152"/>
    </row>
    <row r="169" ht="14.25" customHeight="1">
      <c r="C169" s="152"/>
    </row>
    <row r="170" ht="14.25" customHeight="1">
      <c r="C170" s="152"/>
    </row>
    <row r="171" ht="14.25" customHeight="1">
      <c r="C171" s="152"/>
    </row>
    <row r="172" ht="14.25" customHeight="1">
      <c r="C172" s="152"/>
    </row>
    <row r="173" ht="14.25" customHeight="1">
      <c r="C173" s="152"/>
    </row>
    <row r="174" ht="14.25" customHeight="1">
      <c r="C174" s="152"/>
    </row>
    <row r="175" ht="14.25" customHeight="1">
      <c r="C175" s="152"/>
    </row>
    <row r="176" ht="14.25" customHeight="1">
      <c r="C176" s="152"/>
    </row>
    <row r="177" ht="14.25" customHeight="1">
      <c r="C177" s="152"/>
    </row>
    <row r="178" ht="14.25" customHeight="1">
      <c r="C178" s="152"/>
    </row>
    <row r="179" ht="14.25" customHeight="1">
      <c r="C179" s="152"/>
    </row>
    <row r="180" ht="14.25" customHeight="1">
      <c r="C180" s="152"/>
    </row>
    <row r="181" ht="14.25" customHeight="1">
      <c r="C181" s="152"/>
    </row>
    <row r="182" ht="14.25" customHeight="1">
      <c r="C182" s="152"/>
    </row>
    <row r="183" ht="14.25" customHeight="1">
      <c r="C183" s="152"/>
    </row>
    <row r="184" ht="14.25" customHeight="1">
      <c r="C184" s="152"/>
    </row>
    <row r="185" ht="14.25" customHeight="1">
      <c r="C185" s="152"/>
    </row>
    <row r="186" ht="14.25" customHeight="1">
      <c r="C186" s="152"/>
    </row>
    <row r="187" ht="14.25" customHeight="1">
      <c r="C187" s="152"/>
    </row>
    <row r="188" ht="14.25" customHeight="1">
      <c r="C188" s="152"/>
    </row>
    <row r="189" ht="14.25" customHeight="1">
      <c r="C189" s="152"/>
    </row>
    <row r="190" ht="14.25" customHeight="1">
      <c r="C190" s="152"/>
    </row>
    <row r="191" ht="14.25" customHeight="1">
      <c r="C191" s="152"/>
    </row>
    <row r="192" ht="14.25" customHeight="1">
      <c r="C192" s="152"/>
    </row>
    <row r="193" ht="14.25" customHeight="1">
      <c r="C193" s="152"/>
    </row>
    <row r="194" ht="14.25" customHeight="1">
      <c r="C194" s="152"/>
    </row>
    <row r="195" ht="14.25" customHeight="1">
      <c r="C195" s="152"/>
    </row>
    <row r="196" ht="14.25" customHeight="1">
      <c r="C196" s="152"/>
    </row>
    <row r="197" ht="14.25" customHeight="1">
      <c r="C197" s="152"/>
    </row>
    <row r="198" ht="14.25" customHeight="1">
      <c r="C198" s="152"/>
    </row>
    <row r="199" ht="14.25" customHeight="1">
      <c r="C199" s="152"/>
    </row>
    <row r="200" ht="14.25" customHeight="1">
      <c r="C200" s="152"/>
    </row>
    <row r="201" ht="14.25" customHeight="1">
      <c r="C201" s="152"/>
    </row>
    <row r="202" ht="14.25" customHeight="1">
      <c r="C202" s="152"/>
    </row>
    <row r="203" ht="14.25" customHeight="1">
      <c r="C203" s="152"/>
    </row>
    <row r="204" ht="14.25" customHeight="1">
      <c r="C204" s="152"/>
    </row>
    <row r="205" ht="14.25" customHeight="1">
      <c r="C205" s="152"/>
    </row>
    <row r="206" ht="14.25" customHeight="1">
      <c r="C206" s="152"/>
    </row>
    <row r="207" ht="14.25" customHeight="1">
      <c r="C207" s="152"/>
    </row>
    <row r="208" ht="14.25" customHeight="1">
      <c r="C208" s="152"/>
    </row>
    <row r="209" ht="14.25" customHeight="1">
      <c r="C209" s="152"/>
    </row>
    <row r="210" ht="14.25" customHeight="1">
      <c r="C210" s="152"/>
    </row>
    <row r="211" ht="14.25" customHeight="1">
      <c r="C211" s="152"/>
    </row>
    <row r="212" ht="14.25" customHeight="1">
      <c r="C212" s="152"/>
    </row>
    <row r="213" ht="14.25" customHeight="1">
      <c r="C213" s="152"/>
    </row>
    <row r="214" ht="14.25" customHeight="1">
      <c r="C214" s="152"/>
    </row>
    <row r="215" ht="14.25" customHeight="1">
      <c r="C215" s="152"/>
    </row>
    <row r="216" ht="14.25" customHeight="1">
      <c r="C216" s="152"/>
    </row>
    <row r="217" ht="14.25" customHeight="1">
      <c r="C217" s="152"/>
    </row>
    <row r="218" ht="14.25" customHeight="1">
      <c r="C218" s="152"/>
    </row>
    <row r="219" ht="14.25" customHeight="1">
      <c r="C219" s="152"/>
    </row>
    <row r="220" ht="14.25" customHeight="1">
      <c r="C220" s="152"/>
    </row>
    <row r="221" ht="14.25" customHeight="1">
      <c r="C221" s="152"/>
    </row>
    <row r="222" ht="14.25" customHeight="1">
      <c r="C222" s="152"/>
    </row>
    <row r="223" ht="14.25" customHeight="1">
      <c r="C223" s="152"/>
    </row>
    <row r="224" ht="14.25" customHeight="1">
      <c r="C224" s="152"/>
    </row>
    <row r="225" ht="14.25" customHeight="1">
      <c r="C225" s="152"/>
    </row>
    <row r="226" ht="14.25" customHeight="1">
      <c r="C226" s="152"/>
    </row>
    <row r="227" ht="14.25" customHeight="1">
      <c r="C227" s="152"/>
    </row>
    <row r="228" ht="14.25" customHeight="1">
      <c r="C228" s="152"/>
    </row>
    <row r="229" ht="14.25" customHeight="1">
      <c r="C229" s="152"/>
    </row>
    <row r="230" ht="14.25" customHeight="1">
      <c r="C230" s="152"/>
    </row>
    <row r="231" ht="14.25" customHeight="1">
      <c r="C231" s="152"/>
    </row>
    <row r="232" ht="14.25" customHeight="1">
      <c r="C232" s="152"/>
    </row>
    <row r="233" ht="14.25" customHeight="1">
      <c r="C233" s="152"/>
    </row>
    <row r="234" ht="14.25" customHeight="1">
      <c r="C234" s="152"/>
    </row>
    <row r="235" ht="14.25" customHeight="1">
      <c r="C235" s="152"/>
    </row>
    <row r="236" ht="14.25" customHeight="1">
      <c r="C236" s="152"/>
    </row>
    <row r="237" ht="14.25" customHeight="1">
      <c r="C237" s="152"/>
    </row>
    <row r="238" ht="14.25" customHeight="1">
      <c r="C238" s="152"/>
    </row>
    <row r="239" ht="14.25" customHeight="1">
      <c r="C239" s="152"/>
    </row>
    <row r="240" ht="14.25" customHeight="1">
      <c r="C240" s="152"/>
    </row>
    <row r="241" ht="14.25" customHeight="1">
      <c r="C241" s="152"/>
    </row>
    <row r="242" ht="14.25" customHeight="1">
      <c r="C242" s="152"/>
    </row>
    <row r="243" ht="14.25" customHeight="1">
      <c r="C243" s="152"/>
    </row>
    <row r="244" ht="14.25" customHeight="1">
      <c r="C244" s="152"/>
    </row>
    <row r="245" ht="14.25" customHeight="1">
      <c r="C245" s="152"/>
    </row>
    <row r="246" ht="14.25" customHeight="1">
      <c r="C246" s="152"/>
    </row>
    <row r="247" ht="14.25" customHeight="1">
      <c r="C247" s="152"/>
    </row>
    <row r="248" ht="14.25" customHeight="1">
      <c r="C248" s="152"/>
    </row>
    <row r="249" ht="14.25" customHeight="1">
      <c r="C249" s="152"/>
    </row>
    <row r="250" ht="14.25" customHeight="1">
      <c r="C250" s="152"/>
    </row>
    <row r="251" ht="14.25" customHeight="1">
      <c r="C251" s="152"/>
    </row>
    <row r="252" ht="14.25" customHeight="1">
      <c r="C252" s="152"/>
    </row>
    <row r="253" ht="14.25" customHeight="1">
      <c r="C253" s="152"/>
    </row>
    <row r="254" ht="14.25" customHeight="1">
      <c r="C254" s="152"/>
    </row>
    <row r="255" ht="14.25" customHeight="1">
      <c r="C255" s="152"/>
    </row>
    <row r="256" ht="14.25" customHeight="1">
      <c r="C256" s="152"/>
    </row>
    <row r="257" ht="14.25" customHeight="1">
      <c r="C257" s="152"/>
    </row>
    <row r="258" ht="14.25" customHeight="1">
      <c r="C258" s="152"/>
    </row>
    <row r="259" ht="14.25" customHeight="1">
      <c r="C259" s="152"/>
    </row>
    <row r="260" ht="14.25" customHeight="1">
      <c r="C260" s="152"/>
    </row>
    <row r="261" ht="14.25" customHeight="1">
      <c r="C261" s="152"/>
    </row>
    <row r="262" ht="14.25" customHeight="1">
      <c r="C262" s="152"/>
    </row>
    <row r="263" ht="14.25" customHeight="1">
      <c r="C263" s="152"/>
    </row>
    <row r="264" ht="14.25" customHeight="1">
      <c r="C264" s="152"/>
    </row>
    <row r="265" ht="14.25" customHeight="1">
      <c r="C265" s="152"/>
    </row>
    <row r="266" ht="14.25" customHeight="1">
      <c r="C266" s="152"/>
    </row>
    <row r="267" ht="14.25" customHeight="1">
      <c r="C267" s="152"/>
    </row>
    <row r="268" ht="14.25" customHeight="1">
      <c r="C268" s="152"/>
    </row>
    <row r="269" ht="14.25" customHeight="1">
      <c r="C269" s="152"/>
    </row>
    <row r="270" ht="14.25" customHeight="1">
      <c r="C270" s="152"/>
    </row>
    <row r="271" ht="14.25" customHeight="1">
      <c r="C271" s="152"/>
    </row>
    <row r="272" ht="14.25" customHeight="1">
      <c r="C272" s="152"/>
    </row>
    <row r="273" ht="14.25" customHeight="1">
      <c r="C273" s="152"/>
    </row>
    <row r="274" ht="14.25" customHeight="1">
      <c r="C274" s="152"/>
    </row>
    <row r="275" ht="14.25" customHeight="1">
      <c r="C275" s="152"/>
    </row>
    <row r="276" ht="14.25" customHeight="1">
      <c r="C276" s="152"/>
    </row>
    <row r="277" ht="14.25" customHeight="1">
      <c r="C277" s="152"/>
    </row>
    <row r="278" ht="14.25" customHeight="1">
      <c r="C278" s="152"/>
    </row>
    <row r="279" ht="14.25" customHeight="1">
      <c r="C279" s="152"/>
    </row>
    <row r="280" ht="14.25" customHeight="1">
      <c r="C280" s="152"/>
    </row>
    <row r="281" ht="14.25" customHeight="1">
      <c r="C281" s="152"/>
    </row>
    <row r="282" ht="14.25" customHeight="1">
      <c r="C282" s="152"/>
    </row>
    <row r="283" ht="14.25" customHeight="1">
      <c r="C283" s="152"/>
    </row>
    <row r="284" ht="14.25" customHeight="1">
      <c r="C284" s="152"/>
    </row>
    <row r="285" ht="14.25" customHeight="1">
      <c r="C285" s="152"/>
    </row>
    <row r="286" ht="14.25" customHeight="1">
      <c r="C286" s="152"/>
    </row>
    <row r="287" ht="14.25" customHeight="1">
      <c r="C287" s="152"/>
    </row>
    <row r="288" ht="14.25" customHeight="1">
      <c r="C288" s="152"/>
    </row>
    <row r="289" ht="14.25" customHeight="1">
      <c r="C289" s="152"/>
    </row>
    <row r="290" ht="14.25" customHeight="1">
      <c r="C290" s="152"/>
    </row>
    <row r="291" ht="14.25" customHeight="1">
      <c r="C291" s="152"/>
    </row>
    <row r="292" ht="14.25" customHeight="1">
      <c r="C292" s="152"/>
    </row>
    <row r="293" ht="14.25" customHeight="1">
      <c r="C293" s="152"/>
    </row>
    <row r="294" ht="14.25" customHeight="1">
      <c r="C294" s="152"/>
    </row>
    <row r="295" ht="14.25" customHeight="1">
      <c r="C295" s="152"/>
    </row>
    <row r="296" ht="14.25" customHeight="1">
      <c r="C296" s="152"/>
    </row>
    <row r="297" ht="14.25" customHeight="1">
      <c r="C297" s="152"/>
    </row>
    <row r="298" ht="14.25" customHeight="1">
      <c r="C298" s="152"/>
    </row>
    <row r="299" ht="14.25" customHeight="1">
      <c r="C299" s="152"/>
    </row>
    <row r="300" ht="14.25" customHeight="1">
      <c r="C300" s="152"/>
    </row>
    <row r="301" ht="14.25" customHeight="1">
      <c r="C301" s="152"/>
    </row>
    <row r="302" ht="14.25" customHeight="1">
      <c r="C302" s="152"/>
    </row>
    <row r="303" ht="14.25" customHeight="1">
      <c r="C303" s="152"/>
    </row>
    <row r="304" ht="14.25" customHeight="1">
      <c r="C304" s="152"/>
    </row>
    <row r="305" ht="14.25" customHeight="1">
      <c r="C305" s="152"/>
    </row>
    <row r="306" ht="14.25" customHeight="1">
      <c r="C306" s="152"/>
    </row>
    <row r="307" ht="14.25" customHeight="1">
      <c r="C307" s="152"/>
    </row>
    <row r="308" ht="14.25" customHeight="1">
      <c r="C308" s="152"/>
    </row>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7:E7"/>
    <mergeCell ref="A108:B108"/>
  </mergeCells>
  <hyperlinks>
    <hyperlink display="&lt;&lt;&lt; Daftar Tabel" location="'Daftar Tabel'!A1" ref="E1"/>
  </hyperlinks>
  <printOptions/>
  <pageMargins bottom="0.75" footer="0.0" header="0.0" left="0.7" right="0.7" top="0.75"/>
  <pageSetup orientation="portrait"/>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4.75"/>
    <col customWidth="1" min="2" max="2" width="28.38"/>
    <col customWidth="1" min="3" max="3" width="8.75"/>
    <col customWidth="1" min="4" max="4" width="21.38"/>
    <col customWidth="1" min="5" max="5" width="12.75"/>
    <col customWidth="1" min="6" max="6" width="7.75"/>
    <col customWidth="1" min="7" max="26" width="12.75"/>
  </cols>
  <sheetData>
    <row r="1" ht="14.25" customHeight="1">
      <c r="A1" s="222" t="s">
        <v>2417</v>
      </c>
      <c r="C1" s="152"/>
      <c r="E1" s="61" t="s">
        <v>205</v>
      </c>
    </row>
    <row r="2" ht="14.25" customHeight="1">
      <c r="A2" s="222"/>
      <c r="C2" s="152"/>
      <c r="E2" s="267"/>
    </row>
    <row r="3" ht="14.25" customHeight="1">
      <c r="A3" s="248" t="s">
        <v>2418</v>
      </c>
      <c r="C3" s="152"/>
      <c r="E3" s="267"/>
    </row>
    <row r="4" ht="14.25" customHeight="1">
      <c r="A4" s="222" t="s">
        <v>2422</v>
      </c>
      <c r="C4" s="152"/>
    </row>
    <row r="5">
      <c r="A5" s="67" t="s">
        <v>69</v>
      </c>
      <c r="B5" s="67" t="s">
        <v>1424</v>
      </c>
      <c r="C5" s="67" t="s">
        <v>1002</v>
      </c>
      <c r="D5" s="67" t="s">
        <v>2420</v>
      </c>
      <c r="E5" s="67" t="s">
        <v>2421</v>
      </c>
    </row>
    <row r="6" ht="14.25" customHeight="1">
      <c r="A6" s="268">
        <v>1.0</v>
      </c>
      <c r="B6" s="268">
        <v>2.0</v>
      </c>
      <c r="C6" s="268">
        <v>3.0</v>
      </c>
      <c r="D6" s="268">
        <v>4.0</v>
      </c>
      <c r="E6" s="268">
        <v>5.0</v>
      </c>
    </row>
    <row r="7" ht="42.0" customHeight="1">
      <c r="A7" s="269" t="s">
        <v>1372</v>
      </c>
      <c r="B7" s="532" t="s">
        <v>1373</v>
      </c>
      <c r="C7" s="478"/>
      <c r="D7" s="478"/>
      <c r="E7" s="478"/>
    </row>
    <row r="8" ht="14.25" customHeight="1">
      <c r="A8" s="160">
        <v>1.0</v>
      </c>
      <c r="B8" s="185" t="s">
        <v>95</v>
      </c>
      <c r="C8" s="166" t="s">
        <v>95</v>
      </c>
      <c r="D8" s="335" t="s">
        <v>95</v>
      </c>
      <c r="E8" s="335" t="s">
        <v>95</v>
      </c>
    </row>
    <row r="9" ht="14.25" customHeight="1">
      <c r="A9" s="160">
        <v>2.0</v>
      </c>
      <c r="B9" s="185"/>
      <c r="C9" s="166"/>
      <c r="D9" s="335"/>
      <c r="E9" s="335"/>
    </row>
    <row r="10" ht="14.25" customHeight="1">
      <c r="A10" s="160">
        <v>3.0</v>
      </c>
      <c r="B10" s="185"/>
      <c r="C10" s="166"/>
      <c r="D10" s="335"/>
      <c r="E10" s="335"/>
    </row>
    <row r="11" ht="14.25" customHeight="1">
      <c r="A11" s="160">
        <v>4.0</v>
      </c>
      <c r="B11" s="185"/>
      <c r="C11" s="166"/>
      <c r="D11" s="335"/>
      <c r="E11" s="335"/>
    </row>
    <row r="12" ht="14.25" customHeight="1">
      <c r="A12" s="160">
        <v>5.0</v>
      </c>
      <c r="B12" s="185"/>
      <c r="C12" s="166"/>
      <c r="D12" s="335"/>
      <c r="E12" s="335"/>
    </row>
    <row r="13" ht="14.25" customHeight="1">
      <c r="A13" s="160">
        <v>6.0</v>
      </c>
      <c r="B13" s="185"/>
      <c r="C13" s="166"/>
      <c r="D13" s="335"/>
      <c r="E13" s="335"/>
    </row>
    <row r="14" ht="14.25" customHeight="1">
      <c r="A14" s="160">
        <v>7.0</v>
      </c>
      <c r="B14" s="185"/>
      <c r="C14" s="166"/>
      <c r="D14" s="335"/>
      <c r="E14" s="335"/>
    </row>
    <row r="15" ht="14.25" customHeight="1">
      <c r="A15" s="160">
        <v>8.0</v>
      </c>
      <c r="B15" s="185"/>
      <c r="C15" s="166"/>
      <c r="D15" s="335"/>
      <c r="E15" s="335"/>
    </row>
    <row r="16" ht="14.25" customHeight="1">
      <c r="A16" s="160">
        <v>9.0</v>
      </c>
      <c r="B16" s="185"/>
      <c r="C16" s="166"/>
      <c r="D16" s="335"/>
      <c r="E16" s="335"/>
    </row>
    <row r="17" ht="14.25" customHeight="1">
      <c r="A17" s="160">
        <v>10.0</v>
      </c>
      <c r="B17" s="185"/>
      <c r="C17" s="166"/>
      <c r="D17" s="335"/>
      <c r="E17" s="335"/>
    </row>
    <row r="18" ht="14.25" customHeight="1">
      <c r="A18" s="160">
        <v>11.0</v>
      </c>
      <c r="B18" s="185"/>
      <c r="C18" s="166"/>
      <c r="D18" s="335"/>
      <c r="E18" s="335"/>
    </row>
    <row r="19" ht="14.25" customHeight="1">
      <c r="A19" s="160">
        <v>12.0</v>
      </c>
      <c r="B19" s="185"/>
      <c r="C19" s="166"/>
      <c r="D19" s="335"/>
      <c r="E19" s="335"/>
    </row>
    <row r="20" ht="14.25" customHeight="1">
      <c r="A20" s="160">
        <v>13.0</v>
      </c>
      <c r="B20" s="185"/>
      <c r="C20" s="166"/>
      <c r="D20" s="335"/>
      <c r="E20" s="335"/>
    </row>
    <row r="21" ht="14.25" customHeight="1">
      <c r="A21" s="160">
        <v>14.0</v>
      </c>
      <c r="B21" s="185"/>
      <c r="C21" s="166"/>
      <c r="D21" s="335"/>
      <c r="E21" s="335"/>
    </row>
    <row r="22" ht="14.25" customHeight="1">
      <c r="A22" s="160">
        <v>15.0</v>
      </c>
      <c r="B22" s="185"/>
      <c r="C22" s="166"/>
      <c r="D22" s="335"/>
      <c r="E22" s="335"/>
    </row>
    <row r="23" ht="14.25" customHeight="1">
      <c r="A23" s="160">
        <v>16.0</v>
      </c>
      <c r="B23" s="185"/>
      <c r="C23" s="166"/>
      <c r="D23" s="335"/>
      <c r="E23" s="335"/>
    </row>
    <row r="24" ht="14.25" customHeight="1">
      <c r="A24" s="160">
        <v>17.0</v>
      </c>
      <c r="B24" s="185"/>
      <c r="C24" s="166"/>
      <c r="D24" s="335"/>
      <c r="E24" s="335"/>
    </row>
    <row r="25" ht="14.25" customHeight="1">
      <c r="A25" s="160">
        <v>18.0</v>
      </c>
      <c r="B25" s="185"/>
      <c r="C25" s="166"/>
      <c r="D25" s="335"/>
      <c r="E25" s="335"/>
    </row>
    <row r="26" ht="14.25" customHeight="1">
      <c r="A26" s="160">
        <v>19.0</v>
      </c>
      <c r="B26" s="185"/>
      <c r="C26" s="166"/>
      <c r="D26" s="335"/>
      <c r="E26" s="335"/>
    </row>
    <row r="27" ht="14.25" customHeight="1">
      <c r="A27" s="160">
        <v>20.0</v>
      </c>
      <c r="B27" s="185"/>
      <c r="C27" s="166"/>
      <c r="D27" s="335"/>
      <c r="E27" s="335"/>
    </row>
    <row r="28" ht="14.25" customHeight="1">
      <c r="A28" s="160">
        <v>21.0</v>
      </c>
      <c r="B28" s="185"/>
      <c r="C28" s="166"/>
      <c r="D28" s="335"/>
      <c r="E28" s="335"/>
    </row>
    <row r="29" ht="14.25" customHeight="1">
      <c r="A29" s="160">
        <v>22.0</v>
      </c>
      <c r="B29" s="185"/>
      <c r="C29" s="166"/>
      <c r="D29" s="335"/>
      <c r="E29" s="335"/>
    </row>
    <row r="30" ht="14.25" customHeight="1">
      <c r="A30" s="160">
        <v>23.0</v>
      </c>
      <c r="B30" s="185"/>
      <c r="C30" s="166"/>
      <c r="D30" s="335"/>
      <c r="E30" s="335"/>
    </row>
    <row r="31" ht="14.25" customHeight="1">
      <c r="A31" s="160">
        <v>24.0</v>
      </c>
      <c r="B31" s="185"/>
      <c r="C31" s="166"/>
      <c r="D31" s="335"/>
      <c r="E31" s="335"/>
    </row>
    <row r="32" ht="14.25" customHeight="1">
      <c r="A32" s="160">
        <v>25.0</v>
      </c>
      <c r="B32" s="185"/>
      <c r="C32" s="166"/>
      <c r="D32" s="335"/>
      <c r="E32" s="335"/>
    </row>
    <row r="33" ht="14.25" customHeight="1">
      <c r="A33" s="160">
        <v>26.0</v>
      </c>
      <c r="B33" s="185"/>
      <c r="C33" s="166"/>
      <c r="D33" s="335"/>
      <c r="E33" s="335"/>
    </row>
    <row r="34" ht="14.25" customHeight="1">
      <c r="A34" s="160">
        <v>27.0</v>
      </c>
      <c r="B34" s="185"/>
      <c r="C34" s="166"/>
      <c r="D34" s="335"/>
      <c r="E34" s="335"/>
    </row>
    <row r="35" ht="14.25" customHeight="1">
      <c r="A35" s="160">
        <v>28.0</v>
      </c>
      <c r="B35" s="185"/>
      <c r="C35" s="166"/>
      <c r="D35" s="335"/>
      <c r="E35" s="335"/>
    </row>
    <row r="36" ht="14.25" customHeight="1">
      <c r="A36" s="160">
        <v>29.0</v>
      </c>
      <c r="B36" s="185"/>
      <c r="C36" s="166"/>
      <c r="D36" s="335"/>
      <c r="E36" s="335"/>
    </row>
    <row r="37" ht="14.25" customHeight="1">
      <c r="A37" s="160">
        <v>30.0</v>
      </c>
      <c r="B37" s="185"/>
      <c r="C37" s="166"/>
      <c r="D37" s="335"/>
      <c r="E37" s="335"/>
    </row>
    <row r="38" ht="14.25" customHeight="1">
      <c r="A38" s="160">
        <v>31.0</v>
      </c>
      <c r="B38" s="185"/>
      <c r="C38" s="166"/>
      <c r="D38" s="335"/>
      <c r="E38" s="335"/>
    </row>
    <row r="39" ht="14.25" customHeight="1">
      <c r="A39" s="160">
        <v>32.0</v>
      </c>
      <c r="B39" s="185"/>
      <c r="C39" s="166"/>
      <c r="D39" s="335"/>
      <c r="E39" s="335"/>
    </row>
    <row r="40" ht="14.25" customHeight="1">
      <c r="A40" s="160">
        <v>33.0</v>
      </c>
      <c r="B40" s="185"/>
      <c r="C40" s="166"/>
      <c r="D40" s="335"/>
      <c r="E40" s="335"/>
    </row>
    <row r="41" ht="14.25" customHeight="1">
      <c r="A41" s="160">
        <v>34.0</v>
      </c>
      <c r="B41" s="185"/>
      <c r="C41" s="166"/>
      <c r="D41" s="335"/>
      <c r="E41" s="335"/>
    </row>
    <row r="42" ht="14.25" customHeight="1">
      <c r="A42" s="160">
        <v>35.0</v>
      </c>
      <c r="B42" s="185"/>
      <c r="C42" s="166"/>
      <c r="D42" s="335"/>
      <c r="E42" s="335"/>
    </row>
    <row r="43" ht="14.25" customHeight="1">
      <c r="A43" s="160">
        <v>36.0</v>
      </c>
      <c r="B43" s="185"/>
      <c r="C43" s="166"/>
      <c r="D43" s="335"/>
      <c r="E43" s="335"/>
    </row>
    <row r="44" ht="14.25" customHeight="1">
      <c r="A44" s="160">
        <v>37.0</v>
      </c>
      <c r="B44" s="185"/>
      <c r="C44" s="166"/>
      <c r="D44" s="335"/>
      <c r="E44" s="335"/>
    </row>
    <row r="45" ht="14.25" customHeight="1">
      <c r="A45" s="160">
        <v>38.0</v>
      </c>
      <c r="B45" s="185"/>
      <c r="C45" s="166"/>
      <c r="D45" s="335"/>
      <c r="E45" s="335"/>
    </row>
    <row r="46" ht="14.25" customHeight="1">
      <c r="A46" s="160">
        <v>39.0</v>
      </c>
      <c r="B46" s="185"/>
      <c r="C46" s="166"/>
      <c r="D46" s="335"/>
      <c r="E46" s="335"/>
    </row>
    <row r="47" ht="14.25" customHeight="1">
      <c r="A47" s="160">
        <v>40.0</v>
      </c>
      <c r="B47" s="185"/>
      <c r="C47" s="166"/>
      <c r="D47" s="335"/>
      <c r="E47" s="335"/>
    </row>
    <row r="48" ht="14.25" customHeight="1">
      <c r="A48" s="160">
        <v>41.0</v>
      </c>
      <c r="B48" s="185"/>
      <c r="C48" s="166"/>
      <c r="D48" s="335"/>
      <c r="E48" s="335"/>
    </row>
    <row r="49" ht="14.25" customHeight="1">
      <c r="A49" s="160">
        <v>42.0</v>
      </c>
      <c r="B49" s="185"/>
      <c r="C49" s="166"/>
      <c r="D49" s="335"/>
      <c r="E49" s="335"/>
    </row>
    <row r="50" ht="14.25" customHeight="1">
      <c r="A50" s="160">
        <v>43.0</v>
      </c>
      <c r="B50" s="185"/>
      <c r="C50" s="166"/>
      <c r="D50" s="335"/>
      <c r="E50" s="335"/>
    </row>
    <row r="51" ht="14.25" customHeight="1">
      <c r="A51" s="160">
        <v>44.0</v>
      </c>
      <c r="B51" s="185"/>
      <c r="C51" s="166"/>
      <c r="D51" s="335"/>
      <c r="E51" s="335"/>
    </row>
    <row r="52" ht="14.25" customHeight="1">
      <c r="A52" s="160">
        <v>45.0</v>
      </c>
      <c r="B52" s="185"/>
      <c r="C52" s="166"/>
      <c r="D52" s="335"/>
      <c r="E52" s="335"/>
    </row>
    <row r="53" ht="14.25" customHeight="1">
      <c r="A53" s="160">
        <v>46.0</v>
      </c>
      <c r="B53" s="185"/>
      <c r="C53" s="166"/>
      <c r="D53" s="335"/>
      <c r="E53" s="335"/>
    </row>
    <row r="54" ht="14.25" customHeight="1">
      <c r="A54" s="160">
        <v>47.0</v>
      </c>
      <c r="B54" s="185"/>
      <c r="C54" s="166"/>
      <c r="D54" s="335"/>
      <c r="E54" s="335"/>
    </row>
    <row r="55" ht="14.25" customHeight="1">
      <c r="A55" s="160">
        <v>48.0</v>
      </c>
      <c r="B55" s="185"/>
      <c r="C55" s="166"/>
      <c r="D55" s="335"/>
      <c r="E55" s="335"/>
    </row>
    <row r="56" ht="14.25" customHeight="1">
      <c r="A56" s="160">
        <v>49.0</v>
      </c>
      <c r="B56" s="185"/>
      <c r="C56" s="166"/>
      <c r="D56" s="335"/>
      <c r="E56" s="335"/>
    </row>
    <row r="57" ht="14.25" customHeight="1">
      <c r="A57" s="160">
        <v>50.0</v>
      </c>
      <c r="B57" s="185"/>
      <c r="C57" s="166"/>
      <c r="D57" s="335"/>
      <c r="E57" s="335"/>
    </row>
    <row r="58" ht="14.25" customHeight="1">
      <c r="A58" s="160">
        <v>51.0</v>
      </c>
      <c r="B58" s="185"/>
      <c r="C58" s="166"/>
      <c r="D58" s="335"/>
      <c r="E58" s="335"/>
    </row>
    <row r="59" ht="14.25" customHeight="1">
      <c r="A59" s="160">
        <v>52.0</v>
      </c>
      <c r="B59" s="185"/>
      <c r="C59" s="166"/>
      <c r="D59" s="335"/>
      <c r="E59" s="335"/>
    </row>
    <row r="60" ht="14.25" customHeight="1">
      <c r="A60" s="160">
        <v>53.0</v>
      </c>
      <c r="B60" s="185"/>
      <c r="C60" s="166"/>
      <c r="D60" s="335"/>
      <c r="E60" s="335"/>
    </row>
    <row r="61" ht="14.25" customHeight="1">
      <c r="A61" s="160">
        <v>54.0</v>
      </c>
      <c r="B61" s="185"/>
      <c r="C61" s="166"/>
      <c r="D61" s="335"/>
      <c r="E61" s="335"/>
    </row>
    <row r="62" ht="14.25" customHeight="1">
      <c r="A62" s="160">
        <v>55.0</v>
      </c>
      <c r="B62" s="185"/>
      <c r="C62" s="166"/>
      <c r="D62" s="335"/>
      <c r="E62" s="335"/>
    </row>
    <row r="63" ht="14.25" customHeight="1">
      <c r="A63" s="160">
        <v>56.0</v>
      </c>
      <c r="B63" s="185"/>
      <c r="C63" s="166"/>
      <c r="D63" s="335"/>
      <c r="E63" s="335"/>
    </row>
    <row r="64" ht="14.25" customHeight="1">
      <c r="A64" s="160">
        <v>57.0</v>
      </c>
      <c r="B64" s="185"/>
      <c r="C64" s="166"/>
      <c r="D64" s="335"/>
      <c r="E64" s="335"/>
    </row>
    <row r="65" ht="14.25" customHeight="1">
      <c r="A65" s="160">
        <v>58.0</v>
      </c>
      <c r="B65" s="185"/>
      <c r="C65" s="166"/>
      <c r="D65" s="335"/>
      <c r="E65" s="335"/>
    </row>
    <row r="66" ht="14.25" customHeight="1">
      <c r="A66" s="160">
        <v>59.0</v>
      </c>
      <c r="B66" s="185"/>
      <c r="C66" s="166"/>
      <c r="D66" s="335"/>
      <c r="E66" s="335"/>
    </row>
    <row r="67" ht="14.25" customHeight="1">
      <c r="A67" s="160">
        <v>60.0</v>
      </c>
      <c r="B67" s="185"/>
      <c r="C67" s="166"/>
      <c r="D67" s="335"/>
      <c r="E67" s="335"/>
    </row>
    <row r="68" ht="14.25" customHeight="1">
      <c r="A68" s="160">
        <v>61.0</v>
      </c>
      <c r="B68" s="185"/>
      <c r="C68" s="166"/>
      <c r="D68" s="335"/>
      <c r="E68" s="335"/>
    </row>
    <row r="69" ht="14.25" customHeight="1">
      <c r="A69" s="160">
        <v>62.0</v>
      </c>
      <c r="B69" s="185"/>
      <c r="C69" s="166"/>
      <c r="D69" s="335"/>
      <c r="E69" s="335"/>
    </row>
    <row r="70" ht="14.25" customHeight="1">
      <c r="A70" s="160">
        <v>63.0</v>
      </c>
      <c r="B70" s="185"/>
      <c r="C70" s="166"/>
      <c r="D70" s="335"/>
      <c r="E70" s="335"/>
    </row>
    <row r="71" ht="14.25" customHeight="1">
      <c r="A71" s="160">
        <v>64.0</v>
      </c>
      <c r="B71" s="185"/>
      <c r="C71" s="166"/>
      <c r="D71" s="335"/>
      <c r="E71" s="335"/>
    </row>
    <row r="72" ht="14.25" customHeight="1">
      <c r="A72" s="160">
        <v>65.0</v>
      </c>
      <c r="B72" s="185"/>
      <c r="C72" s="166"/>
      <c r="D72" s="335"/>
      <c r="E72" s="335"/>
    </row>
    <row r="73" ht="14.25" customHeight="1">
      <c r="A73" s="160">
        <v>66.0</v>
      </c>
      <c r="B73" s="185"/>
      <c r="C73" s="166"/>
      <c r="D73" s="335"/>
      <c r="E73" s="335"/>
    </row>
    <row r="74" ht="14.25" customHeight="1">
      <c r="A74" s="160">
        <v>67.0</v>
      </c>
      <c r="B74" s="185"/>
      <c r="C74" s="166"/>
      <c r="D74" s="335"/>
      <c r="E74" s="335"/>
    </row>
    <row r="75" ht="14.25" customHeight="1">
      <c r="A75" s="160">
        <v>68.0</v>
      </c>
      <c r="B75" s="185"/>
      <c r="C75" s="166"/>
      <c r="D75" s="335"/>
      <c r="E75" s="335"/>
    </row>
    <row r="76" ht="14.25" customHeight="1">
      <c r="A76" s="160">
        <v>69.0</v>
      </c>
      <c r="B76" s="185"/>
      <c r="C76" s="166"/>
      <c r="D76" s="335"/>
      <c r="E76" s="335"/>
    </row>
    <row r="77" ht="14.25" customHeight="1">
      <c r="A77" s="160">
        <v>70.0</v>
      </c>
      <c r="B77" s="185"/>
      <c r="C77" s="166"/>
      <c r="D77" s="335"/>
      <c r="E77" s="335"/>
    </row>
    <row r="78" ht="14.25" customHeight="1">
      <c r="A78" s="160">
        <v>71.0</v>
      </c>
      <c r="B78" s="185"/>
      <c r="C78" s="166"/>
      <c r="D78" s="335"/>
      <c r="E78" s="335"/>
    </row>
    <row r="79" ht="14.25" customHeight="1">
      <c r="A79" s="160">
        <v>72.0</v>
      </c>
      <c r="B79" s="185"/>
      <c r="C79" s="166"/>
      <c r="D79" s="335"/>
      <c r="E79" s="335"/>
    </row>
    <row r="80" ht="14.25" customHeight="1">
      <c r="A80" s="160">
        <v>73.0</v>
      </c>
      <c r="B80" s="185"/>
      <c r="C80" s="166"/>
      <c r="D80" s="335"/>
      <c r="E80" s="335"/>
    </row>
    <row r="81" ht="14.25" customHeight="1">
      <c r="A81" s="160">
        <v>74.0</v>
      </c>
      <c r="B81" s="185"/>
      <c r="C81" s="166"/>
      <c r="D81" s="335"/>
      <c r="E81" s="335"/>
    </row>
    <row r="82" ht="14.25" customHeight="1">
      <c r="A82" s="160">
        <v>75.0</v>
      </c>
      <c r="B82" s="185"/>
      <c r="C82" s="166"/>
      <c r="D82" s="335"/>
      <c r="E82" s="335"/>
    </row>
    <row r="83" ht="14.25" customHeight="1">
      <c r="A83" s="160">
        <v>76.0</v>
      </c>
      <c r="B83" s="185"/>
      <c r="C83" s="166"/>
      <c r="D83" s="335"/>
      <c r="E83" s="335"/>
    </row>
    <row r="84" ht="14.25" customHeight="1">
      <c r="A84" s="160">
        <v>77.0</v>
      </c>
      <c r="B84" s="185"/>
      <c r="C84" s="166"/>
      <c r="D84" s="335"/>
      <c r="E84" s="335"/>
    </row>
    <row r="85" ht="14.25" customHeight="1">
      <c r="A85" s="160">
        <v>78.0</v>
      </c>
      <c r="B85" s="185"/>
      <c r="C85" s="166"/>
      <c r="D85" s="335"/>
      <c r="E85" s="335"/>
    </row>
    <row r="86" ht="14.25" customHeight="1">
      <c r="A86" s="160">
        <v>79.0</v>
      </c>
      <c r="B86" s="185"/>
      <c r="C86" s="166"/>
      <c r="D86" s="335"/>
      <c r="E86" s="335"/>
    </row>
    <row r="87" ht="14.25" customHeight="1">
      <c r="A87" s="160">
        <v>80.0</v>
      </c>
      <c r="B87" s="185"/>
      <c r="C87" s="166"/>
      <c r="D87" s="335"/>
      <c r="E87" s="335"/>
    </row>
    <row r="88" ht="14.25" customHeight="1">
      <c r="A88" s="160">
        <v>81.0</v>
      </c>
      <c r="B88" s="185"/>
      <c r="C88" s="166"/>
      <c r="D88" s="335"/>
      <c r="E88" s="335"/>
    </row>
    <row r="89" ht="14.25" customHeight="1">
      <c r="A89" s="160">
        <v>82.0</v>
      </c>
      <c r="B89" s="185"/>
      <c r="C89" s="166"/>
      <c r="D89" s="335"/>
      <c r="E89" s="335"/>
    </row>
    <row r="90" ht="14.25" customHeight="1">
      <c r="A90" s="160">
        <v>83.0</v>
      </c>
      <c r="B90" s="185"/>
      <c r="C90" s="166"/>
      <c r="D90" s="335"/>
      <c r="E90" s="335"/>
    </row>
    <row r="91" ht="14.25" customHeight="1">
      <c r="A91" s="160">
        <v>84.0</v>
      </c>
      <c r="B91" s="185"/>
      <c r="C91" s="166"/>
      <c r="D91" s="335"/>
      <c r="E91" s="335"/>
    </row>
    <row r="92" ht="14.25" customHeight="1">
      <c r="A92" s="160">
        <v>85.0</v>
      </c>
      <c r="B92" s="185"/>
      <c r="C92" s="166"/>
      <c r="D92" s="335"/>
      <c r="E92" s="335"/>
    </row>
    <row r="93" ht="14.25" customHeight="1">
      <c r="A93" s="160">
        <v>86.0</v>
      </c>
      <c r="B93" s="185"/>
      <c r="C93" s="166"/>
      <c r="D93" s="335"/>
      <c r="E93" s="335"/>
    </row>
    <row r="94" ht="14.25" customHeight="1">
      <c r="A94" s="160">
        <v>87.0</v>
      </c>
      <c r="B94" s="185"/>
      <c r="C94" s="166"/>
      <c r="D94" s="335"/>
      <c r="E94" s="335"/>
    </row>
    <row r="95" ht="14.25" customHeight="1">
      <c r="A95" s="160">
        <v>88.0</v>
      </c>
      <c r="B95" s="185"/>
      <c r="C95" s="166"/>
      <c r="D95" s="335"/>
      <c r="E95" s="335"/>
    </row>
    <row r="96" ht="14.25" customHeight="1">
      <c r="A96" s="160">
        <v>89.0</v>
      </c>
      <c r="B96" s="185"/>
      <c r="C96" s="166"/>
      <c r="D96" s="335"/>
      <c r="E96" s="335"/>
    </row>
    <row r="97" ht="14.25" customHeight="1">
      <c r="A97" s="160">
        <v>90.0</v>
      </c>
      <c r="B97" s="185"/>
      <c r="C97" s="166"/>
      <c r="D97" s="335"/>
      <c r="E97" s="335"/>
    </row>
    <row r="98" ht="14.25" customHeight="1">
      <c r="A98" s="160">
        <v>91.0</v>
      </c>
      <c r="B98" s="185"/>
      <c r="C98" s="166"/>
      <c r="D98" s="335"/>
      <c r="E98" s="335"/>
    </row>
    <row r="99" ht="14.25" customHeight="1">
      <c r="A99" s="160">
        <v>92.0</v>
      </c>
      <c r="B99" s="185"/>
      <c r="C99" s="166"/>
      <c r="D99" s="335"/>
      <c r="E99" s="335"/>
    </row>
    <row r="100" ht="14.25" customHeight="1">
      <c r="A100" s="160">
        <v>93.0</v>
      </c>
      <c r="B100" s="185"/>
      <c r="C100" s="166"/>
      <c r="D100" s="335"/>
      <c r="E100" s="335"/>
    </row>
    <row r="101" ht="14.25" customHeight="1">
      <c r="A101" s="160">
        <v>94.0</v>
      </c>
      <c r="B101" s="185"/>
      <c r="C101" s="166"/>
      <c r="D101" s="335"/>
      <c r="E101" s="335"/>
    </row>
    <row r="102" ht="14.25" customHeight="1">
      <c r="A102" s="160">
        <v>95.0</v>
      </c>
      <c r="B102" s="185"/>
      <c r="C102" s="166"/>
      <c r="D102" s="335"/>
      <c r="E102" s="335"/>
    </row>
    <row r="103" ht="14.25" customHeight="1">
      <c r="A103" s="160">
        <v>96.0</v>
      </c>
      <c r="B103" s="185"/>
      <c r="C103" s="166"/>
      <c r="D103" s="335"/>
      <c r="E103" s="335"/>
    </row>
    <row r="104" ht="14.25" customHeight="1">
      <c r="A104" s="160">
        <v>97.0</v>
      </c>
      <c r="B104" s="185"/>
      <c r="C104" s="166"/>
      <c r="D104" s="335"/>
      <c r="E104" s="335"/>
    </row>
    <row r="105" ht="14.25" customHeight="1">
      <c r="A105" s="160">
        <v>98.0</v>
      </c>
      <c r="B105" s="185"/>
      <c r="C105" s="166"/>
      <c r="D105" s="335"/>
      <c r="E105" s="335"/>
    </row>
    <row r="106" ht="14.25" customHeight="1">
      <c r="A106" s="160">
        <v>99.0</v>
      </c>
      <c r="B106" s="185"/>
      <c r="C106" s="166"/>
      <c r="D106" s="335"/>
      <c r="E106" s="335"/>
    </row>
    <row r="107" ht="14.25" customHeight="1">
      <c r="A107" s="160">
        <v>100.0</v>
      </c>
      <c r="B107" s="185"/>
      <c r="C107" s="166"/>
      <c r="D107" s="335"/>
      <c r="E107" s="335"/>
    </row>
    <row r="108" ht="14.25" customHeight="1">
      <c r="A108" s="299" t="s">
        <v>694</v>
      </c>
      <c r="B108" s="65"/>
      <c r="C108" s="160">
        <f>COUNTA(C8:C107)</f>
        <v>1</v>
      </c>
      <c r="D108" s="534"/>
      <c r="E108" s="534"/>
    </row>
    <row r="109" ht="14.25" customHeight="1">
      <c r="C109" s="152"/>
    </row>
    <row r="110" ht="14.25" customHeight="1">
      <c r="C110" s="152"/>
    </row>
    <row r="111" ht="14.25" customHeight="1">
      <c r="C111" s="152"/>
    </row>
    <row r="112" ht="14.25" customHeight="1">
      <c r="C112" s="152"/>
    </row>
    <row r="113" ht="14.25" customHeight="1">
      <c r="C113" s="152"/>
    </row>
    <row r="114" ht="14.25" customHeight="1">
      <c r="C114" s="152"/>
    </row>
    <row r="115" ht="14.25" customHeight="1">
      <c r="C115" s="152"/>
    </row>
    <row r="116" ht="14.25" customHeight="1">
      <c r="C116" s="152"/>
    </row>
    <row r="117" ht="14.25" customHeight="1">
      <c r="C117" s="152"/>
    </row>
    <row r="118" ht="14.25" customHeight="1">
      <c r="C118" s="152"/>
    </row>
    <row r="119" ht="14.25" customHeight="1">
      <c r="C119" s="152"/>
    </row>
    <row r="120" ht="14.25" customHeight="1">
      <c r="C120" s="152"/>
    </row>
    <row r="121" ht="14.25" customHeight="1">
      <c r="C121" s="152"/>
    </row>
    <row r="122" ht="14.25" customHeight="1">
      <c r="C122" s="152"/>
    </row>
    <row r="123" ht="14.25" customHeight="1">
      <c r="C123" s="152"/>
    </row>
    <row r="124" ht="14.25" customHeight="1">
      <c r="C124" s="152"/>
    </row>
    <row r="125" ht="14.25" customHeight="1">
      <c r="C125" s="152"/>
    </row>
    <row r="126" ht="14.25" customHeight="1">
      <c r="C126" s="152"/>
    </row>
    <row r="127" ht="14.25" customHeight="1">
      <c r="C127" s="152"/>
    </row>
    <row r="128" ht="14.25" customHeight="1">
      <c r="C128" s="152"/>
    </row>
    <row r="129" ht="14.25" customHeight="1">
      <c r="C129" s="152"/>
    </row>
    <row r="130" ht="14.25" customHeight="1">
      <c r="C130" s="152"/>
    </row>
    <row r="131" ht="14.25" customHeight="1">
      <c r="C131" s="152"/>
    </row>
    <row r="132" ht="14.25" customHeight="1">
      <c r="C132" s="152"/>
    </row>
    <row r="133" ht="14.25" customHeight="1">
      <c r="C133" s="152"/>
    </row>
    <row r="134" ht="14.25" customHeight="1">
      <c r="C134" s="152"/>
    </row>
    <row r="135" ht="14.25" customHeight="1">
      <c r="C135" s="152"/>
    </row>
    <row r="136" ht="14.25" customHeight="1">
      <c r="C136" s="152"/>
    </row>
    <row r="137" ht="14.25" customHeight="1">
      <c r="C137" s="152"/>
    </row>
    <row r="138" ht="14.25" customHeight="1">
      <c r="C138" s="152"/>
    </row>
    <row r="139" ht="14.25" customHeight="1">
      <c r="C139" s="152"/>
    </row>
    <row r="140" ht="14.25" customHeight="1">
      <c r="C140" s="152"/>
    </row>
    <row r="141" ht="14.25" customHeight="1">
      <c r="C141" s="152"/>
    </row>
    <row r="142" ht="14.25" customHeight="1">
      <c r="C142" s="152"/>
    </row>
    <row r="143" ht="14.25" customHeight="1">
      <c r="C143" s="152"/>
    </row>
    <row r="144" ht="14.25" customHeight="1">
      <c r="C144" s="152"/>
    </row>
    <row r="145" ht="14.25" customHeight="1">
      <c r="C145" s="152"/>
    </row>
    <row r="146" ht="14.25" customHeight="1">
      <c r="C146" s="152"/>
    </row>
    <row r="147" ht="14.25" customHeight="1">
      <c r="C147" s="152"/>
    </row>
    <row r="148" ht="14.25" customHeight="1">
      <c r="C148" s="152"/>
    </row>
    <row r="149" ht="14.25" customHeight="1">
      <c r="C149" s="152"/>
    </row>
    <row r="150" ht="14.25" customHeight="1">
      <c r="C150" s="152"/>
    </row>
    <row r="151" ht="14.25" customHeight="1">
      <c r="C151" s="152"/>
    </row>
    <row r="152" ht="14.25" customHeight="1">
      <c r="C152" s="152"/>
    </row>
    <row r="153" ht="14.25" customHeight="1">
      <c r="C153" s="152"/>
    </row>
    <row r="154" ht="14.25" customHeight="1">
      <c r="C154" s="152"/>
    </row>
    <row r="155" ht="14.25" customHeight="1">
      <c r="C155" s="152"/>
    </row>
    <row r="156" ht="14.25" customHeight="1">
      <c r="C156" s="152"/>
    </row>
    <row r="157" ht="14.25" customHeight="1">
      <c r="C157" s="152"/>
    </row>
    <row r="158" ht="14.25" customHeight="1">
      <c r="C158" s="152"/>
    </row>
    <row r="159" ht="14.25" customHeight="1">
      <c r="C159" s="152"/>
    </row>
    <row r="160" ht="14.25" customHeight="1">
      <c r="C160" s="152"/>
    </row>
    <row r="161" ht="14.25" customHeight="1">
      <c r="C161" s="152"/>
    </row>
    <row r="162" ht="14.25" customHeight="1">
      <c r="C162" s="152"/>
    </row>
    <row r="163" ht="14.25" customHeight="1">
      <c r="C163" s="152"/>
    </row>
    <row r="164" ht="14.25" customHeight="1">
      <c r="C164" s="152"/>
    </row>
    <row r="165" ht="14.25" customHeight="1">
      <c r="C165" s="152"/>
    </row>
    <row r="166" ht="14.25" customHeight="1">
      <c r="C166" s="152"/>
    </row>
    <row r="167" ht="14.25" customHeight="1">
      <c r="C167" s="152"/>
    </row>
    <row r="168" ht="14.25" customHeight="1">
      <c r="C168" s="152"/>
    </row>
    <row r="169" ht="14.25" customHeight="1">
      <c r="C169" s="152"/>
    </row>
    <row r="170" ht="14.25" customHeight="1">
      <c r="C170" s="152"/>
    </row>
    <row r="171" ht="14.25" customHeight="1">
      <c r="C171" s="152"/>
    </row>
    <row r="172" ht="14.25" customHeight="1">
      <c r="C172" s="152"/>
    </row>
    <row r="173" ht="14.25" customHeight="1">
      <c r="C173" s="152"/>
    </row>
    <row r="174" ht="14.25" customHeight="1">
      <c r="C174" s="152"/>
    </row>
    <row r="175" ht="14.25" customHeight="1">
      <c r="C175" s="152"/>
    </row>
    <row r="176" ht="14.25" customHeight="1">
      <c r="C176" s="152"/>
    </row>
    <row r="177" ht="14.25" customHeight="1">
      <c r="C177" s="152"/>
    </row>
    <row r="178" ht="14.25" customHeight="1">
      <c r="C178" s="152"/>
    </row>
    <row r="179" ht="14.25" customHeight="1">
      <c r="C179" s="152"/>
    </row>
    <row r="180" ht="14.25" customHeight="1">
      <c r="C180" s="152"/>
    </row>
    <row r="181" ht="14.25" customHeight="1">
      <c r="C181" s="152"/>
    </row>
    <row r="182" ht="14.25" customHeight="1">
      <c r="C182" s="152"/>
    </row>
    <row r="183" ht="14.25" customHeight="1">
      <c r="C183" s="152"/>
    </row>
    <row r="184" ht="14.25" customHeight="1">
      <c r="C184" s="152"/>
    </row>
    <row r="185" ht="14.25" customHeight="1">
      <c r="C185" s="152"/>
    </row>
    <row r="186" ht="14.25" customHeight="1">
      <c r="C186" s="152"/>
    </row>
    <row r="187" ht="14.25" customHeight="1">
      <c r="C187" s="152"/>
    </row>
    <row r="188" ht="14.25" customHeight="1">
      <c r="C188" s="152"/>
    </row>
    <row r="189" ht="14.25" customHeight="1">
      <c r="C189" s="152"/>
    </row>
    <row r="190" ht="14.25" customHeight="1">
      <c r="C190" s="152"/>
    </row>
    <row r="191" ht="14.25" customHeight="1">
      <c r="C191" s="152"/>
    </row>
    <row r="192" ht="14.25" customHeight="1">
      <c r="C192" s="152"/>
    </row>
    <row r="193" ht="14.25" customHeight="1">
      <c r="C193" s="152"/>
    </row>
    <row r="194" ht="14.25" customHeight="1">
      <c r="C194" s="152"/>
    </row>
    <row r="195" ht="14.25" customHeight="1">
      <c r="C195" s="152"/>
    </row>
    <row r="196" ht="14.25" customHeight="1">
      <c r="C196" s="152"/>
    </row>
    <row r="197" ht="14.25" customHeight="1">
      <c r="C197" s="152"/>
    </row>
    <row r="198" ht="14.25" customHeight="1">
      <c r="C198" s="152"/>
    </row>
    <row r="199" ht="14.25" customHeight="1">
      <c r="C199" s="152"/>
    </row>
    <row r="200" ht="14.25" customHeight="1">
      <c r="C200" s="152"/>
    </row>
    <row r="201" ht="14.25" customHeight="1">
      <c r="C201" s="152"/>
    </row>
    <row r="202" ht="14.25" customHeight="1">
      <c r="C202" s="152"/>
    </row>
    <row r="203" ht="14.25" customHeight="1">
      <c r="C203" s="152"/>
    </row>
    <row r="204" ht="14.25" customHeight="1">
      <c r="C204" s="152"/>
    </row>
    <row r="205" ht="14.25" customHeight="1">
      <c r="C205" s="152"/>
    </row>
    <row r="206" ht="14.25" customHeight="1">
      <c r="C206" s="152"/>
    </row>
    <row r="207" ht="14.25" customHeight="1">
      <c r="C207" s="152"/>
    </row>
    <row r="208" ht="14.25" customHeight="1">
      <c r="C208" s="152"/>
    </row>
    <row r="209" ht="14.25" customHeight="1">
      <c r="C209" s="152"/>
    </row>
    <row r="210" ht="14.25" customHeight="1">
      <c r="C210" s="152"/>
    </row>
    <row r="211" ht="14.25" customHeight="1">
      <c r="C211" s="152"/>
    </row>
    <row r="212" ht="14.25" customHeight="1">
      <c r="C212" s="152"/>
    </row>
    <row r="213" ht="14.25" customHeight="1">
      <c r="C213" s="152"/>
    </row>
    <row r="214" ht="14.25" customHeight="1">
      <c r="C214" s="152"/>
    </row>
    <row r="215" ht="14.25" customHeight="1">
      <c r="C215" s="152"/>
    </row>
    <row r="216" ht="14.25" customHeight="1">
      <c r="C216" s="152"/>
    </row>
    <row r="217" ht="14.25" customHeight="1">
      <c r="C217" s="152"/>
    </row>
    <row r="218" ht="14.25" customHeight="1">
      <c r="C218" s="152"/>
    </row>
    <row r="219" ht="14.25" customHeight="1">
      <c r="C219" s="152"/>
    </row>
    <row r="220" ht="14.25" customHeight="1">
      <c r="C220" s="152"/>
    </row>
    <row r="221" ht="14.25" customHeight="1">
      <c r="C221" s="152"/>
    </row>
    <row r="222" ht="14.25" customHeight="1">
      <c r="C222" s="152"/>
    </row>
    <row r="223" ht="14.25" customHeight="1">
      <c r="C223" s="152"/>
    </row>
    <row r="224" ht="14.25" customHeight="1">
      <c r="C224" s="152"/>
    </row>
    <row r="225" ht="14.25" customHeight="1">
      <c r="C225" s="152"/>
    </row>
    <row r="226" ht="14.25" customHeight="1">
      <c r="C226" s="152"/>
    </row>
    <row r="227" ht="14.25" customHeight="1">
      <c r="C227" s="152"/>
    </row>
    <row r="228" ht="14.25" customHeight="1">
      <c r="C228" s="152"/>
    </row>
    <row r="229" ht="14.25" customHeight="1">
      <c r="C229" s="152"/>
    </row>
    <row r="230" ht="14.25" customHeight="1">
      <c r="C230" s="152"/>
    </row>
    <row r="231" ht="14.25" customHeight="1">
      <c r="C231" s="152"/>
    </row>
    <row r="232" ht="14.25" customHeight="1">
      <c r="C232" s="152"/>
    </row>
    <row r="233" ht="14.25" customHeight="1">
      <c r="C233" s="152"/>
    </row>
    <row r="234" ht="14.25" customHeight="1">
      <c r="C234" s="152"/>
    </row>
    <row r="235" ht="14.25" customHeight="1">
      <c r="C235" s="152"/>
    </row>
    <row r="236" ht="14.25" customHeight="1">
      <c r="C236" s="152"/>
    </row>
    <row r="237" ht="14.25" customHeight="1">
      <c r="C237" s="152"/>
    </row>
    <row r="238" ht="14.25" customHeight="1">
      <c r="C238" s="152"/>
    </row>
    <row r="239" ht="14.25" customHeight="1">
      <c r="C239" s="152"/>
    </row>
    <row r="240" ht="14.25" customHeight="1">
      <c r="C240" s="152"/>
    </row>
    <row r="241" ht="14.25" customHeight="1">
      <c r="C241" s="152"/>
    </row>
    <row r="242" ht="14.25" customHeight="1">
      <c r="C242" s="152"/>
    </row>
    <row r="243" ht="14.25" customHeight="1">
      <c r="C243" s="152"/>
    </row>
    <row r="244" ht="14.25" customHeight="1">
      <c r="C244" s="152"/>
    </row>
    <row r="245" ht="14.25" customHeight="1">
      <c r="C245" s="152"/>
    </row>
    <row r="246" ht="14.25" customHeight="1">
      <c r="C246" s="152"/>
    </row>
    <row r="247" ht="14.25" customHeight="1">
      <c r="C247" s="152"/>
    </row>
    <row r="248" ht="14.25" customHeight="1">
      <c r="C248" s="152"/>
    </row>
    <row r="249" ht="14.25" customHeight="1">
      <c r="C249" s="152"/>
    </row>
    <row r="250" ht="14.25" customHeight="1">
      <c r="C250" s="152"/>
    </row>
    <row r="251" ht="14.25" customHeight="1">
      <c r="C251" s="152"/>
    </row>
    <row r="252" ht="14.25" customHeight="1">
      <c r="C252" s="152"/>
    </row>
    <row r="253" ht="14.25" customHeight="1">
      <c r="C253" s="152"/>
    </row>
    <row r="254" ht="14.25" customHeight="1">
      <c r="C254" s="152"/>
    </row>
    <row r="255" ht="14.25" customHeight="1">
      <c r="C255" s="152"/>
    </row>
    <row r="256" ht="14.25" customHeight="1">
      <c r="C256" s="152"/>
    </row>
    <row r="257" ht="14.25" customHeight="1">
      <c r="C257" s="152"/>
    </row>
    <row r="258" ht="14.25" customHeight="1">
      <c r="C258" s="152"/>
    </row>
    <row r="259" ht="14.25" customHeight="1">
      <c r="C259" s="152"/>
    </row>
    <row r="260" ht="14.25" customHeight="1">
      <c r="C260" s="152"/>
    </row>
    <row r="261" ht="14.25" customHeight="1">
      <c r="C261" s="152"/>
    </row>
    <row r="262" ht="14.25" customHeight="1">
      <c r="C262" s="152"/>
    </row>
    <row r="263" ht="14.25" customHeight="1">
      <c r="C263" s="152"/>
    </row>
    <row r="264" ht="14.25" customHeight="1">
      <c r="C264" s="152"/>
    </row>
    <row r="265" ht="14.25" customHeight="1">
      <c r="C265" s="152"/>
    </row>
    <row r="266" ht="14.25" customHeight="1">
      <c r="C266" s="152"/>
    </row>
    <row r="267" ht="14.25" customHeight="1">
      <c r="C267" s="152"/>
    </row>
    <row r="268" ht="14.25" customHeight="1">
      <c r="C268" s="152"/>
    </row>
    <row r="269" ht="14.25" customHeight="1">
      <c r="C269" s="152"/>
    </row>
    <row r="270" ht="14.25" customHeight="1">
      <c r="C270" s="152"/>
    </row>
    <row r="271" ht="14.25" customHeight="1">
      <c r="C271" s="152"/>
    </row>
    <row r="272" ht="14.25" customHeight="1">
      <c r="C272" s="152"/>
    </row>
    <row r="273" ht="14.25" customHeight="1">
      <c r="C273" s="152"/>
    </row>
    <row r="274" ht="14.25" customHeight="1">
      <c r="C274" s="152"/>
    </row>
    <row r="275" ht="14.25" customHeight="1">
      <c r="C275" s="152"/>
    </row>
    <row r="276" ht="14.25" customHeight="1">
      <c r="C276" s="152"/>
    </row>
    <row r="277" ht="14.25" customHeight="1">
      <c r="C277" s="152"/>
    </row>
    <row r="278" ht="14.25" customHeight="1">
      <c r="C278" s="152"/>
    </row>
    <row r="279" ht="14.25" customHeight="1">
      <c r="C279" s="152"/>
    </row>
    <row r="280" ht="14.25" customHeight="1">
      <c r="C280" s="152"/>
    </row>
    <row r="281" ht="14.25" customHeight="1">
      <c r="C281" s="152"/>
    </row>
    <row r="282" ht="14.25" customHeight="1">
      <c r="C282" s="152"/>
    </row>
    <row r="283" ht="14.25" customHeight="1">
      <c r="C283" s="152"/>
    </row>
    <row r="284" ht="14.25" customHeight="1">
      <c r="C284" s="152"/>
    </row>
    <row r="285" ht="14.25" customHeight="1">
      <c r="C285" s="152"/>
    </row>
    <row r="286" ht="14.25" customHeight="1">
      <c r="C286" s="152"/>
    </row>
    <row r="287" ht="14.25" customHeight="1">
      <c r="C287" s="152"/>
    </row>
    <row r="288" ht="14.25" customHeight="1">
      <c r="C288" s="152"/>
    </row>
    <row r="289" ht="14.25" customHeight="1">
      <c r="C289" s="152"/>
    </row>
    <row r="290" ht="14.25" customHeight="1">
      <c r="C290" s="152"/>
    </row>
    <row r="291" ht="14.25" customHeight="1">
      <c r="C291" s="152"/>
    </row>
    <row r="292" ht="14.25" customHeight="1">
      <c r="C292" s="152"/>
    </row>
    <row r="293" ht="14.25" customHeight="1">
      <c r="C293" s="152"/>
    </row>
    <row r="294" ht="14.25" customHeight="1">
      <c r="C294" s="152"/>
    </row>
    <row r="295" ht="14.25" customHeight="1">
      <c r="C295" s="152"/>
    </row>
    <row r="296" ht="14.25" customHeight="1">
      <c r="C296" s="152"/>
    </row>
    <row r="297" ht="14.25" customHeight="1">
      <c r="C297" s="152"/>
    </row>
    <row r="298" ht="14.25" customHeight="1">
      <c r="C298" s="152"/>
    </row>
    <row r="299" ht="14.25" customHeight="1">
      <c r="C299" s="152"/>
    </row>
    <row r="300" ht="14.25" customHeight="1">
      <c r="C300" s="152"/>
    </row>
    <row r="301" ht="14.25" customHeight="1">
      <c r="C301" s="152"/>
    </row>
    <row r="302" ht="14.25" customHeight="1">
      <c r="C302" s="152"/>
    </row>
    <row r="303" ht="14.25" customHeight="1">
      <c r="C303" s="152"/>
    </row>
    <row r="304" ht="14.25" customHeight="1">
      <c r="C304" s="152"/>
    </row>
    <row r="305" ht="14.25" customHeight="1">
      <c r="C305" s="152"/>
    </row>
    <row r="306" ht="14.25" customHeight="1">
      <c r="C306" s="152"/>
    </row>
    <row r="307" ht="14.25" customHeight="1">
      <c r="C307" s="152"/>
    </row>
    <row r="308" ht="14.25" customHeight="1">
      <c r="C308" s="152"/>
    </row>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7:E7"/>
    <mergeCell ref="A108:B108"/>
  </mergeCells>
  <hyperlinks>
    <hyperlink display="&lt;&lt;&lt; Daftar Tabel" location="'Daftar Tabel'!A1" ref="E1"/>
  </hyperlinks>
  <printOptions/>
  <pageMargins bottom="0.75" footer="0.0" header="0.0" left="0.7" right="0.7" top="0.75"/>
  <pageSetup orientation="portrait"/>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2.63" defaultRowHeight="15.0"/>
  <cols>
    <col customWidth="1" min="1" max="1" width="4.75"/>
    <col customWidth="1" min="2" max="2" width="28.38"/>
    <col customWidth="1" min="3" max="3" width="8.88"/>
    <col customWidth="1" min="4" max="4" width="21.38"/>
    <col customWidth="1" min="5" max="5" width="12.75"/>
    <col customWidth="1" min="6" max="6" width="7.75"/>
    <col customWidth="1" min="7" max="26" width="12.75"/>
  </cols>
  <sheetData>
    <row r="1" ht="14.25" customHeight="1">
      <c r="A1" s="222" t="s">
        <v>2417</v>
      </c>
      <c r="C1" s="152"/>
      <c r="E1" s="61" t="s">
        <v>205</v>
      </c>
    </row>
    <row r="2" ht="14.25" customHeight="1">
      <c r="A2" s="222"/>
      <c r="C2" s="152"/>
    </row>
    <row r="3" ht="14.25" customHeight="1">
      <c r="A3" s="248" t="s">
        <v>2418</v>
      </c>
      <c r="C3" s="152"/>
      <c r="E3" s="267"/>
    </row>
    <row r="4" ht="14.25" customHeight="1">
      <c r="A4" s="222" t="s">
        <v>2423</v>
      </c>
      <c r="C4" s="152"/>
    </row>
    <row r="5">
      <c r="A5" s="67" t="s">
        <v>69</v>
      </c>
      <c r="B5" s="67" t="s">
        <v>1424</v>
      </c>
      <c r="C5" s="67" t="s">
        <v>1002</v>
      </c>
      <c r="D5" s="67" t="s">
        <v>2420</v>
      </c>
      <c r="E5" s="67" t="s">
        <v>2421</v>
      </c>
    </row>
    <row r="6" ht="14.25" customHeight="1">
      <c r="A6" s="268">
        <v>1.0</v>
      </c>
      <c r="B6" s="268">
        <v>2.0</v>
      </c>
      <c r="C6" s="268">
        <v>3.0</v>
      </c>
      <c r="D6" s="268">
        <v>4.0</v>
      </c>
      <c r="E6" s="268">
        <v>5.0</v>
      </c>
    </row>
    <row r="7" ht="29.25" customHeight="1">
      <c r="A7" s="269" t="s">
        <v>1425</v>
      </c>
      <c r="B7" s="532" t="s">
        <v>1426</v>
      </c>
      <c r="C7" s="478"/>
      <c r="D7" s="478"/>
      <c r="E7" s="478"/>
    </row>
    <row r="8" ht="14.25" customHeight="1">
      <c r="A8" s="160">
        <v>1.0</v>
      </c>
      <c r="B8" s="185" t="s">
        <v>95</v>
      </c>
      <c r="C8" s="166" t="s">
        <v>95</v>
      </c>
      <c r="D8" s="335" t="s">
        <v>95</v>
      </c>
      <c r="E8" s="335" t="s">
        <v>95</v>
      </c>
    </row>
    <row r="9" ht="14.25" customHeight="1">
      <c r="A9" s="160">
        <v>2.0</v>
      </c>
      <c r="B9" s="185"/>
      <c r="C9" s="166"/>
      <c r="D9" s="335"/>
      <c r="E9" s="335"/>
    </row>
    <row r="10" ht="14.25" customHeight="1">
      <c r="A10" s="160">
        <v>3.0</v>
      </c>
      <c r="B10" s="185"/>
      <c r="C10" s="166"/>
      <c r="D10" s="335"/>
      <c r="E10" s="335"/>
    </row>
    <row r="11" ht="14.25" customHeight="1">
      <c r="A11" s="160">
        <v>4.0</v>
      </c>
      <c r="B11" s="185"/>
      <c r="C11" s="166"/>
      <c r="D11" s="335"/>
      <c r="E11" s="335"/>
    </row>
    <row r="12" ht="14.25" customHeight="1">
      <c r="A12" s="160">
        <v>5.0</v>
      </c>
      <c r="B12" s="185"/>
      <c r="C12" s="166"/>
      <c r="D12" s="335"/>
      <c r="E12" s="335"/>
    </row>
    <row r="13" ht="14.25" customHeight="1">
      <c r="A13" s="160">
        <v>6.0</v>
      </c>
      <c r="B13" s="185"/>
      <c r="C13" s="166"/>
      <c r="D13" s="335"/>
      <c r="E13" s="335"/>
    </row>
    <row r="14" ht="14.25" customHeight="1">
      <c r="A14" s="160">
        <v>7.0</v>
      </c>
      <c r="B14" s="185"/>
      <c r="C14" s="166"/>
      <c r="D14" s="335"/>
      <c r="E14" s="335"/>
    </row>
    <row r="15" ht="14.25" customHeight="1">
      <c r="A15" s="160">
        <v>8.0</v>
      </c>
      <c r="B15" s="185"/>
      <c r="C15" s="166"/>
      <c r="D15" s="335"/>
      <c r="E15" s="335"/>
    </row>
    <row r="16" ht="14.25" customHeight="1">
      <c r="A16" s="160">
        <v>9.0</v>
      </c>
      <c r="B16" s="185"/>
      <c r="C16" s="166"/>
      <c r="D16" s="335"/>
      <c r="E16" s="335"/>
    </row>
    <row r="17" ht="14.25" customHeight="1">
      <c r="A17" s="160">
        <v>10.0</v>
      </c>
      <c r="B17" s="185"/>
      <c r="C17" s="166"/>
      <c r="D17" s="335"/>
      <c r="E17" s="335"/>
    </row>
    <row r="18" ht="14.25" customHeight="1">
      <c r="A18" s="160">
        <v>11.0</v>
      </c>
      <c r="B18" s="185"/>
      <c r="C18" s="166"/>
      <c r="D18" s="335"/>
      <c r="E18" s="335"/>
    </row>
    <row r="19" ht="14.25" customHeight="1">
      <c r="A19" s="160">
        <v>12.0</v>
      </c>
      <c r="B19" s="185"/>
      <c r="C19" s="166"/>
      <c r="D19" s="335"/>
      <c r="E19" s="335"/>
    </row>
    <row r="20" ht="14.25" customHeight="1">
      <c r="A20" s="160">
        <v>13.0</v>
      </c>
      <c r="B20" s="185"/>
      <c r="C20" s="166"/>
      <c r="D20" s="335"/>
      <c r="E20" s="335"/>
    </row>
    <row r="21" ht="14.25" customHeight="1">
      <c r="A21" s="160">
        <v>14.0</v>
      </c>
      <c r="B21" s="185"/>
      <c r="C21" s="166"/>
      <c r="D21" s="335"/>
      <c r="E21" s="335"/>
    </row>
    <row r="22" ht="14.25" customHeight="1">
      <c r="A22" s="160">
        <v>15.0</v>
      </c>
      <c r="B22" s="185"/>
      <c r="C22" s="166"/>
      <c r="D22" s="335"/>
      <c r="E22" s="335"/>
    </row>
    <row r="23" ht="14.25" customHeight="1">
      <c r="A23" s="160">
        <v>16.0</v>
      </c>
      <c r="B23" s="185"/>
      <c r="C23" s="166"/>
      <c r="D23" s="335"/>
      <c r="E23" s="335"/>
    </row>
    <row r="24" ht="14.25" customHeight="1">
      <c r="A24" s="160">
        <v>17.0</v>
      </c>
      <c r="B24" s="185"/>
      <c r="C24" s="166"/>
      <c r="D24" s="335"/>
      <c r="E24" s="335"/>
    </row>
    <row r="25" ht="14.25" customHeight="1">
      <c r="A25" s="160">
        <v>18.0</v>
      </c>
      <c r="B25" s="185"/>
      <c r="C25" s="166"/>
      <c r="D25" s="335"/>
      <c r="E25" s="335"/>
    </row>
    <row r="26" ht="14.25" customHeight="1">
      <c r="A26" s="160">
        <v>19.0</v>
      </c>
      <c r="B26" s="185"/>
      <c r="C26" s="166"/>
      <c r="D26" s="335"/>
      <c r="E26" s="335"/>
    </row>
    <row r="27" ht="14.25" customHeight="1">
      <c r="A27" s="160">
        <v>20.0</v>
      </c>
      <c r="B27" s="185"/>
      <c r="C27" s="166"/>
      <c r="D27" s="335"/>
      <c r="E27" s="335"/>
    </row>
    <row r="28" ht="14.25" customHeight="1">
      <c r="A28" s="160">
        <v>21.0</v>
      </c>
      <c r="B28" s="185"/>
      <c r="C28" s="166"/>
      <c r="D28" s="335"/>
      <c r="E28" s="335"/>
    </row>
    <row r="29" ht="14.25" customHeight="1">
      <c r="A29" s="160">
        <v>22.0</v>
      </c>
      <c r="B29" s="185"/>
      <c r="C29" s="166"/>
      <c r="D29" s="335"/>
      <c r="E29" s="335"/>
    </row>
    <row r="30" ht="14.25" customHeight="1">
      <c r="A30" s="160">
        <v>23.0</v>
      </c>
      <c r="B30" s="185"/>
      <c r="C30" s="166"/>
      <c r="D30" s="335"/>
      <c r="E30" s="335"/>
    </row>
    <row r="31" ht="14.25" customHeight="1">
      <c r="A31" s="160">
        <v>24.0</v>
      </c>
      <c r="B31" s="185"/>
      <c r="C31" s="166"/>
      <c r="D31" s="335"/>
      <c r="E31" s="335"/>
    </row>
    <row r="32" ht="14.25" customHeight="1">
      <c r="A32" s="160">
        <v>25.0</v>
      </c>
      <c r="B32" s="185"/>
      <c r="C32" s="166"/>
      <c r="D32" s="335"/>
      <c r="E32" s="335"/>
    </row>
    <row r="33" ht="14.25" customHeight="1">
      <c r="A33" s="160">
        <v>26.0</v>
      </c>
      <c r="B33" s="185"/>
      <c r="C33" s="166"/>
      <c r="D33" s="335"/>
      <c r="E33" s="335"/>
    </row>
    <row r="34" ht="14.25" customHeight="1">
      <c r="A34" s="160">
        <v>27.0</v>
      </c>
      <c r="B34" s="185"/>
      <c r="C34" s="166"/>
      <c r="D34" s="335"/>
      <c r="E34" s="335"/>
    </row>
    <row r="35" ht="14.25" customHeight="1">
      <c r="A35" s="160">
        <v>28.0</v>
      </c>
      <c r="B35" s="185"/>
      <c r="C35" s="166"/>
      <c r="D35" s="335"/>
      <c r="E35" s="335"/>
    </row>
    <row r="36" ht="14.25" customHeight="1">
      <c r="A36" s="160">
        <v>29.0</v>
      </c>
      <c r="B36" s="185"/>
      <c r="C36" s="166"/>
      <c r="D36" s="335"/>
      <c r="E36" s="335"/>
    </row>
    <row r="37" ht="14.25" customHeight="1">
      <c r="A37" s="160">
        <v>30.0</v>
      </c>
      <c r="B37" s="185"/>
      <c r="C37" s="166"/>
      <c r="D37" s="335"/>
      <c r="E37" s="335"/>
    </row>
    <row r="38" ht="14.25" customHeight="1">
      <c r="A38" s="160">
        <v>31.0</v>
      </c>
      <c r="B38" s="185"/>
      <c r="C38" s="166"/>
      <c r="D38" s="335"/>
      <c r="E38" s="335"/>
    </row>
    <row r="39" ht="14.25" customHeight="1">
      <c r="A39" s="160">
        <v>32.0</v>
      </c>
      <c r="B39" s="185"/>
      <c r="C39" s="166"/>
      <c r="D39" s="335"/>
      <c r="E39" s="335"/>
    </row>
    <row r="40" ht="14.25" customHeight="1">
      <c r="A40" s="160">
        <v>33.0</v>
      </c>
      <c r="B40" s="185"/>
      <c r="C40" s="166"/>
      <c r="D40" s="335"/>
      <c r="E40" s="335"/>
    </row>
    <row r="41" ht="14.25" customHeight="1">
      <c r="A41" s="160">
        <v>34.0</v>
      </c>
      <c r="B41" s="185"/>
      <c r="C41" s="166"/>
      <c r="D41" s="335"/>
      <c r="E41" s="335"/>
    </row>
    <row r="42" ht="14.25" customHeight="1">
      <c r="A42" s="160">
        <v>35.0</v>
      </c>
      <c r="B42" s="185"/>
      <c r="C42" s="166"/>
      <c r="D42" s="335"/>
      <c r="E42" s="335"/>
    </row>
    <row r="43" ht="14.25" customHeight="1">
      <c r="A43" s="160">
        <v>36.0</v>
      </c>
      <c r="B43" s="185"/>
      <c r="C43" s="166"/>
      <c r="D43" s="335"/>
      <c r="E43" s="335"/>
    </row>
    <row r="44" ht="14.25" customHeight="1">
      <c r="A44" s="160">
        <v>37.0</v>
      </c>
      <c r="B44" s="185"/>
      <c r="C44" s="166"/>
      <c r="D44" s="335"/>
      <c r="E44" s="335"/>
    </row>
    <row r="45" ht="14.25" customHeight="1">
      <c r="A45" s="160">
        <v>38.0</v>
      </c>
      <c r="B45" s="185"/>
      <c r="C45" s="166"/>
      <c r="D45" s="335"/>
      <c r="E45" s="335"/>
    </row>
    <row r="46" ht="14.25" customHeight="1">
      <c r="A46" s="160">
        <v>39.0</v>
      </c>
      <c r="B46" s="185"/>
      <c r="C46" s="166"/>
      <c r="D46" s="335"/>
      <c r="E46" s="335"/>
    </row>
    <row r="47" ht="14.25" customHeight="1">
      <c r="A47" s="160">
        <v>40.0</v>
      </c>
      <c r="B47" s="185"/>
      <c r="C47" s="166"/>
      <c r="D47" s="335"/>
      <c r="E47" s="335"/>
    </row>
    <row r="48" ht="14.25" customHeight="1">
      <c r="A48" s="160">
        <v>41.0</v>
      </c>
      <c r="B48" s="185"/>
      <c r="C48" s="166"/>
      <c r="D48" s="335"/>
      <c r="E48" s="335"/>
    </row>
    <row r="49" ht="14.25" customHeight="1">
      <c r="A49" s="160">
        <v>42.0</v>
      </c>
      <c r="B49" s="185"/>
      <c r="C49" s="166"/>
      <c r="D49" s="335"/>
      <c r="E49" s="335"/>
    </row>
    <row r="50" ht="14.25" customHeight="1">
      <c r="A50" s="160">
        <v>43.0</v>
      </c>
      <c r="B50" s="185"/>
      <c r="C50" s="166"/>
      <c r="D50" s="335"/>
      <c r="E50" s="335"/>
    </row>
    <row r="51" ht="14.25" customHeight="1">
      <c r="A51" s="160">
        <v>44.0</v>
      </c>
      <c r="B51" s="185"/>
      <c r="C51" s="166"/>
      <c r="D51" s="335"/>
      <c r="E51" s="335"/>
    </row>
    <row r="52" ht="14.25" customHeight="1">
      <c r="A52" s="160">
        <v>45.0</v>
      </c>
      <c r="B52" s="185"/>
      <c r="C52" s="166"/>
      <c r="D52" s="335"/>
      <c r="E52" s="335"/>
    </row>
    <row r="53" ht="14.25" customHeight="1">
      <c r="A53" s="160">
        <v>46.0</v>
      </c>
      <c r="B53" s="185"/>
      <c r="C53" s="166"/>
      <c r="D53" s="335"/>
      <c r="E53" s="335"/>
    </row>
    <row r="54" ht="14.25" customHeight="1">
      <c r="A54" s="160">
        <v>47.0</v>
      </c>
      <c r="B54" s="185"/>
      <c r="C54" s="166"/>
      <c r="D54" s="335"/>
      <c r="E54" s="335"/>
    </row>
    <row r="55" ht="14.25" customHeight="1">
      <c r="A55" s="160">
        <v>48.0</v>
      </c>
      <c r="B55" s="185"/>
      <c r="C55" s="166"/>
      <c r="D55" s="335"/>
      <c r="E55" s="335"/>
    </row>
    <row r="56" ht="14.25" customHeight="1">
      <c r="A56" s="160">
        <v>49.0</v>
      </c>
      <c r="B56" s="185"/>
      <c r="C56" s="166"/>
      <c r="D56" s="335"/>
      <c r="E56" s="335"/>
    </row>
    <row r="57" ht="14.25" customHeight="1">
      <c r="A57" s="160">
        <v>50.0</v>
      </c>
      <c r="B57" s="185"/>
      <c r="C57" s="166"/>
      <c r="D57" s="335"/>
      <c r="E57" s="335"/>
    </row>
    <row r="58" ht="14.25" customHeight="1">
      <c r="A58" s="160">
        <v>51.0</v>
      </c>
      <c r="B58" s="185"/>
      <c r="C58" s="166"/>
      <c r="D58" s="335"/>
      <c r="E58" s="335"/>
    </row>
    <row r="59" ht="14.25" customHeight="1">
      <c r="A59" s="160">
        <v>52.0</v>
      </c>
      <c r="B59" s="185"/>
      <c r="C59" s="166"/>
      <c r="D59" s="335"/>
      <c r="E59" s="335"/>
    </row>
    <row r="60" ht="14.25" customHeight="1">
      <c r="A60" s="160">
        <v>53.0</v>
      </c>
      <c r="B60" s="185"/>
      <c r="C60" s="166"/>
      <c r="D60" s="335"/>
      <c r="E60" s="335"/>
    </row>
    <row r="61" ht="14.25" customHeight="1">
      <c r="A61" s="160">
        <v>54.0</v>
      </c>
      <c r="B61" s="185"/>
      <c r="C61" s="166"/>
      <c r="D61" s="335"/>
      <c r="E61" s="335"/>
    </row>
    <row r="62" ht="14.25" customHeight="1">
      <c r="A62" s="160">
        <v>55.0</v>
      </c>
      <c r="B62" s="185"/>
      <c r="C62" s="166"/>
      <c r="D62" s="335"/>
      <c r="E62" s="335"/>
    </row>
    <row r="63" ht="14.25" customHeight="1">
      <c r="A63" s="160">
        <v>56.0</v>
      </c>
      <c r="B63" s="185"/>
      <c r="C63" s="166"/>
      <c r="D63" s="335"/>
      <c r="E63" s="335"/>
    </row>
    <row r="64" ht="14.25" customHeight="1">
      <c r="A64" s="160">
        <v>57.0</v>
      </c>
      <c r="B64" s="185"/>
      <c r="C64" s="166"/>
      <c r="D64" s="335"/>
      <c r="E64" s="335"/>
    </row>
    <row r="65" ht="14.25" customHeight="1">
      <c r="A65" s="160">
        <v>58.0</v>
      </c>
      <c r="B65" s="185"/>
      <c r="C65" s="166"/>
      <c r="D65" s="335"/>
      <c r="E65" s="335"/>
    </row>
    <row r="66" ht="14.25" customHeight="1">
      <c r="A66" s="160">
        <v>59.0</v>
      </c>
      <c r="B66" s="185"/>
      <c r="C66" s="166"/>
      <c r="D66" s="335"/>
      <c r="E66" s="335"/>
    </row>
    <row r="67" ht="14.25" customHeight="1">
      <c r="A67" s="160">
        <v>60.0</v>
      </c>
      <c r="B67" s="185"/>
      <c r="C67" s="166"/>
      <c r="D67" s="335"/>
      <c r="E67" s="335"/>
    </row>
    <row r="68" ht="14.25" customHeight="1">
      <c r="A68" s="160">
        <v>61.0</v>
      </c>
      <c r="B68" s="185"/>
      <c r="C68" s="166"/>
      <c r="D68" s="335"/>
      <c r="E68" s="335"/>
    </row>
    <row r="69" ht="14.25" customHeight="1">
      <c r="A69" s="160">
        <v>62.0</v>
      </c>
      <c r="B69" s="185"/>
      <c r="C69" s="166"/>
      <c r="D69" s="335"/>
      <c r="E69" s="335"/>
    </row>
    <row r="70" ht="14.25" customHeight="1">
      <c r="A70" s="160">
        <v>63.0</v>
      </c>
      <c r="B70" s="185"/>
      <c r="C70" s="166"/>
      <c r="D70" s="335"/>
      <c r="E70" s="335"/>
    </row>
    <row r="71" ht="14.25" customHeight="1">
      <c r="A71" s="160">
        <v>64.0</v>
      </c>
      <c r="B71" s="185"/>
      <c r="C71" s="166"/>
      <c r="D71" s="335"/>
      <c r="E71" s="335"/>
    </row>
    <row r="72" ht="14.25" customHeight="1">
      <c r="A72" s="160">
        <v>65.0</v>
      </c>
      <c r="B72" s="185"/>
      <c r="C72" s="166"/>
      <c r="D72" s="335"/>
      <c r="E72" s="335"/>
    </row>
    <row r="73" ht="14.25" customHeight="1">
      <c r="A73" s="160">
        <v>66.0</v>
      </c>
      <c r="B73" s="185"/>
      <c r="C73" s="166"/>
      <c r="D73" s="335"/>
      <c r="E73" s="335"/>
    </row>
    <row r="74" ht="14.25" customHeight="1">
      <c r="A74" s="160">
        <v>67.0</v>
      </c>
      <c r="B74" s="185"/>
      <c r="C74" s="166"/>
      <c r="D74" s="335"/>
      <c r="E74" s="335"/>
    </row>
    <row r="75" ht="14.25" customHeight="1">
      <c r="A75" s="160">
        <v>68.0</v>
      </c>
      <c r="B75" s="185"/>
      <c r="C75" s="166"/>
      <c r="D75" s="335"/>
      <c r="E75" s="335"/>
    </row>
    <row r="76" ht="14.25" customHeight="1">
      <c r="A76" s="160">
        <v>69.0</v>
      </c>
      <c r="B76" s="185"/>
      <c r="C76" s="166"/>
      <c r="D76" s="335"/>
      <c r="E76" s="335"/>
    </row>
    <row r="77" ht="14.25" customHeight="1">
      <c r="A77" s="160">
        <v>70.0</v>
      </c>
      <c r="B77" s="185"/>
      <c r="C77" s="166"/>
      <c r="D77" s="335"/>
      <c r="E77" s="335"/>
    </row>
    <row r="78" ht="14.25" customHeight="1">
      <c r="A78" s="160">
        <v>71.0</v>
      </c>
      <c r="B78" s="185"/>
      <c r="C78" s="166"/>
      <c r="D78" s="335"/>
      <c r="E78" s="335"/>
    </row>
    <row r="79" ht="14.25" customHeight="1">
      <c r="A79" s="160">
        <v>72.0</v>
      </c>
      <c r="B79" s="185"/>
      <c r="C79" s="166"/>
      <c r="D79" s="335"/>
      <c r="E79" s="335"/>
    </row>
    <row r="80" ht="14.25" customHeight="1">
      <c r="A80" s="160">
        <v>73.0</v>
      </c>
      <c r="B80" s="185"/>
      <c r="C80" s="166"/>
      <c r="D80" s="335"/>
      <c r="E80" s="335"/>
    </row>
    <row r="81" ht="14.25" customHeight="1">
      <c r="A81" s="160">
        <v>74.0</v>
      </c>
      <c r="B81" s="185"/>
      <c r="C81" s="166"/>
      <c r="D81" s="335"/>
      <c r="E81" s="335"/>
    </row>
    <row r="82" ht="14.25" customHeight="1">
      <c r="A82" s="160">
        <v>75.0</v>
      </c>
      <c r="B82" s="185"/>
      <c r="C82" s="166"/>
      <c r="D82" s="335"/>
      <c r="E82" s="335"/>
    </row>
    <row r="83" ht="14.25" customHeight="1">
      <c r="A83" s="160">
        <v>76.0</v>
      </c>
      <c r="B83" s="185"/>
      <c r="C83" s="166"/>
      <c r="D83" s="335"/>
      <c r="E83" s="335"/>
    </row>
    <row r="84" ht="14.25" customHeight="1">
      <c r="A84" s="160">
        <v>77.0</v>
      </c>
      <c r="B84" s="185"/>
      <c r="C84" s="166"/>
      <c r="D84" s="335"/>
      <c r="E84" s="335"/>
    </row>
    <row r="85" ht="14.25" customHeight="1">
      <c r="A85" s="160">
        <v>78.0</v>
      </c>
      <c r="B85" s="185"/>
      <c r="C85" s="166"/>
      <c r="D85" s="335"/>
      <c r="E85" s="335"/>
    </row>
    <row r="86" ht="14.25" customHeight="1">
      <c r="A86" s="160">
        <v>79.0</v>
      </c>
      <c r="B86" s="185"/>
      <c r="C86" s="166"/>
      <c r="D86" s="335"/>
      <c r="E86" s="335"/>
    </row>
    <row r="87" ht="14.25" customHeight="1">
      <c r="A87" s="160">
        <v>80.0</v>
      </c>
      <c r="B87" s="185"/>
      <c r="C87" s="166"/>
      <c r="D87" s="335"/>
      <c r="E87" s="335"/>
    </row>
    <row r="88" ht="14.25" customHeight="1">
      <c r="A88" s="160">
        <v>81.0</v>
      </c>
      <c r="B88" s="185"/>
      <c r="C88" s="166"/>
      <c r="D88" s="335"/>
      <c r="E88" s="335"/>
    </row>
    <row r="89" ht="14.25" customHeight="1">
      <c r="A89" s="160">
        <v>82.0</v>
      </c>
      <c r="B89" s="185"/>
      <c r="C89" s="166"/>
      <c r="D89" s="335"/>
      <c r="E89" s="335"/>
    </row>
    <row r="90" ht="14.25" customHeight="1">
      <c r="A90" s="160">
        <v>83.0</v>
      </c>
      <c r="B90" s="185"/>
      <c r="C90" s="166"/>
      <c r="D90" s="335"/>
      <c r="E90" s="335"/>
    </row>
    <row r="91" ht="14.25" customHeight="1">
      <c r="A91" s="160">
        <v>84.0</v>
      </c>
      <c r="B91" s="185"/>
      <c r="C91" s="166"/>
      <c r="D91" s="335"/>
      <c r="E91" s="335"/>
    </row>
    <row r="92" ht="14.25" customHeight="1">
      <c r="A92" s="160">
        <v>85.0</v>
      </c>
      <c r="B92" s="185"/>
      <c r="C92" s="166"/>
      <c r="D92" s="335"/>
      <c r="E92" s="335"/>
    </row>
    <row r="93" ht="14.25" customHeight="1">
      <c r="A93" s="160">
        <v>86.0</v>
      </c>
      <c r="B93" s="185"/>
      <c r="C93" s="166"/>
      <c r="D93" s="335"/>
      <c r="E93" s="335"/>
    </row>
    <row r="94" ht="14.25" customHeight="1">
      <c r="A94" s="160">
        <v>87.0</v>
      </c>
      <c r="B94" s="185"/>
      <c r="C94" s="166"/>
      <c r="D94" s="335"/>
      <c r="E94" s="335"/>
    </row>
    <row r="95" ht="14.25" customHeight="1">
      <c r="A95" s="160">
        <v>88.0</v>
      </c>
      <c r="B95" s="185"/>
      <c r="C95" s="166"/>
      <c r="D95" s="335"/>
      <c r="E95" s="335"/>
    </row>
    <row r="96" ht="14.25" customHeight="1">
      <c r="A96" s="160">
        <v>89.0</v>
      </c>
      <c r="B96" s="185"/>
      <c r="C96" s="166"/>
      <c r="D96" s="335"/>
      <c r="E96" s="335"/>
    </row>
    <row r="97" ht="14.25" customHeight="1">
      <c r="A97" s="160">
        <v>90.0</v>
      </c>
      <c r="B97" s="185"/>
      <c r="C97" s="166"/>
      <c r="D97" s="335"/>
      <c r="E97" s="335"/>
    </row>
    <row r="98" ht="14.25" customHeight="1">
      <c r="A98" s="160">
        <v>91.0</v>
      </c>
      <c r="B98" s="185"/>
      <c r="C98" s="166"/>
      <c r="D98" s="335"/>
      <c r="E98" s="335"/>
    </row>
    <row r="99" ht="14.25" customHeight="1">
      <c r="A99" s="160">
        <v>92.0</v>
      </c>
      <c r="B99" s="185"/>
      <c r="C99" s="166"/>
      <c r="D99" s="335"/>
      <c r="E99" s="335"/>
    </row>
    <row r="100" ht="14.25" customHeight="1">
      <c r="A100" s="160">
        <v>93.0</v>
      </c>
      <c r="B100" s="185"/>
      <c r="C100" s="166"/>
      <c r="D100" s="335"/>
      <c r="E100" s="335"/>
    </row>
    <row r="101" ht="14.25" customHeight="1">
      <c r="A101" s="160">
        <v>94.0</v>
      </c>
      <c r="B101" s="185"/>
      <c r="C101" s="166"/>
      <c r="D101" s="335"/>
      <c r="E101" s="335"/>
    </row>
    <row r="102" ht="14.25" customHeight="1">
      <c r="A102" s="160">
        <v>95.0</v>
      </c>
      <c r="B102" s="185"/>
      <c r="C102" s="166"/>
      <c r="D102" s="335"/>
      <c r="E102" s="335"/>
    </row>
    <row r="103" ht="14.25" customHeight="1">
      <c r="A103" s="160">
        <v>96.0</v>
      </c>
      <c r="B103" s="185"/>
      <c r="C103" s="166"/>
      <c r="D103" s="335"/>
      <c r="E103" s="335"/>
    </row>
    <row r="104" ht="14.25" customHeight="1">
      <c r="A104" s="160">
        <v>97.0</v>
      </c>
      <c r="B104" s="185"/>
      <c r="C104" s="166"/>
      <c r="D104" s="335"/>
      <c r="E104" s="335"/>
    </row>
    <row r="105" ht="14.25" customHeight="1">
      <c r="A105" s="160">
        <v>98.0</v>
      </c>
      <c r="B105" s="185"/>
      <c r="C105" s="166"/>
      <c r="D105" s="335"/>
      <c r="E105" s="335"/>
    </row>
    <row r="106" ht="14.25" customHeight="1">
      <c r="A106" s="160">
        <v>99.0</v>
      </c>
      <c r="B106" s="185"/>
      <c r="C106" s="166"/>
      <c r="D106" s="335"/>
      <c r="E106" s="335"/>
    </row>
    <row r="107" ht="14.25" customHeight="1">
      <c r="A107" s="160">
        <v>100.0</v>
      </c>
      <c r="B107" s="185"/>
      <c r="C107" s="166"/>
      <c r="D107" s="335"/>
      <c r="E107" s="335"/>
    </row>
    <row r="108" ht="14.25" customHeight="1">
      <c r="A108" s="299" t="s">
        <v>694</v>
      </c>
      <c r="B108" s="65"/>
      <c r="C108" s="160">
        <f>COUNTA(C8:C107)</f>
        <v>1</v>
      </c>
      <c r="D108" s="534"/>
      <c r="E108" s="534"/>
    </row>
    <row r="109" ht="14.25" customHeight="1">
      <c r="C109" s="152"/>
    </row>
    <row r="110" ht="14.25" customHeight="1">
      <c r="C110" s="152"/>
    </row>
    <row r="111" ht="14.25" customHeight="1">
      <c r="C111" s="152"/>
    </row>
    <row r="112" ht="14.25" customHeight="1">
      <c r="C112" s="152"/>
    </row>
    <row r="113" ht="14.25" customHeight="1">
      <c r="C113" s="152"/>
    </row>
    <row r="114" ht="14.25" customHeight="1">
      <c r="C114" s="152"/>
    </row>
    <row r="115" ht="14.25" customHeight="1">
      <c r="C115" s="152"/>
    </row>
    <row r="116" ht="14.25" customHeight="1">
      <c r="C116" s="152"/>
    </row>
    <row r="117" ht="14.25" customHeight="1">
      <c r="C117" s="152"/>
    </row>
    <row r="118" ht="14.25" customHeight="1">
      <c r="C118" s="152"/>
    </row>
    <row r="119" ht="14.25" customHeight="1">
      <c r="C119" s="152"/>
    </row>
    <row r="120" ht="14.25" customHeight="1">
      <c r="C120" s="152"/>
    </row>
    <row r="121" ht="14.25" customHeight="1">
      <c r="C121" s="152"/>
    </row>
    <row r="122" ht="14.25" customHeight="1">
      <c r="C122" s="152"/>
    </row>
    <row r="123" ht="14.25" customHeight="1">
      <c r="C123" s="152"/>
    </row>
    <row r="124" ht="14.25" customHeight="1">
      <c r="C124" s="152"/>
    </row>
    <row r="125" ht="14.25" customHeight="1">
      <c r="C125" s="152"/>
    </row>
    <row r="126" ht="14.25" customHeight="1">
      <c r="C126" s="152"/>
    </row>
    <row r="127" ht="14.25" customHeight="1">
      <c r="C127" s="152"/>
    </row>
    <row r="128" ht="14.25" customHeight="1">
      <c r="C128" s="152"/>
    </row>
    <row r="129" ht="14.25" customHeight="1">
      <c r="C129" s="152"/>
    </row>
    <row r="130" ht="14.25" customHeight="1">
      <c r="C130" s="152"/>
    </row>
    <row r="131" ht="14.25" customHeight="1">
      <c r="C131" s="152"/>
    </row>
    <row r="132" ht="14.25" customHeight="1">
      <c r="C132" s="152"/>
    </row>
    <row r="133" ht="14.25" customHeight="1">
      <c r="C133" s="152"/>
    </row>
    <row r="134" ht="14.25" customHeight="1">
      <c r="C134" s="152"/>
    </row>
    <row r="135" ht="14.25" customHeight="1">
      <c r="C135" s="152"/>
    </row>
    <row r="136" ht="14.25" customHeight="1">
      <c r="C136" s="152"/>
    </row>
    <row r="137" ht="14.25" customHeight="1">
      <c r="C137" s="152"/>
    </row>
    <row r="138" ht="14.25" customHeight="1">
      <c r="C138" s="152"/>
    </row>
    <row r="139" ht="14.25" customHeight="1">
      <c r="C139" s="152"/>
    </row>
    <row r="140" ht="14.25" customHeight="1">
      <c r="C140" s="152"/>
    </row>
    <row r="141" ht="14.25" customHeight="1">
      <c r="C141" s="152"/>
    </row>
    <row r="142" ht="14.25" customHeight="1">
      <c r="C142" s="152"/>
    </row>
    <row r="143" ht="14.25" customHeight="1">
      <c r="C143" s="152"/>
    </row>
    <row r="144" ht="14.25" customHeight="1">
      <c r="C144" s="152"/>
    </row>
    <row r="145" ht="14.25" customHeight="1">
      <c r="C145" s="152"/>
    </row>
    <row r="146" ht="14.25" customHeight="1">
      <c r="C146" s="152"/>
    </row>
    <row r="147" ht="14.25" customHeight="1">
      <c r="C147" s="152"/>
    </row>
    <row r="148" ht="14.25" customHeight="1">
      <c r="C148" s="152"/>
    </row>
    <row r="149" ht="14.25" customHeight="1">
      <c r="C149" s="152"/>
    </row>
    <row r="150" ht="14.25" customHeight="1">
      <c r="C150" s="152"/>
    </row>
    <row r="151" ht="14.25" customHeight="1">
      <c r="C151" s="152"/>
    </row>
    <row r="152" ht="14.25" customHeight="1">
      <c r="C152" s="152"/>
    </row>
    <row r="153" ht="14.25" customHeight="1">
      <c r="C153" s="152"/>
    </row>
    <row r="154" ht="14.25" customHeight="1">
      <c r="C154" s="152"/>
    </row>
    <row r="155" ht="14.25" customHeight="1">
      <c r="C155" s="152"/>
    </row>
    <row r="156" ht="14.25" customHeight="1">
      <c r="C156" s="152"/>
    </row>
    <row r="157" ht="14.25" customHeight="1">
      <c r="C157" s="152"/>
    </row>
    <row r="158" ht="14.25" customHeight="1">
      <c r="C158" s="152"/>
    </row>
    <row r="159" ht="14.25" customHeight="1">
      <c r="C159" s="152"/>
    </row>
    <row r="160" ht="14.25" customHeight="1">
      <c r="C160" s="152"/>
    </row>
    <row r="161" ht="14.25" customHeight="1">
      <c r="C161" s="152"/>
    </row>
    <row r="162" ht="14.25" customHeight="1">
      <c r="C162" s="152"/>
    </row>
    <row r="163" ht="14.25" customHeight="1">
      <c r="C163" s="152"/>
    </row>
    <row r="164" ht="14.25" customHeight="1">
      <c r="C164" s="152"/>
    </row>
    <row r="165" ht="14.25" customHeight="1">
      <c r="C165" s="152"/>
    </row>
    <row r="166" ht="14.25" customHeight="1">
      <c r="C166" s="152"/>
    </row>
    <row r="167" ht="14.25" customHeight="1">
      <c r="C167" s="152"/>
    </row>
    <row r="168" ht="14.25" customHeight="1">
      <c r="C168" s="152"/>
    </row>
    <row r="169" ht="14.25" customHeight="1">
      <c r="C169" s="152"/>
    </row>
    <row r="170" ht="14.25" customHeight="1">
      <c r="C170" s="152"/>
    </row>
    <row r="171" ht="14.25" customHeight="1">
      <c r="C171" s="152"/>
    </row>
    <row r="172" ht="14.25" customHeight="1">
      <c r="C172" s="152"/>
    </row>
    <row r="173" ht="14.25" customHeight="1">
      <c r="C173" s="152"/>
    </row>
    <row r="174" ht="14.25" customHeight="1">
      <c r="C174" s="152"/>
    </row>
    <row r="175" ht="14.25" customHeight="1">
      <c r="C175" s="152"/>
    </row>
    <row r="176" ht="14.25" customHeight="1">
      <c r="C176" s="152"/>
    </row>
    <row r="177" ht="14.25" customHeight="1">
      <c r="C177" s="152"/>
    </row>
    <row r="178" ht="14.25" customHeight="1">
      <c r="C178" s="152"/>
    </row>
    <row r="179" ht="14.25" customHeight="1">
      <c r="C179" s="152"/>
    </row>
    <row r="180" ht="14.25" customHeight="1">
      <c r="C180" s="152"/>
    </row>
    <row r="181" ht="14.25" customHeight="1">
      <c r="C181" s="152"/>
    </row>
    <row r="182" ht="14.25" customHeight="1">
      <c r="C182" s="152"/>
    </row>
    <row r="183" ht="14.25" customHeight="1">
      <c r="C183" s="152"/>
    </row>
    <row r="184" ht="14.25" customHeight="1">
      <c r="C184" s="152"/>
    </row>
    <row r="185" ht="14.25" customHeight="1">
      <c r="C185" s="152"/>
    </row>
    <row r="186" ht="14.25" customHeight="1">
      <c r="C186" s="152"/>
    </row>
    <row r="187" ht="14.25" customHeight="1">
      <c r="C187" s="152"/>
    </row>
    <row r="188" ht="14.25" customHeight="1">
      <c r="C188" s="152"/>
    </row>
    <row r="189" ht="14.25" customHeight="1">
      <c r="C189" s="152"/>
    </row>
    <row r="190" ht="14.25" customHeight="1">
      <c r="C190" s="152"/>
    </row>
    <row r="191" ht="14.25" customHeight="1">
      <c r="C191" s="152"/>
    </row>
    <row r="192" ht="14.25" customHeight="1">
      <c r="C192" s="152"/>
    </row>
    <row r="193" ht="14.25" customHeight="1">
      <c r="C193" s="152"/>
    </row>
    <row r="194" ht="14.25" customHeight="1">
      <c r="C194" s="152"/>
    </row>
    <row r="195" ht="14.25" customHeight="1">
      <c r="C195" s="152"/>
    </row>
    <row r="196" ht="14.25" customHeight="1">
      <c r="C196" s="152"/>
    </row>
    <row r="197" ht="14.25" customHeight="1">
      <c r="C197" s="152"/>
    </row>
    <row r="198" ht="14.25" customHeight="1">
      <c r="C198" s="152"/>
    </row>
    <row r="199" ht="14.25" customHeight="1">
      <c r="C199" s="152"/>
    </row>
    <row r="200" ht="14.25" customHeight="1">
      <c r="C200" s="152"/>
    </row>
    <row r="201" ht="14.25" customHeight="1">
      <c r="C201" s="152"/>
    </row>
    <row r="202" ht="14.25" customHeight="1">
      <c r="C202" s="152"/>
    </row>
    <row r="203" ht="14.25" customHeight="1">
      <c r="C203" s="152"/>
    </row>
    <row r="204" ht="14.25" customHeight="1">
      <c r="C204" s="152"/>
    </row>
    <row r="205" ht="14.25" customHeight="1">
      <c r="C205" s="152"/>
    </row>
    <row r="206" ht="14.25" customHeight="1">
      <c r="C206" s="152"/>
    </row>
    <row r="207" ht="14.25" customHeight="1">
      <c r="C207" s="152"/>
    </row>
    <row r="208" ht="14.25" customHeight="1">
      <c r="C208" s="152"/>
    </row>
    <row r="209" ht="14.25" customHeight="1">
      <c r="C209" s="152"/>
    </row>
    <row r="210" ht="14.25" customHeight="1">
      <c r="C210" s="152"/>
    </row>
    <row r="211" ht="14.25" customHeight="1">
      <c r="C211" s="152"/>
    </row>
    <row r="212" ht="14.25" customHeight="1">
      <c r="C212" s="152"/>
    </row>
    <row r="213" ht="14.25" customHeight="1">
      <c r="C213" s="152"/>
    </row>
    <row r="214" ht="14.25" customHeight="1">
      <c r="C214" s="152"/>
    </row>
    <row r="215" ht="14.25" customHeight="1">
      <c r="C215" s="152"/>
    </row>
    <row r="216" ht="14.25" customHeight="1">
      <c r="C216" s="152"/>
    </row>
    <row r="217" ht="14.25" customHeight="1">
      <c r="C217" s="152"/>
    </row>
    <row r="218" ht="14.25" customHeight="1">
      <c r="C218" s="152"/>
    </row>
    <row r="219" ht="14.25" customHeight="1">
      <c r="C219" s="152"/>
    </row>
    <row r="220" ht="14.25" customHeight="1">
      <c r="C220" s="152"/>
    </row>
    <row r="221" ht="14.25" customHeight="1">
      <c r="C221" s="152"/>
    </row>
    <row r="222" ht="14.25" customHeight="1">
      <c r="C222" s="152"/>
    </row>
    <row r="223" ht="14.25" customHeight="1">
      <c r="C223" s="152"/>
    </row>
    <row r="224" ht="14.25" customHeight="1">
      <c r="C224" s="152"/>
    </row>
    <row r="225" ht="14.25" customHeight="1">
      <c r="C225" s="152"/>
    </row>
    <row r="226" ht="14.25" customHeight="1">
      <c r="C226" s="152"/>
    </row>
    <row r="227" ht="14.25" customHeight="1">
      <c r="C227" s="152"/>
    </row>
    <row r="228" ht="14.25" customHeight="1">
      <c r="C228" s="152"/>
    </row>
    <row r="229" ht="14.25" customHeight="1">
      <c r="C229" s="152"/>
    </row>
    <row r="230" ht="14.25" customHeight="1">
      <c r="C230" s="152"/>
    </row>
    <row r="231" ht="14.25" customHeight="1">
      <c r="C231" s="152"/>
    </row>
    <row r="232" ht="14.25" customHeight="1">
      <c r="C232" s="152"/>
    </row>
    <row r="233" ht="14.25" customHeight="1">
      <c r="C233" s="152"/>
    </row>
    <row r="234" ht="14.25" customHeight="1">
      <c r="C234" s="152"/>
    </row>
    <row r="235" ht="14.25" customHeight="1">
      <c r="C235" s="152"/>
    </row>
    <row r="236" ht="14.25" customHeight="1">
      <c r="C236" s="152"/>
    </row>
    <row r="237" ht="14.25" customHeight="1">
      <c r="C237" s="152"/>
    </row>
    <row r="238" ht="14.25" customHeight="1">
      <c r="C238" s="152"/>
    </row>
    <row r="239" ht="14.25" customHeight="1">
      <c r="C239" s="152"/>
    </row>
    <row r="240" ht="14.25" customHeight="1">
      <c r="C240" s="152"/>
    </row>
    <row r="241" ht="14.25" customHeight="1">
      <c r="C241" s="152"/>
    </row>
    <row r="242" ht="14.25" customHeight="1">
      <c r="C242" s="152"/>
    </row>
    <row r="243" ht="14.25" customHeight="1">
      <c r="C243" s="152"/>
    </row>
    <row r="244" ht="14.25" customHeight="1">
      <c r="C244" s="152"/>
    </row>
    <row r="245" ht="14.25" customHeight="1">
      <c r="C245" s="152"/>
    </row>
    <row r="246" ht="14.25" customHeight="1">
      <c r="C246" s="152"/>
    </row>
    <row r="247" ht="14.25" customHeight="1">
      <c r="C247" s="152"/>
    </row>
    <row r="248" ht="14.25" customHeight="1">
      <c r="C248" s="152"/>
    </row>
    <row r="249" ht="14.25" customHeight="1">
      <c r="C249" s="152"/>
    </row>
    <row r="250" ht="14.25" customHeight="1">
      <c r="C250" s="152"/>
    </row>
    <row r="251" ht="14.25" customHeight="1">
      <c r="C251" s="152"/>
    </row>
    <row r="252" ht="14.25" customHeight="1">
      <c r="C252" s="152"/>
    </row>
    <row r="253" ht="14.25" customHeight="1">
      <c r="C253" s="152"/>
    </row>
    <row r="254" ht="14.25" customHeight="1">
      <c r="C254" s="152"/>
    </row>
    <row r="255" ht="14.25" customHeight="1">
      <c r="C255" s="152"/>
    </row>
    <row r="256" ht="14.25" customHeight="1">
      <c r="C256" s="152"/>
    </row>
    <row r="257" ht="14.25" customHeight="1">
      <c r="C257" s="152"/>
    </row>
    <row r="258" ht="14.25" customHeight="1">
      <c r="C258" s="152"/>
    </row>
    <row r="259" ht="14.25" customHeight="1">
      <c r="C259" s="152"/>
    </row>
    <row r="260" ht="14.25" customHeight="1">
      <c r="C260" s="152"/>
    </row>
    <row r="261" ht="14.25" customHeight="1">
      <c r="C261" s="152"/>
    </row>
    <row r="262" ht="14.25" customHeight="1">
      <c r="C262" s="152"/>
    </row>
    <row r="263" ht="14.25" customHeight="1">
      <c r="C263" s="152"/>
    </row>
    <row r="264" ht="14.25" customHeight="1">
      <c r="C264" s="152"/>
    </row>
    <row r="265" ht="14.25" customHeight="1">
      <c r="C265" s="152"/>
    </row>
    <row r="266" ht="14.25" customHeight="1">
      <c r="C266" s="152"/>
    </row>
    <row r="267" ht="14.25" customHeight="1">
      <c r="C267" s="152"/>
    </row>
    <row r="268" ht="14.25" customHeight="1">
      <c r="C268" s="152"/>
    </row>
    <row r="269" ht="14.25" customHeight="1">
      <c r="C269" s="152"/>
    </row>
    <row r="270" ht="14.25" customHeight="1">
      <c r="C270" s="152"/>
    </row>
    <row r="271" ht="14.25" customHeight="1">
      <c r="C271" s="152"/>
    </row>
    <row r="272" ht="14.25" customHeight="1">
      <c r="C272" s="152"/>
    </row>
    <row r="273" ht="14.25" customHeight="1">
      <c r="C273" s="152"/>
    </row>
    <row r="274" ht="14.25" customHeight="1">
      <c r="C274" s="152"/>
    </row>
    <row r="275" ht="14.25" customHeight="1">
      <c r="C275" s="152"/>
    </row>
    <row r="276" ht="14.25" customHeight="1">
      <c r="C276" s="152"/>
    </row>
    <row r="277" ht="14.25" customHeight="1">
      <c r="C277" s="152"/>
    </row>
    <row r="278" ht="14.25" customHeight="1">
      <c r="C278" s="152"/>
    </row>
    <row r="279" ht="14.25" customHeight="1">
      <c r="C279" s="152"/>
    </row>
    <row r="280" ht="14.25" customHeight="1">
      <c r="C280" s="152"/>
    </row>
    <row r="281" ht="14.25" customHeight="1">
      <c r="C281" s="152"/>
    </row>
    <row r="282" ht="14.25" customHeight="1">
      <c r="C282" s="152"/>
    </row>
    <row r="283" ht="14.25" customHeight="1">
      <c r="C283" s="152"/>
    </row>
    <row r="284" ht="14.25" customHeight="1">
      <c r="C284" s="152"/>
    </row>
    <row r="285" ht="14.25" customHeight="1">
      <c r="C285" s="152"/>
    </row>
    <row r="286" ht="14.25" customHeight="1">
      <c r="C286" s="152"/>
    </row>
    <row r="287" ht="14.25" customHeight="1">
      <c r="C287" s="152"/>
    </row>
    <row r="288" ht="14.25" customHeight="1">
      <c r="C288" s="152"/>
    </row>
    <row r="289" ht="14.25" customHeight="1">
      <c r="C289" s="152"/>
    </row>
    <row r="290" ht="14.25" customHeight="1">
      <c r="C290" s="152"/>
    </row>
    <row r="291" ht="14.25" customHeight="1">
      <c r="C291" s="152"/>
    </row>
    <row r="292" ht="14.25" customHeight="1">
      <c r="C292" s="152"/>
    </row>
    <row r="293" ht="14.25" customHeight="1">
      <c r="C293" s="152"/>
    </row>
    <row r="294" ht="14.25" customHeight="1">
      <c r="C294" s="152"/>
    </row>
    <row r="295" ht="14.25" customHeight="1">
      <c r="C295" s="152"/>
    </row>
    <row r="296" ht="14.25" customHeight="1">
      <c r="C296" s="152"/>
    </row>
    <row r="297" ht="14.25" customHeight="1">
      <c r="C297" s="152"/>
    </row>
    <row r="298" ht="14.25" customHeight="1">
      <c r="C298" s="152"/>
    </row>
    <row r="299" ht="14.25" customHeight="1">
      <c r="C299" s="152"/>
    </row>
    <row r="300" ht="14.25" customHeight="1">
      <c r="C300" s="152"/>
    </row>
    <row r="301" ht="14.25" customHeight="1">
      <c r="C301" s="152"/>
    </row>
    <row r="302" ht="14.25" customHeight="1">
      <c r="C302" s="152"/>
    </row>
    <row r="303" ht="14.25" customHeight="1">
      <c r="C303" s="152"/>
    </row>
    <row r="304" ht="14.25" customHeight="1">
      <c r="C304" s="152"/>
    </row>
    <row r="305" ht="14.25" customHeight="1">
      <c r="C305" s="152"/>
    </row>
    <row r="306" ht="14.25" customHeight="1">
      <c r="C306" s="152"/>
    </row>
    <row r="307" ht="14.25" customHeight="1">
      <c r="C307" s="152"/>
    </row>
    <row r="308" ht="14.25" customHeight="1">
      <c r="C308" s="152"/>
    </row>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7:E7"/>
    <mergeCell ref="A108:B108"/>
  </mergeCells>
  <hyperlinks>
    <hyperlink display="&lt;&lt;&lt; Daftar Tabel" location="'Daftar Tabel'!A1" ref="E1"/>
  </hyperlinks>
  <printOptions/>
  <pageMargins bottom="0.75" footer="0.0" header="0.0" left="0.7" right="0.7" top="0.75"/>
  <pageSetup orientation="portrait"/>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2.63" defaultRowHeight="15.0"/>
  <cols>
    <col customWidth="1" min="1" max="1" width="4.75"/>
    <col customWidth="1" min="2" max="2" width="28.38"/>
    <col customWidth="1" min="3" max="3" width="9.25"/>
    <col customWidth="1" min="4" max="4" width="21.38"/>
    <col customWidth="1" min="5" max="5" width="12.75"/>
    <col customWidth="1" min="6" max="6" width="7.75"/>
    <col customWidth="1" min="7" max="26" width="12.75"/>
  </cols>
  <sheetData>
    <row r="1" ht="14.25" customHeight="1">
      <c r="A1" s="222" t="s">
        <v>2424</v>
      </c>
      <c r="C1" s="152"/>
      <c r="E1" s="61" t="s">
        <v>205</v>
      </c>
    </row>
    <row r="2" ht="14.25" customHeight="1">
      <c r="A2" s="222"/>
      <c r="C2" s="152"/>
    </row>
    <row r="3" ht="14.25" customHeight="1">
      <c r="A3" s="248" t="s">
        <v>2418</v>
      </c>
      <c r="C3" s="152"/>
      <c r="E3" s="267"/>
    </row>
    <row r="4" ht="14.25" customHeight="1">
      <c r="A4" s="222" t="s">
        <v>2425</v>
      </c>
      <c r="C4" s="152"/>
    </row>
    <row r="5">
      <c r="A5" s="67" t="s">
        <v>69</v>
      </c>
      <c r="B5" s="67" t="s">
        <v>1424</v>
      </c>
      <c r="C5" s="67" t="s">
        <v>1002</v>
      </c>
      <c r="D5" s="67" t="s">
        <v>2420</v>
      </c>
      <c r="E5" s="67" t="s">
        <v>2421</v>
      </c>
    </row>
    <row r="6" ht="14.25" customHeight="1">
      <c r="A6" s="268">
        <v>1.0</v>
      </c>
      <c r="B6" s="268">
        <v>2.0</v>
      </c>
      <c r="C6" s="268">
        <v>3.0</v>
      </c>
      <c r="D6" s="268">
        <v>4.0</v>
      </c>
      <c r="E6" s="268">
        <v>5.0</v>
      </c>
      <c r="F6" s="57" t="s">
        <v>698</v>
      </c>
    </row>
    <row r="7" ht="14.25" customHeight="1">
      <c r="A7" s="269" t="s">
        <v>1434</v>
      </c>
      <c r="B7" s="270" t="s">
        <v>2426</v>
      </c>
      <c r="C7" s="64"/>
      <c r="D7" s="64"/>
      <c r="E7" s="64"/>
    </row>
    <row r="8">
      <c r="A8" s="536">
        <v>1.0</v>
      </c>
      <c r="B8" s="537" t="s">
        <v>2427</v>
      </c>
      <c r="C8" s="538">
        <v>2017.0</v>
      </c>
      <c r="D8" s="539" t="s">
        <v>2428</v>
      </c>
      <c r="E8" s="185"/>
    </row>
    <row r="9">
      <c r="A9" s="160">
        <v>2.0</v>
      </c>
      <c r="B9" s="185"/>
      <c r="C9" s="166"/>
      <c r="D9" s="335"/>
      <c r="E9" s="185"/>
    </row>
    <row r="10" ht="14.25" customHeight="1">
      <c r="A10" s="160">
        <v>3.0</v>
      </c>
      <c r="B10" s="185"/>
      <c r="C10" s="166"/>
      <c r="D10" s="335"/>
      <c r="E10" s="185"/>
    </row>
    <row r="11" ht="14.25" customHeight="1">
      <c r="A11" s="160">
        <v>4.0</v>
      </c>
      <c r="B11" s="185"/>
      <c r="C11" s="166"/>
      <c r="D11" s="335"/>
      <c r="E11" s="185"/>
    </row>
    <row r="12" ht="14.25" customHeight="1">
      <c r="A12" s="160">
        <v>5.0</v>
      </c>
      <c r="B12" s="185"/>
      <c r="C12" s="166"/>
      <c r="D12" s="335"/>
      <c r="E12" s="185"/>
    </row>
    <row r="13" ht="14.25" customHeight="1">
      <c r="A13" s="160">
        <v>6.0</v>
      </c>
      <c r="B13" s="185"/>
      <c r="C13" s="166"/>
      <c r="D13" s="335"/>
      <c r="E13" s="185"/>
    </row>
    <row r="14" ht="14.25" customHeight="1">
      <c r="A14" s="160">
        <v>7.0</v>
      </c>
      <c r="B14" s="185"/>
      <c r="C14" s="166"/>
      <c r="D14" s="335"/>
      <c r="E14" s="185"/>
    </row>
    <row r="15" ht="14.25" customHeight="1">
      <c r="A15" s="160">
        <v>8.0</v>
      </c>
      <c r="B15" s="185"/>
      <c r="C15" s="166"/>
      <c r="D15" s="335"/>
      <c r="E15" s="185"/>
    </row>
    <row r="16" ht="14.25" customHeight="1">
      <c r="A16" s="160">
        <v>9.0</v>
      </c>
      <c r="B16" s="185"/>
      <c r="C16" s="166"/>
      <c r="D16" s="335"/>
      <c r="E16" s="185"/>
    </row>
    <row r="17" ht="14.25" customHeight="1">
      <c r="A17" s="160">
        <v>10.0</v>
      </c>
      <c r="B17" s="185"/>
      <c r="C17" s="166"/>
      <c r="D17" s="335"/>
      <c r="E17" s="185"/>
    </row>
    <row r="18" ht="14.25" customHeight="1">
      <c r="A18" s="160">
        <v>11.0</v>
      </c>
      <c r="B18" s="185"/>
      <c r="C18" s="166"/>
      <c r="D18" s="335"/>
      <c r="E18" s="185"/>
    </row>
    <row r="19" ht="14.25" customHeight="1">
      <c r="A19" s="160">
        <v>12.0</v>
      </c>
      <c r="B19" s="185"/>
      <c r="C19" s="166"/>
      <c r="D19" s="335"/>
      <c r="E19" s="185"/>
    </row>
    <row r="20" ht="14.25" customHeight="1">
      <c r="A20" s="160">
        <v>13.0</v>
      </c>
      <c r="B20" s="185"/>
      <c r="C20" s="166"/>
      <c r="D20" s="335"/>
      <c r="E20" s="185"/>
    </row>
    <row r="21" ht="14.25" customHeight="1">
      <c r="A21" s="160">
        <v>14.0</v>
      </c>
      <c r="B21" s="185"/>
      <c r="C21" s="166"/>
      <c r="D21" s="335"/>
      <c r="E21" s="185"/>
    </row>
    <row r="22" ht="14.25" customHeight="1">
      <c r="A22" s="160">
        <v>15.0</v>
      </c>
      <c r="B22" s="185"/>
      <c r="C22" s="166"/>
      <c r="D22" s="335"/>
      <c r="E22" s="185"/>
    </row>
    <row r="23" ht="14.25" customHeight="1">
      <c r="A23" s="160">
        <v>16.0</v>
      </c>
      <c r="B23" s="185"/>
      <c r="C23" s="166"/>
      <c r="D23" s="335"/>
      <c r="E23" s="185"/>
    </row>
    <row r="24" ht="14.25" customHeight="1">
      <c r="A24" s="160">
        <v>17.0</v>
      </c>
      <c r="B24" s="185"/>
      <c r="C24" s="166"/>
      <c r="D24" s="335"/>
      <c r="E24" s="185"/>
    </row>
    <row r="25" ht="14.25" customHeight="1">
      <c r="A25" s="160">
        <v>18.0</v>
      </c>
      <c r="B25" s="185"/>
      <c r="C25" s="166"/>
      <c r="D25" s="335"/>
      <c r="E25" s="185"/>
    </row>
    <row r="26" ht="14.25" customHeight="1">
      <c r="A26" s="160">
        <v>19.0</v>
      </c>
      <c r="B26" s="185"/>
      <c r="C26" s="166"/>
      <c r="D26" s="335"/>
      <c r="E26" s="185"/>
    </row>
    <row r="27" ht="14.25" customHeight="1">
      <c r="A27" s="160">
        <v>20.0</v>
      </c>
      <c r="B27" s="185"/>
      <c r="C27" s="166"/>
      <c r="D27" s="335"/>
      <c r="E27" s="185"/>
    </row>
    <row r="28" ht="14.25" customHeight="1">
      <c r="A28" s="160">
        <v>21.0</v>
      </c>
      <c r="B28" s="185"/>
      <c r="C28" s="166"/>
      <c r="D28" s="335"/>
      <c r="E28" s="185"/>
    </row>
    <row r="29" ht="14.25" customHeight="1">
      <c r="A29" s="160">
        <v>22.0</v>
      </c>
      <c r="B29" s="185"/>
      <c r="C29" s="166"/>
      <c r="D29" s="335"/>
      <c r="E29" s="185"/>
    </row>
    <row r="30" ht="14.25" customHeight="1">
      <c r="A30" s="160">
        <v>23.0</v>
      </c>
      <c r="B30" s="185"/>
      <c r="C30" s="166"/>
      <c r="D30" s="335"/>
      <c r="E30" s="185"/>
    </row>
    <row r="31" ht="14.25" customHeight="1">
      <c r="A31" s="160">
        <v>24.0</v>
      </c>
      <c r="B31" s="185"/>
      <c r="C31" s="166"/>
      <c r="D31" s="335"/>
      <c r="E31" s="185"/>
    </row>
    <row r="32" ht="14.25" customHeight="1">
      <c r="A32" s="160">
        <v>25.0</v>
      </c>
      <c r="B32" s="185"/>
      <c r="C32" s="166"/>
      <c r="D32" s="335"/>
      <c r="E32" s="185"/>
    </row>
    <row r="33" ht="14.25" customHeight="1">
      <c r="A33" s="160">
        <v>26.0</v>
      </c>
      <c r="B33" s="185"/>
      <c r="C33" s="166"/>
      <c r="D33" s="335"/>
      <c r="E33" s="185"/>
    </row>
    <row r="34" ht="14.25" customHeight="1">
      <c r="A34" s="160">
        <v>27.0</v>
      </c>
      <c r="B34" s="185"/>
      <c r="C34" s="166"/>
      <c r="D34" s="335"/>
      <c r="E34" s="185"/>
    </row>
    <row r="35" ht="14.25" customHeight="1">
      <c r="A35" s="160">
        <v>28.0</v>
      </c>
      <c r="B35" s="185"/>
      <c r="C35" s="166"/>
      <c r="D35" s="335"/>
      <c r="E35" s="185"/>
    </row>
    <row r="36" ht="14.25" customHeight="1">
      <c r="A36" s="160">
        <v>29.0</v>
      </c>
      <c r="B36" s="185"/>
      <c r="C36" s="166"/>
      <c r="D36" s="335"/>
      <c r="E36" s="185"/>
    </row>
    <row r="37" ht="14.25" customHeight="1">
      <c r="A37" s="160">
        <v>30.0</v>
      </c>
      <c r="B37" s="185"/>
      <c r="C37" s="166"/>
      <c r="D37" s="335"/>
      <c r="E37" s="185"/>
    </row>
    <row r="38" ht="14.25" customHeight="1">
      <c r="A38" s="160">
        <v>31.0</v>
      </c>
      <c r="B38" s="185"/>
      <c r="C38" s="166"/>
      <c r="D38" s="335"/>
      <c r="E38" s="185"/>
    </row>
    <row r="39" ht="14.25" customHeight="1">
      <c r="A39" s="160">
        <v>32.0</v>
      </c>
      <c r="B39" s="185"/>
      <c r="C39" s="166"/>
      <c r="D39" s="335"/>
      <c r="E39" s="185"/>
    </row>
    <row r="40" ht="14.25" customHeight="1">
      <c r="A40" s="160">
        <v>33.0</v>
      </c>
      <c r="B40" s="185"/>
      <c r="C40" s="166"/>
      <c r="D40" s="335"/>
      <c r="E40" s="185"/>
    </row>
    <row r="41" ht="14.25" customHeight="1">
      <c r="A41" s="160">
        <v>34.0</v>
      </c>
      <c r="B41" s="185"/>
      <c r="C41" s="166"/>
      <c r="D41" s="335"/>
      <c r="E41" s="185"/>
    </row>
    <row r="42" ht="14.25" customHeight="1">
      <c r="A42" s="160">
        <v>35.0</v>
      </c>
      <c r="B42" s="185"/>
      <c r="C42" s="166"/>
      <c r="D42" s="335"/>
      <c r="E42" s="185"/>
    </row>
    <row r="43" ht="14.25" customHeight="1">
      <c r="A43" s="160">
        <v>36.0</v>
      </c>
      <c r="B43" s="185"/>
      <c r="C43" s="166"/>
      <c r="D43" s="335"/>
      <c r="E43" s="185"/>
    </row>
    <row r="44" ht="14.25" customHeight="1">
      <c r="A44" s="160">
        <v>37.0</v>
      </c>
      <c r="B44" s="185"/>
      <c r="C44" s="166"/>
      <c r="D44" s="335"/>
      <c r="E44" s="185"/>
    </row>
    <row r="45" ht="14.25" customHeight="1">
      <c r="A45" s="160">
        <v>38.0</v>
      </c>
      <c r="B45" s="185"/>
      <c r="C45" s="166"/>
      <c r="D45" s="335"/>
      <c r="E45" s="185"/>
    </row>
    <row r="46" ht="14.25" customHeight="1">
      <c r="A46" s="160">
        <v>39.0</v>
      </c>
      <c r="B46" s="185"/>
      <c r="C46" s="166"/>
      <c r="D46" s="335"/>
      <c r="E46" s="185"/>
    </row>
    <row r="47" ht="14.25" customHeight="1">
      <c r="A47" s="160">
        <v>40.0</v>
      </c>
      <c r="B47" s="185"/>
      <c r="C47" s="166"/>
      <c r="D47" s="335"/>
      <c r="E47" s="185"/>
    </row>
    <row r="48" ht="14.25" customHeight="1">
      <c r="A48" s="160">
        <v>41.0</v>
      </c>
      <c r="B48" s="185"/>
      <c r="C48" s="166"/>
      <c r="D48" s="335"/>
      <c r="E48" s="185"/>
    </row>
    <row r="49" ht="14.25" customHeight="1">
      <c r="A49" s="160">
        <v>42.0</v>
      </c>
      <c r="B49" s="185"/>
      <c r="C49" s="166"/>
      <c r="D49" s="335"/>
      <c r="E49" s="185"/>
    </row>
    <row r="50" ht="14.25" customHeight="1">
      <c r="A50" s="160">
        <v>43.0</v>
      </c>
      <c r="B50" s="185"/>
      <c r="C50" s="166"/>
      <c r="D50" s="335"/>
      <c r="E50" s="185"/>
    </row>
    <row r="51" ht="14.25" customHeight="1">
      <c r="A51" s="160">
        <v>44.0</v>
      </c>
      <c r="B51" s="185"/>
      <c r="C51" s="166"/>
      <c r="D51" s="335"/>
      <c r="E51" s="185"/>
    </row>
    <row r="52" ht="14.25" customHeight="1">
      <c r="A52" s="160">
        <v>45.0</v>
      </c>
      <c r="B52" s="185"/>
      <c r="C52" s="166"/>
      <c r="D52" s="335"/>
      <c r="E52" s="185"/>
    </row>
    <row r="53" ht="14.25" customHeight="1">
      <c r="A53" s="160">
        <v>46.0</v>
      </c>
      <c r="B53" s="185"/>
      <c r="C53" s="166"/>
      <c r="D53" s="335"/>
      <c r="E53" s="185"/>
    </row>
    <row r="54" ht="14.25" customHeight="1">
      <c r="A54" s="160">
        <v>47.0</v>
      </c>
      <c r="B54" s="185"/>
      <c r="C54" s="166"/>
      <c r="D54" s="335"/>
      <c r="E54" s="185"/>
    </row>
    <row r="55" ht="14.25" customHeight="1">
      <c r="A55" s="160">
        <v>48.0</v>
      </c>
      <c r="B55" s="185"/>
      <c r="C55" s="166"/>
      <c r="D55" s="335"/>
      <c r="E55" s="185"/>
    </row>
    <row r="56" ht="14.25" customHeight="1">
      <c r="A56" s="160">
        <v>49.0</v>
      </c>
      <c r="B56" s="185"/>
      <c r="C56" s="166"/>
      <c r="D56" s="335"/>
      <c r="E56" s="185"/>
    </row>
    <row r="57" ht="14.25" customHeight="1">
      <c r="A57" s="160">
        <v>50.0</v>
      </c>
      <c r="B57" s="185"/>
      <c r="C57" s="166"/>
      <c r="D57" s="335"/>
      <c r="E57" s="185"/>
    </row>
    <row r="58" ht="14.25" customHeight="1">
      <c r="A58" s="160">
        <v>51.0</v>
      </c>
      <c r="B58" s="185"/>
      <c r="C58" s="166"/>
      <c r="D58" s="335"/>
      <c r="E58" s="185"/>
    </row>
    <row r="59" ht="14.25" customHeight="1">
      <c r="A59" s="160">
        <v>52.0</v>
      </c>
      <c r="B59" s="185"/>
      <c r="C59" s="166"/>
      <c r="D59" s="335"/>
      <c r="E59" s="185"/>
    </row>
    <row r="60" ht="14.25" customHeight="1">
      <c r="A60" s="160">
        <v>53.0</v>
      </c>
      <c r="B60" s="185"/>
      <c r="C60" s="166"/>
      <c r="D60" s="335"/>
      <c r="E60" s="185"/>
    </row>
    <row r="61" ht="14.25" customHeight="1">
      <c r="A61" s="160">
        <v>54.0</v>
      </c>
      <c r="B61" s="185"/>
      <c r="C61" s="166"/>
      <c r="D61" s="335"/>
      <c r="E61" s="185"/>
    </row>
    <row r="62" ht="14.25" customHeight="1">
      <c r="A62" s="160">
        <v>55.0</v>
      </c>
      <c r="B62" s="185"/>
      <c r="C62" s="166"/>
      <c r="D62" s="335"/>
      <c r="E62" s="185"/>
    </row>
    <row r="63" ht="14.25" customHeight="1">
      <c r="A63" s="160">
        <v>56.0</v>
      </c>
      <c r="B63" s="185"/>
      <c r="C63" s="166"/>
      <c r="D63" s="335"/>
      <c r="E63" s="185"/>
    </row>
    <row r="64" ht="14.25" customHeight="1">
      <c r="A64" s="160">
        <v>57.0</v>
      </c>
      <c r="B64" s="185"/>
      <c r="C64" s="166"/>
      <c r="D64" s="335"/>
      <c r="E64" s="185"/>
    </row>
    <row r="65" ht="14.25" customHeight="1">
      <c r="A65" s="160">
        <v>58.0</v>
      </c>
      <c r="B65" s="185"/>
      <c r="C65" s="166"/>
      <c r="D65" s="335"/>
      <c r="E65" s="185"/>
    </row>
    <row r="66" ht="14.25" customHeight="1">
      <c r="A66" s="160">
        <v>59.0</v>
      </c>
      <c r="B66" s="185"/>
      <c r="C66" s="166"/>
      <c r="D66" s="335"/>
      <c r="E66" s="185"/>
    </row>
    <row r="67" ht="14.25" customHeight="1">
      <c r="A67" s="160">
        <v>60.0</v>
      </c>
      <c r="B67" s="185"/>
      <c r="C67" s="166"/>
      <c r="D67" s="335"/>
      <c r="E67" s="185"/>
    </row>
    <row r="68" ht="14.25" customHeight="1">
      <c r="A68" s="160">
        <v>61.0</v>
      </c>
      <c r="B68" s="185"/>
      <c r="C68" s="166"/>
      <c r="D68" s="335"/>
      <c r="E68" s="185"/>
    </row>
    <row r="69" ht="14.25" customHeight="1">
      <c r="A69" s="160">
        <v>62.0</v>
      </c>
      <c r="B69" s="185"/>
      <c r="C69" s="166"/>
      <c r="D69" s="335"/>
      <c r="E69" s="185"/>
    </row>
    <row r="70" ht="14.25" customHeight="1">
      <c r="A70" s="160">
        <v>63.0</v>
      </c>
      <c r="B70" s="185"/>
      <c r="C70" s="166"/>
      <c r="D70" s="335"/>
      <c r="E70" s="185"/>
    </row>
    <row r="71" ht="14.25" customHeight="1">
      <c r="A71" s="160">
        <v>64.0</v>
      </c>
      <c r="B71" s="185"/>
      <c r="C71" s="166"/>
      <c r="D71" s="335"/>
      <c r="E71" s="185"/>
    </row>
    <row r="72" ht="14.25" customHeight="1">
      <c r="A72" s="160">
        <v>65.0</v>
      </c>
      <c r="B72" s="185"/>
      <c r="C72" s="166"/>
      <c r="D72" s="335"/>
      <c r="E72" s="185"/>
    </row>
    <row r="73" ht="14.25" customHeight="1">
      <c r="A73" s="160">
        <v>66.0</v>
      </c>
      <c r="B73" s="185"/>
      <c r="C73" s="166"/>
      <c r="D73" s="335"/>
      <c r="E73" s="185"/>
    </row>
    <row r="74" ht="14.25" customHeight="1">
      <c r="A74" s="160">
        <v>67.0</v>
      </c>
      <c r="B74" s="185"/>
      <c r="C74" s="166"/>
      <c r="D74" s="335"/>
      <c r="E74" s="185"/>
    </row>
    <row r="75" ht="14.25" customHeight="1">
      <c r="A75" s="160">
        <v>68.0</v>
      </c>
      <c r="B75" s="185"/>
      <c r="C75" s="166"/>
      <c r="D75" s="335"/>
      <c r="E75" s="185"/>
    </row>
    <row r="76" ht="14.25" customHeight="1">
      <c r="A76" s="160">
        <v>69.0</v>
      </c>
      <c r="B76" s="185"/>
      <c r="C76" s="166"/>
      <c r="D76" s="335"/>
      <c r="E76" s="185"/>
    </row>
    <row r="77" ht="14.25" customHeight="1">
      <c r="A77" s="160">
        <v>70.0</v>
      </c>
      <c r="B77" s="185"/>
      <c r="C77" s="166"/>
      <c r="D77" s="335"/>
      <c r="E77" s="185"/>
    </row>
    <row r="78" ht="14.25" customHeight="1">
      <c r="A78" s="160">
        <v>71.0</v>
      </c>
      <c r="B78" s="185"/>
      <c r="C78" s="166"/>
      <c r="D78" s="335"/>
      <c r="E78" s="185"/>
    </row>
    <row r="79" ht="14.25" customHeight="1">
      <c r="A79" s="160">
        <v>72.0</v>
      </c>
      <c r="B79" s="185"/>
      <c r="C79" s="166"/>
      <c r="D79" s="335"/>
      <c r="E79" s="185"/>
    </row>
    <row r="80" ht="14.25" customHeight="1">
      <c r="A80" s="160">
        <v>73.0</v>
      </c>
      <c r="B80" s="185"/>
      <c r="C80" s="166"/>
      <c r="D80" s="335"/>
      <c r="E80" s="185"/>
    </row>
    <row r="81" ht="14.25" customHeight="1">
      <c r="A81" s="160">
        <v>74.0</v>
      </c>
      <c r="B81" s="185"/>
      <c r="C81" s="166"/>
      <c r="D81" s="335"/>
      <c r="E81" s="185"/>
    </row>
    <row r="82" ht="14.25" customHeight="1">
      <c r="A82" s="160">
        <v>75.0</v>
      </c>
      <c r="B82" s="185"/>
      <c r="C82" s="166"/>
      <c r="D82" s="335"/>
      <c r="E82" s="185"/>
    </row>
    <row r="83" ht="14.25" customHeight="1">
      <c r="A83" s="160">
        <v>76.0</v>
      </c>
      <c r="B83" s="185"/>
      <c r="C83" s="166"/>
      <c r="D83" s="335"/>
      <c r="E83" s="185"/>
    </row>
    <row r="84" ht="14.25" customHeight="1">
      <c r="A84" s="160">
        <v>77.0</v>
      </c>
      <c r="B84" s="185"/>
      <c r="C84" s="166"/>
      <c r="D84" s="335"/>
      <c r="E84" s="185"/>
    </row>
    <row r="85" ht="14.25" customHeight="1">
      <c r="A85" s="160">
        <v>78.0</v>
      </c>
      <c r="B85" s="185"/>
      <c r="C85" s="166"/>
      <c r="D85" s="335"/>
      <c r="E85" s="185"/>
    </row>
    <row r="86" ht="14.25" customHeight="1">
      <c r="A86" s="160">
        <v>79.0</v>
      </c>
      <c r="B86" s="185"/>
      <c r="C86" s="166"/>
      <c r="D86" s="335"/>
      <c r="E86" s="185"/>
    </row>
    <row r="87" ht="14.25" customHeight="1">
      <c r="A87" s="160">
        <v>80.0</v>
      </c>
      <c r="B87" s="185"/>
      <c r="C87" s="166"/>
      <c r="D87" s="335"/>
      <c r="E87" s="185"/>
    </row>
    <row r="88" ht="14.25" customHeight="1">
      <c r="A88" s="160">
        <v>81.0</v>
      </c>
      <c r="B88" s="185"/>
      <c r="C88" s="166"/>
      <c r="D88" s="335"/>
      <c r="E88" s="185"/>
    </row>
    <row r="89" ht="14.25" customHeight="1">
      <c r="A89" s="160">
        <v>82.0</v>
      </c>
      <c r="B89" s="185"/>
      <c r="C89" s="166"/>
      <c r="D89" s="335"/>
      <c r="E89" s="185"/>
    </row>
    <row r="90" ht="14.25" customHeight="1">
      <c r="A90" s="160">
        <v>83.0</v>
      </c>
      <c r="B90" s="185"/>
      <c r="C90" s="166"/>
      <c r="D90" s="335"/>
      <c r="E90" s="185"/>
    </row>
    <row r="91" ht="14.25" customHeight="1">
      <c r="A91" s="160">
        <v>84.0</v>
      </c>
      <c r="B91" s="185"/>
      <c r="C91" s="166"/>
      <c r="D91" s="335"/>
      <c r="E91" s="185"/>
    </row>
    <row r="92" ht="14.25" customHeight="1">
      <c r="A92" s="160">
        <v>85.0</v>
      </c>
      <c r="B92" s="185"/>
      <c r="C92" s="166"/>
      <c r="D92" s="335"/>
      <c r="E92" s="185"/>
    </row>
    <row r="93" ht="14.25" customHeight="1">
      <c r="A93" s="160">
        <v>86.0</v>
      </c>
      <c r="B93" s="185"/>
      <c r="C93" s="166"/>
      <c r="D93" s="335"/>
      <c r="E93" s="185"/>
    </row>
    <row r="94" ht="14.25" customHeight="1">
      <c r="A94" s="160">
        <v>87.0</v>
      </c>
      <c r="B94" s="185"/>
      <c r="C94" s="166"/>
      <c r="D94" s="335"/>
      <c r="E94" s="185"/>
    </row>
    <row r="95" ht="14.25" customHeight="1">
      <c r="A95" s="160">
        <v>88.0</v>
      </c>
      <c r="B95" s="185"/>
      <c r="C95" s="166"/>
      <c r="D95" s="335"/>
      <c r="E95" s="185"/>
    </row>
    <row r="96" ht="14.25" customHeight="1">
      <c r="A96" s="160">
        <v>89.0</v>
      </c>
      <c r="B96" s="185"/>
      <c r="C96" s="166"/>
      <c r="D96" s="335"/>
      <c r="E96" s="185"/>
    </row>
    <row r="97" ht="14.25" customHeight="1">
      <c r="A97" s="160">
        <v>90.0</v>
      </c>
      <c r="B97" s="185"/>
      <c r="C97" s="166"/>
      <c r="D97" s="335"/>
      <c r="E97" s="185"/>
    </row>
    <row r="98" ht="14.25" customHeight="1">
      <c r="A98" s="160">
        <v>91.0</v>
      </c>
      <c r="B98" s="185"/>
      <c r="C98" s="166"/>
      <c r="D98" s="335"/>
      <c r="E98" s="185"/>
    </row>
    <row r="99" ht="14.25" customHeight="1">
      <c r="A99" s="160">
        <v>92.0</v>
      </c>
      <c r="B99" s="185"/>
      <c r="C99" s="166"/>
      <c r="D99" s="335"/>
      <c r="E99" s="185"/>
    </row>
    <row r="100" ht="14.25" customHeight="1">
      <c r="A100" s="160">
        <v>93.0</v>
      </c>
      <c r="B100" s="185"/>
      <c r="C100" s="166"/>
      <c r="D100" s="335"/>
      <c r="E100" s="185"/>
    </row>
    <row r="101" ht="14.25" customHeight="1">
      <c r="A101" s="160">
        <v>94.0</v>
      </c>
      <c r="B101" s="185"/>
      <c r="C101" s="166"/>
      <c r="D101" s="335"/>
      <c r="E101" s="185"/>
    </row>
    <row r="102" ht="14.25" customHeight="1">
      <c r="A102" s="160">
        <v>95.0</v>
      </c>
      <c r="B102" s="185"/>
      <c r="C102" s="166"/>
      <c r="D102" s="335"/>
      <c r="E102" s="185"/>
    </row>
    <row r="103" ht="14.25" customHeight="1">
      <c r="A103" s="160">
        <v>96.0</v>
      </c>
      <c r="B103" s="185"/>
      <c r="C103" s="166"/>
      <c r="D103" s="335"/>
      <c r="E103" s="185"/>
    </row>
    <row r="104" ht="14.25" customHeight="1">
      <c r="A104" s="160">
        <v>97.0</v>
      </c>
      <c r="B104" s="185"/>
      <c r="C104" s="166"/>
      <c r="D104" s="335"/>
      <c r="E104" s="185"/>
    </row>
    <row r="105" ht="14.25" customHeight="1">
      <c r="A105" s="160">
        <v>98.0</v>
      </c>
      <c r="B105" s="185"/>
      <c r="C105" s="166"/>
      <c r="D105" s="335"/>
      <c r="E105" s="185"/>
    </row>
    <row r="106" ht="14.25" customHeight="1">
      <c r="A106" s="160">
        <v>99.0</v>
      </c>
      <c r="B106" s="185"/>
      <c r="C106" s="166"/>
      <c r="D106" s="335"/>
      <c r="E106" s="185"/>
    </row>
    <row r="107" ht="14.25" customHeight="1">
      <c r="A107" s="160">
        <v>100.0</v>
      </c>
      <c r="B107" s="185"/>
      <c r="C107" s="166"/>
      <c r="D107" s="335"/>
      <c r="E107" s="185"/>
    </row>
    <row r="108" ht="14.25" customHeight="1">
      <c r="A108" s="299" t="s">
        <v>694</v>
      </c>
      <c r="B108" s="65"/>
      <c r="C108" s="160">
        <f>COUNTA(C8:C107)</f>
        <v>1</v>
      </c>
      <c r="D108" s="534"/>
      <c r="E108" s="438"/>
    </row>
    <row r="109" ht="14.25" customHeight="1">
      <c r="C109" s="152"/>
    </row>
    <row r="110" ht="14.25" customHeight="1">
      <c r="C110" s="152"/>
    </row>
    <row r="111" ht="14.25" customHeight="1">
      <c r="C111" s="152"/>
    </row>
    <row r="112" ht="14.25" customHeight="1">
      <c r="C112" s="152"/>
    </row>
    <row r="113" ht="14.25" customHeight="1">
      <c r="C113" s="152"/>
    </row>
    <row r="114" ht="14.25" customHeight="1">
      <c r="C114" s="152"/>
    </row>
    <row r="115" ht="14.25" customHeight="1">
      <c r="C115" s="152"/>
    </row>
    <row r="116" ht="14.25" customHeight="1">
      <c r="C116" s="152"/>
    </row>
    <row r="117" ht="14.25" customHeight="1">
      <c r="C117" s="152"/>
    </row>
    <row r="118" ht="14.25" customHeight="1">
      <c r="C118" s="152"/>
    </row>
    <row r="119" ht="14.25" customHeight="1">
      <c r="C119" s="152"/>
    </row>
    <row r="120" ht="14.25" customHeight="1">
      <c r="C120" s="152"/>
    </row>
    <row r="121" ht="14.25" customHeight="1">
      <c r="C121" s="152"/>
    </row>
    <row r="122" ht="14.25" customHeight="1">
      <c r="C122" s="152"/>
    </row>
    <row r="123" ht="14.25" customHeight="1">
      <c r="C123" s="152"/>
    </row>
    <row r="124" ht="14.25" customHeight="1">
      <c r="C124" s="152"/>
    </row>
    <row r="125" ht="14.25" customHeight="1">
      <c r="C125" s="152"/>
    </row>
    <row r="126" ht="14.25" customHeight="1">
      <c r="C126" s="152"/>
    </row>
    <row r="127" ht="14.25" customHeight="1">
      <c r="C127" s="152"/>
    </row>
    <row r="128" ht="14.25" customHeight="1">
      <c r="C128" s="152"/>
    </row>
    <row r="129" ht="14.25" customHeight="1">
      <c r="C129" s="152"/>
    </row>
    <row r="130" ht="14.25" customHeight="1">
      <c r="C130" s="152"/>
    </row>
    <row r="131" ht="14.25" customHeight="1">
      <c r="C131" s="152"/>
    </row>
    <row r="132" ht="14.25" customHeight="1">
      <c r="C132" s="152"/>
    </row>
    <row r="133" ht="14.25" customHeight="1">
      <c r="C133" s="152"/>
    </row>
    <row r="134" ht="14.25" customHeight="1">
      <c r="C134" s="152"/>
    </row>
    <row r="135" ht="14.25" customHeight="1">
      <c r="C135" s="152"/>
    </row>
    <row r="136" ht="14.25" customHeight="1">
      <c r="C136" s="152"/>
    </row>
    <row r="137" ht="14.25" customHeight="1">
      <c r="C137" s="152"/>
    </row>
    <row r="138" ht="14.25" customHeight="1">
      <c r="C138" s="152"/>
    </row>
    <row r="139" ht="14.25" customHeight="1">
      <c r="C139" s="152"/>
    </row>
    <row r="140" ht="14.25" customHeight="1">
      <c r="C140" s="152"/>
    </row>
    <row r="141" ht="14.25" customHeight="1">
      <c r="C141" s="152"/>
    </row>
    <row r="142" ht="14.25" customHeight="1">
      <c r="C142" s="152"/>
    </row>
    <row r="143" ht="14.25" customHeight="1">
      <c r="C143" s="152"/>
    </row>
    <row r="144" ht="14.25" customHeight="1">
      <c r="C144" s="152"/>
    </row>
    <row r="145" ht="14.25" customHeight="1">
      <c r="C145" s="152"/>
    </row>
    <row r="146" ht="14.25" customHeight="1">
      <c r="C146" s="152"/>
    </row>
    <row r="147" ht="14.25" customHeight="1">
      <c r="C147" s="152"/>
    </row>
    <row r="148" ht="14.25" customHeight="1">
      <c r="C148" s="152"/>
    </row>
    <row r="149" ht="14.25" customHeight="1">
      <c r="C149" s="152"/>
    </row>
    <row r="150" ht="14.25" customHeight="1">
      <c r="C150" s="152"/>
    </row>
    <row r="151" ht="14.25" customHeight="1">
      <c r="C151" s="152"/>
    </row>
    <row r="152" ht="14.25" customHeight="1">
      <c r="C152" s="152"/>
    </row>
    <row r="153" ht="14.25" customHeight="1">
      <c r="C153" s="152"/>
    </row>
    <row r="154" ht="14.25" customHeight="1">
      <c r="C154" s="152"/>
    </row>
    <row r="155" ht="14.25" customHeight="1">
      <c r="C155" s="152"/>
    </row>
    <row r="156" ht="14.25" customHeight="1">
      <c r="C156" s="152"/>
    </row>
    <row r="157" ht="14.25" customHeight="1">
      <c r="C157" s="152"/>
    </row>
    <row r="158" ht="14.25" customHeight="1">
      <c r="C158" s="152"/>
    </row>
    <row r="159" ht="14.25" customHeight="1">
      <c r="C159" s="152"/>
    </row>
    <row r="160" ht="14.25" customHeight="1">
      <c r="C160" s="152"/>
    </row>
    <row r="161" ht="14.25" customHeight="1">
      <c r="C161" s="152"/>
    </row>
    <row r="162" ht="14.25" customHeight="1">
      <c r="C162" s="152"/>
    </row>
    <row r="163" ht="14.25" customHeight="1">
      <c r="C163" s="152"/>
    </row>
    <row r="164" ht="14.25" customHeight="1">
      <c r="C164" s="152"/>
    </row>
    <row r="165" ht="14.25" customHeight="1">
      <c r="C165" s="152"/>
    </row>
    <row r="166" ht="14.25" customHeight="1">
      <c r="C166" s="152"/>
    </row>
    <row r="167" ht="14.25" customHeight="1">
      <c r="C167" s="152"/>
    </row>
    <row r="168" ht="14.25" customHeight="1">
      <c r="C168" s="152"/>
    </row>
    <row r="169" ht="14.25" customHeight="1">
      <c r="C169" s="152"/>
    </row>
    <row r="170" ht="14.25" customHeight="1">
      <c r="C170" s="152"/>
    </row>
    <row r="171" ht="14.25" customHeight="1">
      <c r="C171" s="152"/>
    </row>
    <row r="172" ht="14.25" customHeight="1">
      <c r="C172" s="152"/>
    </row>
    <row r="173" ht="14.25" customHeight="1">
      <c r="C173" s="152"/>
    </row>
    <row r="174" ht="14.25" customHeight="1">
      <c r="C174" s="152"/>
    </row>
    <row r="175" ht="14.25" customHeight="1">
      <c r="C175" s="152"/>
    </row>
    <row r="176" ht="14.25" customHeight="1">
      <c r="C176" s="152"/>
    </row>
    <row r="177" ht="14.25" customHeight="1">
      <c r="C177" s="152"/>
    </row>
    <row r="178" ht="14.25" customHeight="1">
      <c r="C178" s="152"/>
    </row>
    <row r="179" ht="14.25" customHeight="1">
      <c r="C179" s="152"/>
    </row>
    <row r="180" ht="14.25" customHeight="1">
      <c r="C180" s="152"/>
    </row>
    <row r="181" ht="14.25" customHeight="1">
      <c r="C181" s="152"/>
    </row>
    <row r="182" ht="14.25" customHeight="1">
      <c r="C182" s="152"/>
    </row>
    <row r="183" ht="14.25" customHeight="1">
      <c r="C183" s="152"/>
    </row>
    <row r="184" ht="14.25" customHeight="1">
      <c r="C184" s="152"/>
    </row>
    <row r="185" ht="14.25" customHeight="1">
      <c r="C185" s="152"/>
    </row>
    <row r="186" ht="14.25" customHeight="1">
      <c r="C186" s="152"/>
    </row>
    <row r="187" ht="14.25" customHeight="1">
      <c r="C187" s="152"/>
    </row>
    <row r="188" ht="14.25" customHeight="1">
      <c r="C188" s="152"/>
    </row>
    <row r="189" ht="14.25" customHeight="1">
      <c r="C189" s="152"/>
    </row>
    <row r="190" ht="14.25" customHeight="1">
      <c r="C190" s="152"/>
    </row>
    <row r="191" ht="14.25" customHeight="1">
      <c r="C191" s="152"/>
    </row>
    <row r="192" ht="14.25" customHeight="1">
      <c r="C192" s="152"/>
    </row>
    <row r="193" ht="14.25" customHeight="1">
      <c r="C193" s="152"/>
    </row>
    <row r="194" ht="14.25" customHeight="1">
      <c r="C194" s="152"/>
    </row>
    <row r="195" ht="14.25" customHeight="1">
      <c r="C195" s="152"/>
    </row>
    <row r="196" ht="14.25" customHeight="1">
      <c r="C196" s="152"/>
    </row>
    <row r="197" ht="14.25" customHeight="1">
      <c r="C197" s="152"/>
    </row>
    <row r="198" ht="14.25" customHeight="1">
      <c r="C198" s="152"/>
    </row>
    <row r="199" ht="14.25" customHeight="1">
      <c r="C199" s="152"/>
    </row>
    <row r="200" ht="14.25" customHeight="1">
      <c r="C200" s="152"/>
    </row>
    <row r="201" ht="14.25" customHeight="1">
      <c r="C201" s="152"/>
    </row>
    <row r="202" ht="14.25" customHeight="1">
      <c r="C202" s="152"/>
    </row>
    <row r="203" ht="14.25" customHeight="1">
      <c r="C203" s="152"/>
    </row>
    <row r="204" ht="14.25" customHeight="1">
      <c r="C204" s="152"/>
    </row>
    <row r="205" ht="14.25" customHeight="1">
      <c r="C205" s="152"/>
    </row>
    <row r="206" ht="14.25" customHeight="1">
      <c r="C206" s="152"/>
    </row>
    <row r="207" ht="14.25" customHeight="1">
      <c r="C207" s="152"/>
    </row>
    <row r="208" ht="14.25" customHeight="1">
      <c r="C208" s="152"/>
    </row>
    <row r="209" ht="14.25" customHeight="1">
      <c r="C209" s="152"/>
    </row>
    <row r="210" ht="14.25" customHeight="1">
      <c r="C210" s="152"/>
    </row>
    <row r="211" ht="14.25" customHeight="1">
      <c r="C211" s="152"/>
    </row>
    <row r="212" ht="14.25" customHeight="1">
      <c r="C212" s="152"/>
    </row>
    <row r="213" ht="14.25" customHeight="1">
      <c r="C213" s="152"/>
    </row>
    <row r="214" ht="14.25" customHeight="1">
      <c r="C214" s="152"/>
    </row>
    <row r="215" ht="14.25" customHeight="1">
      <c r="C215" s="152"/>
    </row>
    <row r="216" ht="14.25" customHeight="1">
      <c r="C216" s="152"/>
    </row>
    <row r="217" ht="14.25" customHeight="1">
      <c r="C217" s="152"/>
    </row>
    <row r="218" ht="14.25" customHeight="1">
      <c r="C218" s="152"/>
    </row>
    <row r="219" ht="14.25" customHeight="1">
      <c r="C219" s="152"/>
    </row>
    <row r="220" ht="14.25" customHeight="1">
      <c r="C220" s="152"/>
    </row>
    <row r="221" ht="14.25" customHeight="1">
      <c r="C221" s="152"/>
    </row>
    <row r="222" ht="14.25" customHeight="1">
      <c r="C222" s="152"/>
    </row>
    <row r="223" ht="14.25" customHeight="1">
      <c r="C223" s="152"/>
    </row>
    <row r="224" ht="14.25" customHeight="1">
      <c r="C224" s="152"/>
    </row>
    <row r="225" ht="14.25" customHeight="1">
      <c r="C225" s="152"/>
    </row>
    <row r="226" ht="14.25" customHeight="1">
      <c r="C226" s="152"/>
    </row>
    <row r="227" ht="14.25" customHeight="1">
      <c r="C227" s="152"/>
    </row>
    <row r="228" ht="14.25" customHeight="1">
      <c r="C228" s="152"/>
    </row>
    <row r="229" ht="14.25" customHeight="1">
      <c r="C229" s="152"/>
    </row>
    <row r="230" ht="14.25" customHeight="1">
      <c r="C230" s="152"/>
    </row>
    <row r="231" ht="14.25" customHeight="1">
      <c r="C231" s="152"/>
    </row>
    <row r="232" ht="14.25" customHeight="1">
      <c r="C232" s="152"/>
    </row>
    <row r="233" ht="14.25" customHeight="1">
      <c r="C233" s="152"/>
    </row>
    <row r="234" ht="14.25" customHeight="1">
      <c r="C234" s="152"/>
    </row>
    <row r="235" ht="14.25" customHeight="1">
      <c r="C235" s="152"/>
    </row>
    <row r="236" ht="14.25" customHeight="1">
      <c r="C236" s="152"/>
    </row>
    <row r="237" ht="14.25" customHeight="1">
      <c r="C237" s="152"/>
    </row>
    <row r="238" ht="14.25" customHeight="1">
      <c r="C238" s="152"/>
    </row>
    <row r="239" ht="14.25" customHeight="1">
      <c r="C239" s="152"/>
    </row>
    <row r="240" ht="14.25" customHeight="1">
      <c r="C240" s="152"/>
    </row>
    <row r="241" ht="14.25" customHeight="1">
      <c r="C241" s="152"/>
    </row>
    <row r="242" ht="14.25" customHeight="1">
      <c r="C242" s="152"/>
    </row>
    <row r="243" ht="14.25" customHeight="1">
      <c r="C243" s="152"/>
    </row>
    <row r="244" ht="14.25" customHeight="1">
      <c r="C244" s="152"/>
    </row>
    <row r="245" ht="14.25" customHeight="1">
      <c r="C245" s="152"/>
    </row>
    <row r="246" ht="14.25" customHeight="1">
      <c r="C246" s="152"/>
    </row>
    <row r="247" ht="14.25" customHeight="1">
      <c r="C247" s="152"/>
    </row>
    <row r="248" ht="14.25" customHeight="1">
      <c r="C248" s="152"/>
    </row>
    <row r="249" ht="14.25" customHeight="1">
      <c r="C249" s="152"/>
    </row>
    <row r="250" ht="14.25" customHeight="1">
      <c r="C250" s="152"/>
    </row>
    <row r="251" ht="14.25" customHeight="1">
      <c r="C251" s="152"/>
    </row>
    <row r="252" ht="14.25" customHeight="1">
      <c r="C252" s="152"/>
    </row>
    <row r="253" ht="14.25" customHeight="1">
      <c r="C253" s="152"/>
    </row>
    <row r="254" ht="14.25" customHeight="1">
      <c r="C254" s="152"/>
    </row>
    <row r="255" ht="14.25" customHeight="1">
      <c r="C255" s="152"/>
    </row>
    <row r="256" ht="14.25" customHeight="1">
      <c r="C256" s="152"/>
    </row>
    <row r="257" ht="14.25" customHeight="1">
      <c r="C257" s="152"/>
    </row>
    <row r="258" ht="14.25" customHeight="1">
      <c r="C258" s="152"/>
    </row>
    <row r="259" ht="14.25" customHeight="1">
      <c r="C259" s="152"/>
    </row>
    <row r="260" ht="14.25" customHeight="1">
      <c r="C260" s="152"/>
    </row>
    <row r="261" ht="14.25" customHeight="1">
      <c r="C261" s="152"/>
    </row>
    <row r="262" ht="14.25" customHeight="1">
      <c r="C262" s="152"/>
    </row>
    <row r="263" ht="14.25" customHeight="1">
      <c r="C263" s="152"/>
    </row>
    <row r="264" ht="14.25" customHeight="1">
      <c r="C264" s="152"/>
    </row>
    <row r="265" ht="14.25" customHeight="1">
      <c r="C265" s="152"/>
    </row>
    <row r="266" ht="14.25" customHeight="1">
      <c r="C266" s="152"/>
    </row>
    <row r="267" ht="14.25" customHeight="1">
      <c r="C267" s="152"/>
    </row>
    <row r="268" ht="14.25" customHeight="1">
      <c r="C268" s="152"/>
    </row>
    <row r="269" ht="14.25" customHeight="1">
      <c r="C269" s="152"/>
    </row>
    <row r="270" ht="14.25" customHeight="1">
      <c r="C270" s="152"/>
    </row>
    <row r="271" ht="14.25" customHeight="1">
      <c r="C271" s="152"/>
    </row>
    <row r="272" ht="14.25" customHeight="1">
      <c r="C272" s="152"/>
    </row>
    <row r="273" ht="14.25" customHeight="1">
      <c r="C273" s="152"/>
    </row>
    <row r="274" ht="14.25" customHeight="1">
      <c r="C274" s="152"/>
    </row>
    <row r="275" ht="14.25" customHeight="1">
      <c r="C275" s="152"/>
    </row>
    <row r="276" ht="14.25" customHeight="1">
      <c r="C276" s="152"/>
    </row>
    <row r="277" ht="14.25" customHeight="1">
      <c r="C277" s="152"/>
    </row>
    <row r="278" ht="14.25" customHeight="1">
      <c r="C278" s="152"/>
    </row>
    <row r="279" ht="14.25" customHeight="1">
      <c r="C279" s="152"/>
    </row>
    <row r="280" ht="14.25" customHeight="1">
      <c r="C280" s="152"/>
    </row>
    <row r="281" ht="14.25" customHeight="1">
      <c r="C281" s="152"/>
    </row>
    <row r="282" ht="14.25" customHeight="1">
      <c r="C282" s="152"/>
    </row>
    <row r="283" ht="14.25" customHeight="1">
      <c r="C283" s="152"/>
    </row>
    <row r="284" ht="14.25" customHeight="1">
      <c r="C284" s="152"/>
    </row>
    <row r="285" ht="14.25" customHeight="1">
      <c r="C285" s="152"/>
    </row>
    <row r="286" ht="14.25" customHeight="1">
      <c r="C286" s="152"/>
    </row>
    <row r="287" ht="14.25" customHeight="1">
      <c r="C287" s="152"/>
    </row>
    <row r="288" ht="14.25" customHeight="1">
      <c r="C288" s="152"/>
    </row>
    <row r="289" ht="14.25" customHeight="1">
      <c r="C289" s="152"/>
    </row>
    <row r="290" ht="14.25" customHeight="1">
      <c r="C290" s="152"/>
    </row>
    <row r="291" ht="14.25" customHeight="1">
      <c r="C291" s="152"/>
    </row>
    <row r="292" ht="14.25" customHeight="1">
      <c r="C292" s="152"/>
    </row>
    <row r="293" ht="14.25" customHeight="1">
      <c r="C293" s="152"/>
    </row>
    <row r="294" ht="14.25" customHeight="1">
      <c r="C294" s="152"/>
    </row>
    <row r="295" ht="14.25" customHeight="1">
      <c r="C295" s="152"/>
    </row>
    <row r="296" ht="14.25" customHeight="1">
      <c r="C296" s="152"/>
    </row>
    <row r="297" ht="14.25" customHeight="1">
      <c r="C297" s="152"/>
    </row>
    <row r="298" ht="14.25" customHeight="1">
      <c r="C298" s="152"/>
    </row>
    <row r="299" ht="14.25" customHeight="1">
      <c r="C299" s="152"/>
    </row>
    <row r="300" ht="14.25" customHeight="1">
      <c r="C300" s="152"/>
    </row>
    <row r="301" ht="14.25" customHeight="1">
      <c r="C301" s="152"/>
    </row>
    <row r="302" ht="14.25" customHeight="1">
      <c r="C302" s="152"/>
    </row>
    <row r="303" ht="14.25" customHeight="1">
      <c r="C303" s="152"/>
    </row>
    <row r="304" ht="14.25" customHeight="1">
      <c r="C304" s="152"/>
    </row>
    <row r="305" ht="14.25" customHeight="1">
      <c r="C305" s="152"/>
    </row>
    <row r="306" ht="14.25" customHeight="1">
      <c r="C306" s="152"/>
    </row>
    <row r="307" ht="14.25" customHeight="1">
      <c r="C307" s="152"/>
    </row>
    <row r="308" ht="14.25" customHeight="1">
      <c r="C308" s="152"/>
    </row>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7:E7"/>
    <mergeCell ref="A108:B108"/>
  </mergeCells>
  <hyperlinks>
    <hyperlink display="&lt;&lt;&lt; Daftar Tabel" location="'Daftar Tabel'!A1" ref="E1"/>
  </hyperlinks>
  <printOptions/>
  <pageMargins bottom="0.75" footer="0.0" header="0.0" left="0.7" right="0.7" top="0.75"/>
  <pageSetup orientation="portrait"/>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4.75"/>
    <col customWidth="1" min="2" max="2" width="20.25"/>
    <col customWidth="1" min="3" max="3" width="10.25"/>
    <col customWidth="1" min="4" max="4" width="12.38"/>
    <col customWidth="1" min="5" max="5" width="13.25"/>
    <col customWidth="1" min="6" max="6" width="12.38"/>
    <col customWidth="1" min="7" max="7" width="12.75"/>
    <col customWidth="1" min="8" max="8" width="13.38"/>
    <col customWidth="1" min="9" max="9" width="9.25"/>
    <col customWidth="1" min="10" max="10" width="12.75"/>
    <col customWidth="1" min="11" max="26" width="7.75"/>
  </cols>
  <sheetData>
    <row r="1" ht="14.25" customHeight="1">
      <c r="A1" s="108" t="s">
        <v>2429</v>
      </c>
      <c r="B1" s="4"/>
      <c r="C1" s="4"/>
      <c r="D1" s="4"/>
      <c r="E1" s="4"/>
      <c r="F1" s="4"/>
      <c r="G1" s="4"/>
      <c r="H1" s="4"/>
      <c r="I1" s="4"/>
      <c r="J1" s="61" t="s">
        <v>205</v>
      </c>
      <c r="K1" s="4"/>
      <c r="L1" s="4"/>
      <c r="M1" s="4"/>
      <c r="N1" s="4"/>
      <c r="O1" s="4"/>
      <c r="P1" s="4"/>
      <c r="Q1" s="4"/>
      <c r="R1" s="4"/>
      <c r="S1" s="4"/>
      <c r="T1" s="4"/>
      <c r="U1" s="4"/>
      <c r="V1" s="4"/>
      <c r="W1" s="4"/>
      <c r="X1" s="4"/>
      <c r="Y1" s="4"/>
      <c r="Z1" s="4"/>
    </row>
    <row r="2" ht="14.25" customHeight="1">
      <c r="A2" s="108"/>
      <c r="B2" s="4"/>
      <c r="C2" s="4"/>
      <c r="D2" s="4"/>
      <c r="E2" s="4"/>
      <c r="F2" s="4"/>
      <c r="G2" s="4"/>
      <c r="H2" s="4"/>
      <c r="I2" s="4"/>
      <c r="J2" s="4"/>
      <c r="K2" s="4"/>
      <c r="L2" s="4"/>
      <c r="M2" s="4"/>
      <c r="N2" s="4"/>
      <c r="O2" s="4"/>
      <c r="P2" s="4"/>
      <c r="Q2" s="4"/>
      <c r="R2" s="4"/>
      <c r="S2" s="4"/>
      <c r="T2" s="4"/>
      <c r="U2" s="4"/>
      <c r="V2" s="4"/>
      <c r="W2" s="4"/>
      <c r="X2" s="4"/>
      <c r="Y2" s="4"/>
      <c r="Z2" s="4"/>
    </row>
    <row r="3" ht="13.5" customHeight="1">
      <c r="A3" s="67" t="s">
        <v>230</v>
      </c>
      <c r="B3" s="67" t="s">
        <v>2430</v>
      </c>
      <c r="C3" s="67" t="s">
        <v>2431</v>
      </c>
      <c r="D3" s="67" t="s">
        <v>2432</v>
      </c>
      <c r="E3" s="67" t="s">
        <v>2433</v>
      </c>
      <c r="F3" s="67" t="s">
        <v>2434</v>
      </c>
      <c r="G3" s="67" t="s">
        <v>2435</v>
      </c>
      <c r="H3" s="67" t="s">
        <v>2436</v>
      </c>
      <c r="I3" s="264"/>
      <c r="J3" s="4"/>
      <c r="K3" s="4"/>
      <c r="L3" s="4"/>
      <c r="M3" s="4"/>
      <c r="N3" s="4"/>
      <c r="O3" s="4"/>
      <c r="P3" s="4"/>
      <c r="Q3" s="4"/>
      <c r="R3" s="4"/>
      <c r="S3" s="4"/>
      <c r="T3" s="4"/>
      <c r="U3" s="4"/>
      <c r="V3" s="4"/>
      <c r="W3" s="4"/>
      <c r="X3" s="4"/>
      <c r="Y3" s="4"/>
      <c r="Z3" s="4"/>
    </row>
    <row r="4" ht="14.25" customHeight="1">
      <c r="A4" s="68">
        <v>1.0</v>
      </c>
      <c r="B4" s="68">
        <v>2.0</v>
      </c>
      <c r="C4" s="68">
        <v>3.0</v>
      </c>
      <c r="D4" s="68">
        <v>4.0</v>
      </c>
      <c r="E4" s="68">
        <v>5.0</v>
      </c>
      <c r="F4" s="68">
        <v>6.0</v>
      </c>
      <c r="G4" s="68">
        <v>7.0</v>
      </c>
      <c r="H4" s="68">
        <v>8.0</v>
      </c>
      <c r="I4" s="386"/>
      <c r="J4" s="4"/>
      <c r="K4" s="4"/>
      <c r="L4" s="4"/>
      <c r="M4" s="4"/>
      <c r="N4" s="4"/>
      <c r="O4" s="4"/>
      <c r="P4" s="4"/>
      <c r="Q4" s="4"/>
      <c r="R4" s="4"/>
      <c r="S4" s="4"/>
      <c r="T4" s="4"/>
      <c r="U4" s="4"/>
      <c r="V4" s="4"/>
      <c r="W4" s="4"/>
      <c r="X4" s="4"/>
      <c r="Y4" s="4"/>
      <c r="Z4" s="4"/>
    </row>
    <row r="5" ht="13.5" customHeight="1">
      <c r="A5" s="69">
        <v>1.0</v>
      </c>
      <c r="B5" s="465" t="s">
        <v>2437</v>
      </c>
      <c r="C5" s="91" t="s">
        <v>1530</v>
      </c>
      <c r="D5" s="91" t="s">
        <v>1530</v>
      </c>
      <c r="E5" s="91" t="s">
        <v>1530</v>
      </c>
      <c r="F5" s="91" t="s">
        <v>1530</v>
      </c>
      <c r="G5" s="91" t="s">
        <v>1530</v>
      </c>
      <c r="H5" s="91"/>
      <c r="I5" s="212"/>
      <c r="J5" s="144" t="s">
        <v>695</v>
      </c>
      <c r="K5" s="4"/>
      <c r="L5" s="4"/>
      <c r="M5" s="4"/>
      <c r="N5" s="4"/>
      <c r="O5" s="4"/>
      <c r="P5" s="4"/>
      <c r="Q5" s="4"/>
      <c r="R5" s="4"/>
      <c r="S5" s="4"/>
      <c r="T5" s="4"/>
      <c r="U5" s="4"/>
      <c r="V5" s="4"/>
      <c r="W5" s="4"/>
      <c r="X5" s="4"/>
      <c r="Y5" s="4"/>
      <c r="Z5" s="4"/>
    </row>
    <row r="6" ht="13.5" customHeight="1">
      <c r="A6" s="69">
        <v>2.0</v>
      </c>
      <c r="B6" s="465" t="s">
        <v>2438</v>
      </c>
      <c r="C6" s="91" t="s">
        <v>1530</v>
      </c>
      <c r="D6" s="91" t="s">
        <v>1530</v>
      </c>
      <c r="E6" s="91" t="s">
        <v>1530</v>
      </c>
      <c r="F6" s="91" t="s">
        <v>1530</v>
      </c>
      <c r="G6" s="91" t="s">
        <v>1530</v>
      </c>
      <c r="H6" s="91"/>
      <c r="I6" s="212"/>
      <c r="J6" s="4" t="s">
        <v>2439</v>
      </c>
      <c r="K6" s="4"/>
      <c r="L6" s="4"/>
      <c r="M6" s="4"/>
      <c r="N6" s="4"/>
      <c r="O6" s="4"/>
      <c r="P6" s="4"/>
      <c r="Q6" s="4"/>
      <c r="R6" s="4"/>
      <c r="S6" s="4"/>
      <c r="T6" s="4"/>
      <c r="U6" s="4"/>
      <c r="V6" s="4"/>
      <c r="W6" s="4"/>
      <c r="X6" s="4"/>
      <c r="Y6" s="4"/>
      <c r="Z6" s="4"/>
    </row>
    <row r="7" ht="13.5" customHeight="1">
      <c r="A7" s="69">
        <v>3.0</v>
      </c>
      <c r="B7" s="465" t="s">
        <v>2440</v>
      </c>
      <c r="C7" s="91" t="s">
        <v>1530</v>
      </c>
      <c r="D7" s="91" t="s">
        <v>1530</v>
      </c>
      <c r="E7" s="91" t="s">
        <v>1530</v>
      </c>
      <c r="F7" s="91" t="s">
        <v>1530</v>
      </c>
      <c r="G7" s="91" t="s">
        <v>1530</v>
      </c>
      <c r="H7" s="91"/>
      <c r="I7" s="212"/>
      <c r="J7" s="4" t="s">
        <v>2441</v>
      </c>
      <c r="K7" s="4"/>
      <c r="L7" s="4"/>
      <c r="M7" s="4"/>
      <c r="N7" s="4"/>
      <c r="O7" s="4"/>
      <c r="P7" s="4"/>
      <c r="Q7" s="4"/>
      <c r="R7" s="4"/>
      <c r="S7" s="4"/>
      <c r="T7" s="4"/>
      <c r="U7" s="4"/>
      <c r="V7" s="4"/>
      <c r="W7" s="4"/>
      <c r="X7" s="4"/>
      <c r="Y7" s="4"/>
      <c r="Z7" s="4"/>
    </row>
    <row r="8" ht="13.5" customHeight="1">
      <c r="A8" s="69">
        <v>4.0</v>
      </c>
      <c r="B8" s="465" t="s">
        <v>2442</v>
      </c>
      <c r="C8" s="91" t="s">
        <v>1530</v>
      </c>
      <c r="D8" s="91" t="s">
        <v>1530</v>
      </c>
      <c r="E8" s="91" t="s">
        <v>1530</v>
      </c>
      <c r="F8" s="91" t="s">
        <v>1530</v>
      </c>
      <c r="G8" s="91" t="s">
        <v>1530</v>
      </c>
      <c r="H8" s="91"/>
      <c r="I8" s="212"/>
      <c r="J8" s="4"/>
      <c r="K8" s="4"/>
      <c r="L8" s="4"/>
      <c r="M8" s="4"/>
      <c r="N8" s="4"/>
      <c r="O8" s="4"/>
      <c r="P8" s="4"/>
      <c r="Q8" s="4"/>
      <c r="R8" s="4"/>
      <c r="S8" s="4"/>
      <c r="T8" s="4"/>
      <c r="U8" s="4"/>
      <c r="V8" s="4"/>
      <c r="W8" s="4"/>
      <c r="X8" s="4"/>
      <c r="Y8" s="4"/>
      <c r="Z8" s="4"/>
    </row>
    <row r="9" ht="13.5" customHeight="1">
      <c r="A9" s="69">
        <v>5.0</v>
      </c>
      <c r="B9" s="465" t="s">
        <v>2443</v>
      </c>
      <c r="C9" s="91" t="s">
        <v>1530</v>
      </c>
      <c r="D9" s="91" t="s">
        <v>1530</v>
      </c>
      <c r="E9" s="91" t="s">
        <v>1530</v>
      </c>
      <c r="F9" s="91" t="s">
        <v>1530</v>
      </c>
      <c r="G9" s="91" t="s">
        <v>1530</v>
      </c>
      <c r="H9" s="91"/>
      <c r="I9" s="212"/>
      <c r="J9" s="4"/>
      <c r="K9" s="4"/>
      <c r="L9" s="4"/>
      <c r="M9" s="4"/>
      <c r="N9" s="4"/>
      <c r="O9" s="4"/>
      <c r="P9" s="4"/>
      <c r="Q9" s="4"/>
      <c r="R9" s="4"/>
      <c r="S9" s="4"/>
      <c r="T9" s="4"/>
      <c r="U9" s="4"/>
      <c r="V9" s="4"/>
      <c r="W9" s="4"/>
      <c r="X9" s="4"/>
      <c r="Y9" s="4"/>
      <c r="Z9" s="4"/>
    </row>
    <row r="10" ht="13.5" customHeight="1">
      <c r="A10" s="69">
        <v>6.0</v>
      </c>
      <c r="B10" s="465" t="s">
        <v>2444</v>
      </c>
      <c r="C10" s="91" t="s">
        <v>1530</v>
      </c>
      <c r="D10" s="91" t="s">
        <v>1530</v>
      </c>
      <c r="E10" s="91" t="s">
        <v>1530</v>
      </c>
      <c r="F10" s="91" t="s">
        <v>1530</v>
      </c>
      <c r="G10" s="91" t="s">
        <v>1530</v>
      </c>
      <c r="H10" s="91"/>
      <c r="I10" s="212"/>
      <c r="J10" s="4"/>
      <c r="K10" s="4"/>
      <c r="L10" s="4"/>
      <c r="M10" s="4"/>
      <c r="N10" s="4"/>
      <c r="O10" s="4"/>
      <c r="P10" s="4"/>
      <c r="Q10" s="4"/>
      <c r="R10" s="4"/>
      <c r="S10" s="4"/>
      <c r="T10" s="4"/>
      <c r="U10" s="4"/>
      <c r="V10" s="4"/>
      <c r="W10" s="4"/>
      <c r="X10" s="4"/>
      <c r="Y10" s="4"/>
      <c r="Z10" s="4"/>
    </row>
    <row r="11" ht="13.5" customHeight="1">
      <c r="A11" s="69">
        <v>7.0</v>
      </c>
      <c r="B11" s="465" t="s">
        <v>2445</v>
      </c>
      <c r="C11" s="91" t="s">
        <v>1530</v>
      </c>
      <c r="D11" s="91" t="s">
        <v>1530</v>
      </c>
      <c r="E11" s="91" t="s">
        <v>1530</v>
      </c>
      <c r="F11" s="91" t="s">
        <v>1530</v>
      </c>
      <c r="G11" s="91" t="s">
        <v>1530</v>
      </c>
      <c r="H11" s="91"/>
      <c r="I11" s="4"/>
      <c r="J11" s="4"/>
      <c r="K11" s="4"/>
      <c r="L11" s="4"/>
      <c r="M11" s="4"/>
      <c r="N11" s="4"/>
      <c r="O11" s="4"/>
      <c r="P11" s="4"/>
      <c r="Q11" s="4"/>
      <c r="R11" s="4"/>
      <c r="S11" s="4"/>
      <c r="T11" s="4"/>
      <c r="U11" s="4"/>
      <c r="V11" s="4"/>
      <c r="W11" s="4"/>
      <c r="X11" s="4"/>
      <c r="Y11" s="4"/>
      <c r="Z11" s="4"/>
    </row>
    <row r="12" ht="13.5" customHeight="1">
      <c r="A12" s="69">
        <v>8.0</v>
      </c>
      <c r="B12" s="465" t="s">
        <v>2446</v>
      </c>
      <c r="C12" s="91" t="s">
        <v>1530</v>
      </c>
      <c r="D12" s="91" t="s">
        <v>1530</v>
      </c>
      <c r="E12" s="91" t="s">
        <v>1530</v>
      </c>
      <c r="F12" s="91" t="s">
        <v>1530</v>
      </c>
      <c r="G12" s="91" t="s">
        <v>1530</v>
      </c>
      <c r="H12" s="91"/>
      <c r="I12" s="4"/>
      <c r="J12" s="4"/>
      <c r="K12" s="4"/>
      <c r="L12" s="4"/>
      <c r="M12" s="4"/>
      <c r="N12" s="4"/>
      <c r="O12" s="4"/>
      <c r="P12" s="4"/>
      <c r="Q12" s="4"/>
      <c r="R12" s="4"/>
      <c r="S12" s="4"/>
      <c r="T12" s="4"/>
      <c r="U12" s="4"/>
      <c r="V12" s="4"/>
      <c r="W12" s="4"/>
      <c r="X12" s="4"/>
      <c r="Y12" s="4"/>
      <c r="Z12" s="4"/>
    </row>
    <row r="13">
      <c r="A13" s="69">
        <v>9.0</v>
      </c>
      <c r="B13" s="465" t="s">
        <v>2447</v>
      </c>
      <c r="C13" s="91" t="s">
        <v>1530</v>
      </c>
      <c r="D13" s="91" t="s">
        <v>1530</v>
      </c>
      <c r="E13" s="91" t="s">
        <v>1530</v>
      </c>
      <c r="F13" s="91" t="s">
        <v>1530</v>
      </c>
      <c r="G13" s="91" t="s">
        <v>1530</v>
      </c>
      <c r="H13" s="91"/>
      <c r="I13" s="4"/>
      <c r="J13" s="4"/>
      <c r="K13" s="4"/>
      <c r="L13" s="4"/>
      <c r="M13" s="4"/>
      <c r="N13" s="4"/>
      <c r="O13" s="4"/>
      <c r="P13" s="4"/>
      <c r="Q13" s="4"/>
      <c r="R13" s="4"/>
      <c r="S13" s="4"/>
      <c r="T13" s="4"/>
      <c r="U13" s="4"/>
      <c r="V13" s="4"/>
      <c r="W13" s="4"/>
      <c r="X13" s="4"/>
      <c r="Y13" s="4"/>
      <c r="Z13" s="4"/>
    </row>
    <row r="14">
      <c r="A14" s="69">
        <v>10.0</v>
      </c>
      <c r="B14" s="465" t="s">
        <v>2448</v>
      </c>
      <c r="C14" s="91" t="s">
        <v>1530</v>
      </c>
      <c r="D14" s="91" t="s">
        <v>1530</v>
      </c>
      <c r="E14" s="91" t="s">
        <v>1530</v>
      </c>
      <c r="F14" s="91" t="s">
        <v>1530</v>
      </c>
      <c r="G14" s="91" t="s">
        <v>1530</v>
      </c>
      <c r="H14" s="91"/>
      <c r="I14" s="4"/>
      <c r="J14" s="4"/>
      <c r="K14" s="4"/>
      <c r="L14" s="4"/>
      <c r="M14" s="4"/>
      <c r="N14" s="4"/>
      <c r="O14" s="4"/>
      <c r="P14" s="4"/>
      <c r="Q14" s="4"/>
      <c r="R14" s="4"/>
      <c r="S14" s="4"/>
      <c r="T14" s="4"/>
      <c r="U14" s="4"/>
      <c r="V14" s="4"/>
      <c r="W14" s="4"/>
      <c r="X14" s="4"/>
      <c r="Y14" s="4"/>
      <c r="Z14" s="4"/>
    </row>
    <row r="15">
      <c r="A15" s="69">
        <v>11.0</v>
      </c>
      <c r="B15" s="465" t="s">
        <v>2449</v>
      </c>
      <c r="C15" s="91" t="s">
        <v>1530</v>
      </c>
      <c r="D15" s="91" t="s">
        <v>1530</v>
      </c>
      <c r="E15" s="91" t="s">
        <v>1530</v>
      </c>
      <c r="F15" s="91" t="s">
        <v>1530</v>
      </c>
      <c r="G15" s="91" t="s">
        <v>1530</v>
      </c>
      <c r="H15" s="91"/>
      <c r="I15" s="4"/>
      <c r="J15" s="4"/>
      <c r="K15" s="4"/>
      <c r="L15" s="4"/>
      <c r="M15" s="4"/>
      <c r="N15" s="4"/>
      <c r="O15" s="4"/>
      <c r="P15" s="4"/>
      <c r="Q15" s="4"/>
      <c r="R15" s="4"/>
      <c r="S15" s="4"/>
      <c r="T15" s="4"/>
      <c r="U15" s="4"/>
      <c r="V15" s="4"/>
      <c r="W15" s="4"/>
      <c r="X15" s="4"/>
      <c r="Y15" s="4"/>
      <c r="Z15" s="4"/>
    </row>
    <row r="16">
      <c r="A16" s="69">
        <v>12.0</v>
      </c>
      <c r="B16" s="465" t="s">
        <v>2450</v>
      </c>
      <c r="C16" s="91" t="s">
        <v>1530</v>
      </c>
      <c r="D16" s="91" t="s">
        <v>1530</v>
      </c>
      <c r="E16" s="91" t="s">
        <v>1530</v>
      </c>
      <c r="F16" s="91" t="s">
        <v>1530</v>
      </c>
      <c r="G16" s="91" t="s">
        <v>1530</v>
      </c>
      <c r="H16" s="91"/>
      <c r="I16" s="4"/>
      <c r="J16" s="4"/>
      <c r="K16" s="4"/>
      <c r="L16" s="4"/>
      <c r="M16" s="4"/>
      <c r="N16" s="4"/>
      <c r="O16" s="4"/>
      <c r="P16" s="4"/>
      <c r="Q16" s="4"/>
      <c r="R16" s="4"/>
      <c r="S16" s="4"/>
      <c r="T16" s="4"/>
      <c r="U16" s="4"/>
      <c r="V16" s="4"/>
      <c r="W16" s="4"/>
      <c r="X16" s="4"/>
      <c r="Y16" s="4"/>
      <c r="Z16" s="4"/>
    </row>
    <row r="17">
      <c r="A17" s="69">
        <v>13.0</v>
      </c>
      <c r="B17" s="465" t="s">
        <v>2451</v>
      </c>
      <c r="C17" s="91" t="s">
        <v>1530</v>
      </c>
      <c r="D17" s="91" t="s">
        <v>1530</v>
      </c>
      <c r="E17" s="91" t="s">
        <v>1530</v>
      </c>
      <c r="F17" s="91" t="s">
        <v>1530</v>
      </c>
      <c r="G17" s="91" t="s">
        <v>1530</v>
      </c>
      <c r="H17" s="91"/>
      <c r="I17" s="4"/>
      <c r="J17" s="4"/>
      <c r="K17" s="4"/>
      <c r="L17" s="4"/>
      <c r="M17" s="4"/>
      <c r="N17" s="4"/>
      <c r="O17" s="4"/>
      <c r="P17" s="4"/>
      <c r="Q17" s="4"/>
      <c r="R17" s="4"/>
      <c r="S17" s="4"/>
      <c r="T17" s="4"/>
      <c r="U17" s="4"/>
      <c r="V17" s="4"/>
      <c r="W17" s="4"/>
      <c r="X17" s="4"/>
      <c r="Y17" s="4"/>
      <c r="Z17" s="4"/>
    </row>
    <row r="18">
      <c r="A18" s="69">
        <v>14.0</v>
      </c>
      <c r="B18" s="465" t="s">
        <v>2452</v>
      </c>
      <c r="C18" s="91" t="s">
        <v>1530</v>
      </c>
      <c r="D18" s="91" t="s">
        <v>1530</v>
      </c>
      <c r="E18" s="91" t="s">
        <v>1530</v>
      </c>
      <c r="F18" s="91" t="s">
        <v>1530</v>
      </c>
      <c r="G18" s="91" t="s">
        <v>1530</v>
      </c>
      <c r="H18" s="91"/>
      <c r="I18" s="4"/>
      <c r="J18" s="4"/>
      <c r="K18" s="4"/>
      <c r="L18" s="4"/>
      <c r="M18" s="4"/>
      <c r="N18" s="4"/>
      <c r="O18" s="4"/>
      <c r="P18" s="4"/>
      <c r="Q18" s="4"/>
      <c r="R18" s="4"/>
      <c r="S18" s="4"/>
      <c r="T18" s="4"/>
      <c r="U18" s="4"/>
      <c r="V18" s="4"/>
      <c r="W18" s="4"/>
      <c r="X18" s="4"/>
      <c r="Y18" s="4"/>
      <c r="Z18" s="4"/>
    </row>
    <row r="19">
      <c r="A19" s="69">
        <v>15.0</v>
      </c>
      <c r="B19" s="465" t="s">
        <v>2453</v>
      </c>
      <c r="C19" s="91" t="s">
        <v>1530</v>
      </c>
      <c r="D19" s="91" t="s">
        <v>1530</v>
      </c>
      <c r="E19" s="91" t="s">
        <v>1530</v>
      </c>
      <c r="F19" s="91" t="s">
        <v>1530</v>
      </c>
      <c r="G19" s="91" t="s">
        <v>1530</v>
      </c>
      <c r="H19" s="91"/>
      <c r="I19" s="4"/>
      <c r="J19" s="4"/>
      <c r="K19" s="4"/>
      <c r="L19" s="4"/>
      <c r="M19" s="4"/>
      <c r="N19" s="4"/>
      <c r="O19" s="4"/>
      <c r="P19" s="4"/>
      <c r="Q19" s="4"/>
      <c r="R19" s="4"/>
      <c r="S19" s="4"/>
      <c r="T19" s="4"/>
      <c r="U19" s="4"/>
      <c r="V19" s="4"/>
      <c r="W19" s="4"/>
      <c r="X19" s="4"/>
      <c r="Y19" s="4"/>
      <c r="Z19" s="4"/>
    </row>
    <row r="20">
      <c r="A20" s="69">
        <v>16.0</v>
      </c>
      <c r="B20" s="465" t="s">
        <v>2454</v>
      </c>
      <c r="C20" s="91" t="s">
        <v>1530</v>
      </c>
      <c r="D20" s="91" t="s">
        <v>1530</v>
      </c>
      <c r="E20" s="91" t="s">
        <v>1530</v>
      </c>
      <c r="F20" s="91" t="s">
        <v>1530</v>
      </c>
      <c r="G20" s="91" t="s">
        <v>1530</v>
      </c>
      <c r="H20" s="91"/>
      <c r="I20" s="4"/>
      <c r="J20" s="4"/>
      <c r="K20" s="4"/>
      <c r="L20" s="4"/>
      <c r="M20" s="4"/>
      <c r="N20" s="4"/>
      <c r="O20" s="4"/>
      <c r="P20" s="4"/>
      <c r="Q20" s="4"/>
      <c r="R20" s="4"/>
      <c r="S20" s="4"/>
      <c r="T20" s="4"/>
      <c r="U20" s="4"/>
      <c r="V20" s="4"/>
      <c r="W20" s="4"/>
      <c r="X20" s="4"/>
      <c r="Y20" s="4"/>
      <c r="Z20" s="4"/>
    </row>
    <row r="21">
      <c r="A21" s="69">
        <v>17.0</v>
      </c>
      <c r="B21" s="465" t="s">
        <v>2455</v>
      </c>
      <c r="C21" s="91" t="s">
        <v>1530</v>
      </c>
      <c r="D21" s="91" t="s">
        <v>1530</v>
      </c>
      <c r="E21" s="91" t="s">
        <v>1530</v>
      </c>
      <c r="F21" s="91" t="s">
        <v>1530</v>
      </c>
      <c r="G21" s="91" t="s">
        <v>1530</v>
      </c>
      <c r="H21" s="91"/>
      <c r="I21" s="4"/>
      <c r="J21" s="4"/>
      <c r="K21" s="4"/>
      <c r="L21" s="4"/>
      <c r="M21" s="4"/>
      <c r="N21" s="4"/>
      <c r="O21" s="4"/>
      <c r="P21" s="4"/>
      <c r="Q21" s="4"/>
      <c r="R21" s="4"/>
      <c r="S21" s="4"/>
      <c r="T21" s="4"/>
      <c r="U21" s="4"/>
      <c r="V21" s="4"/>
      <c r="W21" s="4"/>
      <c r="X21" s="4"/>
      <c r="Y21" s="4"/>
      <c r="Z21" s="4"/>
    </row>
    <row r="22">
      <c r="A22" s="69">
        <v>18.0</v>
      </c>
      <c r="B22" s="465" t="s">
        <v>2456</v>
      </c>
      <c r="C22" s="91" t="s">
        <v>1530</v>
      </c>
      <c r="D22" s="91" t="s">
        <v>1530</v>
      </c>
      <c r="E22" s="91" t="s">
        <v>1530</v>
      </c>
      <c r="F22" s="91" t="s">
        <v>1530</v>
      </c>
      <c r="G22" s="91" t="s">
        <v>1530</v>
      </c>
      <c r="H22" s="91"/>
      <c r="I22" s="4"/>
      <c r="J22" s="4"/>
      <c r="K22" s="4"/>
      <c r="L22" s="4"/>
      <c r="M22" s="4"/>
      <c r="N22" s="4"/>
      <c r="O22" s="4"/>
      <c r="P22" s="4"/>
      <c r="Q22" s="4"/>
      <c r="R22" s="4"/>
      <c r="S22" s="4"/>
      <c r="T22" s="4"/>
      <c r="U22" s="4"/>
      <c r="V22" s="4"/>
      <c r="W22" s="4"/>
      <c r="X22" s="4"/>
      <c r="Y22" s="4"/>
      <c r="Z22" s="4"/>
    </row>
    <row r="23">
      <c r="A23" s="69">
        <v>19.0</v>
      </c>
      <c r="B23" s="465" t="s">
        <v>2457</v>
      </c>
      <c r="C23" s="91" t="s">
        <v>1530</v>
      </c>
      <c r="D23" s="91" t="s">
        <v>1530</v>
      </c>
      <c r="E23" s="91" t="s">
        <v>1530</v>
      </c>
      <c r="F23" s="91" t="s">
        <v>1530</v>
      </c>
      <c r="G23" s="91" t="s">
        <v>1530</v>
      </c>
      <c r="H23" s="91"/>
      <c r="I23" s="4"/>
      <c r="J23" s="4"/>
      <c r="K23" s="4"/>
      <c r="L23" s="4"/>
      <c r="M23" s="4"/>
      <c r="N23" s="4"/>
      <c r="O23" s="4"/>
      <c r="P23" s="4"/>
      <c r="Q23" s="4"/>
      <c r="R23" s="4"/>
      <c r="S23" s="4"/>
      <c r="T23" s="4"/>
      <c r="U23" s="4"/>
      <c r="V23" s="4"/>
      <c r="W23" s="4"/>
      <c r="X23" s="4"/>
      <c r="Y23" s="4"/>
      <c r="Z23" s="4"/>
    </row>
    <row r="24">
      <c r="A24" s="69">
        <v>20.0</v>
      </c>
      <c r="B24" s="465" t="s">
        <v>2458</v>
      </c>
      <c r="C24" s="91" t="s">
        <v>1530</v>
      </c>
      <c r="D24" s="91" t="s">
        <v>1530</v>
      </c>
      <c r="E24" s="91" t="s">
        <v>1530</v>
      </c>
      <c r="F24" s="91" t="s">
        <v>1530</v>
      </c>
      <c r="G24" s="91" t="s">
        <v>1530</v>
      </c>
      <c r="H24" s="91"/>
      <c r="I24" s="4"/>
      <c r="J24" s="4"/>
      <c r="K24" s="4"/>
      <c r="L24" s="4"/>
      <c r="M24" s="4"/>
      <c r="N24" s="4"/>
      <c r="O24" s="4"/>
      <c r="P24" s="4"/>
      <c r="Q24" s="4"/>
      <c r="R24" s="4"/>
      <c r="S24" s="4"/>
      <c r="T24" s="4"/>
      <c r="U24" s="4"/>
      <c r="V24" s="4"/>
      <c r="W24" s="4"/>
      <c r="X24" s="4"/>
      <c r="Y24" s="4"/>
      <c r="Z24" s="4"/>
    </row>
    <row r="25">
      <c r="A25" s="69">
        <v>21.0</v>
      </c>
      <c r="B25" s="465" t="s">
        <v>2459</v>
      </c>
      <c r="C25" s="91" t="s">
        <v>1530</v>
      </c>
      <c r="D25" s="91" t="s">
        <v>1530</v>
      </c>
      <c r="E25" s="91" t="s">
        <v>1530</v>
      </c>
      <c r="F25" s="91" t="s">
        <v>1530</v>
      </c>
      <c r="G25" s="91" t="s">
        <v>1530</v>
      </c>
      <c r="H25" s="91"/>
      <c r="I25" s="4"/>
      <c r="J25" s="4"/>
      <c r="K25" s="4"/>
      <c r="L25" s="4"/>
      <c r="M25" s="4"/>
      <c r="N25" s="4"/>
      <c r="O25" s="4"/>
      <c r="P25" s="4"/>
      <c r="Q25" s="4"/>
      <c r="R25" s="4"/>
      <c r="S25" s="4"/>
      <c r="T25" s="4"/>
      <c r="U25" s="4"/>
      <c r="V25" s="4"/>
      <c r="W25" s="4"/>
      <c r="X25" s="4"/>
      <c r="Y25" s="4"/>
      <c r="Z25" s="4"/>
    </row>
    <row r="26">
      <c r="A26" s="69">
        <v>22.0</v>
      </c>
      <c r="B26" s="465" t="s">
        <v>2460</v>
      </c>
      <c r="C26" s="91" t="s">
        <v>1530</v>
      </c>
      <c r="D26" s="91" t="s">
        <v>1530</v>
      </c>
      <c r="E26" s="91" t="s">
        <v>1530</v>
      </c>
      <c r="F26" s="91" t="s">
        <v>1530</v>
      </c>
      <c r="G26" s="91" t="s">
        <v>1530</v>
      </c>
      <c r="H26" s="91"/>
      <c r="I26" s="4"/>
      <c r="J26" s="4"/>
      <c r="K26" s="4"/>
      <c r="L26" s="4"/>
      <c r="M26" s="4"/>
      <c r="N26" s="4"/>
      <c r="O26" s="4"/>
      <c r="P26" s="4"/>
      <c r="Q26" s="4"/>
      <c r="R26" s="4"/>
      <c r="S26" s="4"/>
      <c r="T26" s="4"/>
      <c r="U26" s="4"/>
      <c r="V26" s="4"/>
      <c r="W26" s="4"/>
      <c r="X26" s="4"/>
      <c r="Y26" s="4"/>
      <c r="Z26" s="4"/>
    </row>
    <row r="27">
      <c r="A27" s="69">
        <v>23.0</v>
      </c>
      <c r="B27" s="465" t="s">
        <v>2461</v>
      </c>
      <c r="C27" s="91" t="s">
        <v>1530</v>
      </c>
      <c r="D27" s="91" t="s">
        <v>1530</v>
      </c>
      <c r="E27" s="91" t="s">
        <v>1530</v>
      </c>
      <c r="F27" s="91" t="s">
        <v>1530</v>
      </c>
      <c r="G27" s="91" t="s">
        <v>1530</v>
      </c>
      <c r="H27" s="91"/>
      <c r="I27" s="4"/>
      <c r="J27" s="4"/>
      <c r="K27" s="4"/>
      <c r="L27" s="4"/>
      <c r="M27" s="4"/>
      <c r="N27" s="4"/>
      <c r="O27" s="4"/>
      <c r="P27" s="4"/>
      <c r="Q27" s="4"/>
      <c r="R27" s="4"/>
      <c r="S27" s="4"/>
      <c r="T27" s="4"/>
      <c r="U27" s="4"/>
      <c r="V27" s="4"/>
      <c r="W27" s="4"/>
      <c r="X27" s="4"/>
      <c r="Y27" s="4"/>
      <c r="Z27" s="4"/>
    </row>
    <row r="28">
      <c r="A28" s="69">
        <v>24.0</v>
      </c>
      <c r="B28" s="465" t="s">
        <v>2462</v>
      </c>
      <c r="C28" s="91" t="s">
        <v>1530</v>
      </c>
      <c r="D28" s="91" t="s">
        <v>1530</v>
      </c>
      <c r="E28" s="91" t="s">
        <v>1530</v>
      </c>
      <c r="F28" s="91" t="s">
        <v>1530</v>
      </c>
      <c r="G28" s="91" t="s">
        <v>1530</v>
      </c>
      <c r="H28" s="91"/>
      <c r="I28" s="4"/>
      <c r="J28" s="4"/>
      <c r="K28" s="4"/>
      <c r="L28" s="4"/>
      <c r="M28" s="4"/>
      <c r="N28" s="4"/>
      <c r="O28" s="4"/>
      <c r="P28" s="4"/>
      <c r="Q28" s="4"/>
      <c r="R28" s="4"/>
      <c r="S28" s="4"/>
      <c r="T28" s="4"/>
      <c r="U28" s="4"/>
      <c r="V28" s="4"/>
      <c r="W28" s="4"/>
      <c r="X28" s="4"/>
      <c r="Y28" s="4"/>
      <c r="Z28" s="4"/>
    </row>
    <row r="29" ht="13.5" customHeight="1">
      <c r="A29" s="142" t="s">
        <v>694</v>
      </c>
      <c r="B29" s="65"/>
      <c r="C29" s="69">
        <f t="shared" ref="C29:G29" si="1">COUNTA(C5:C28)</f>
        <v>24</v>
      </c>
      <c r="D29" s="69">
        <f t="shared" si="1"/>
        <v>24</v>
      </c>
      <c r="E29" s="69">
        <f t="shared" si="1"/>
        <v>24</v>
      </c>
      <c r="F29" s="69">
        <f t="shared" si="1"/>
        <v>24</v>
      </c>
      <c r="G29" s="69">
        <f t="shared" si="1"/>
        <v>24</v>
      </c>
      <c r="H29" s="439"/>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
    <mergeCell ref="A29:B29"/>
  </mergeCells>
  <hyperlinks>
    <hyperlink display="&lt;&lt;&lt; Daftar Tabel" location="'Daftar Tabel'!A1" ref="J1"/>
  </hyperlinks>
  <printOptions/>
  <pageMargins bottom="0.75" footer="0.0" header="0.0" left="0.7" right="0.7" top="0.75"/>
  <pageSetup orientation="landscape"/>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5.38"/>
    <col customWidth="1" min="2" max="2" width="23.75"/>
    <col customWidth="1" min="3" max="3" width="15.0"/>
    <col customWidth="1" min="4" max="26" width="8.75"/>
  </cols>
  <sheetData>
    <row r="1" ht="13.5" customHeight="1">
      <c r="A1" s="108" t="s">
        <v>202</v>
      </c>
      <c r="B1" s="4"/>
      <c r="C1" s="4"/>
      <c r="D1" s="4"/>
      <c r="E1" s="4"/>
      <c r="F1" s="4"/>
      <c r="G1" s="4"/>
      <c r="H1" s="4"/>
      <c r="I1" s="4"/>
      <c r="J1" s="61" t="s">
        <v>205</v>
      </c>
    </row>
    <row r="2" ht="13.5" customHeight="1"/>
    <row r="3" ht="13.5" customHeight="1">
      <c r="A3" s="67" t="s">
        <v>230</v>
      </c>
      <c r="B3" s="67" t="s">
        <v>2463</v>
      </c>
      <c r="C3" s="67" t="s">
        <v>2464</v>
      </c>
      <c r="D3" s="264"/>
    </row>
    <row r="4" ht="13.5" customHeight="1">
      <c r="A4" s="68">
        <v>1.0</v>
      </c>
      <c r="B4" s="68">
        <v>2.0</v>
      </c>
      <c r="C4" s="68">
        <v>3.0</v>
      </c>
      <c r="D4" s="386"/>
    </row>
    <row r="5" ht="13.5" customHeight="1">
      <c r="A5" s="69">
        <v>1.0</v>
      </c>
      <c r="B5" s="465" t="s">
        <v>2465</v>
      </c>
      <c r="C5" s="72" t="s">
        <v>2466</v>
      </c>
      <c r="D5" s="212"/>
      <c r="E5" s="540" t="s">
        <v>2467</v>
      </c>
    </row>
    <row r="6" ht="13.5" customHeight="1">
      <c r="A6" s="69">
        <v>2.0</v>
      </c>
      <c r="B6" s="465" t="s">
        <v>2468</v>
      </c>
      <c r="C6" s="72" t="s">
        <v>2469</v>
      </c>
      <c r="D6" s="212"/>
      <c r="E6" s="540" t="s">
        <v>2470</v>
      </c>
    </row>
    <row r="7" ht="13.5" customHeight="1">
      <c r="A7" s="69">
        <v>3.0</v>
      </c>
      <c r="B7" s="465" t="s">
        <v>2471</v>
      </c>
      <c r="C7" s="72" t="s">
        <v>2472</v>
      </c>
      <c r="D7" s="212"/>
      <c r="E7" s="540" t="s">
        <v>2473</v>
      </c>
    </row>
    <row r="8" ht="13.5" customHeight="1">
      <c r="A8" s="69">
        <v>4.0</v>
      </c>
      <c r="B8" s="465" t="s">
        <v>2474</v>
      </c>
      <c r="C8" s="72" t="s">
        <v>2475</v>
      </c>
      <c r="D8" s="212"/>
      <c r="E8" s="540" t="s">
        <v>2476</v>
      </c>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display="&lt;&lt;&lt; Daftar Tabel" location="'Daftar Tabel'!A1" ref="J1"/>
    <hyperlink r:id="rId1" ref="E5"/>
    <hyperlink r:id="rId2" ref="E6"/>
    <hyperlink r:id="rId3" ref="E7"/>
    <hyperlink r:id="rId4" ref="E8"/>
  </hyperlinks>
  <printOptions/>
  <pageMargins bottom="0.75" footer="0.0" header="0.0" left="0.7" right="0.7" top="0.75"/>
  <pageSetup orientation="landscape"/>
  <drawing r:id="rId5"/>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