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"/>
    </mc:Choice>
  </mc:AlternateContent>
  <xr:revisionPtr revIDLastSave="0" documentId="8_{D867B365-5407-5743-8C3E-3A6C988A72E0}" xr6:coauthVersionLast="45" xr6:coauthVersionMax="45" xr10:uidLastSave="{00000000-0000-0000-0000-000000000000}"/>
  <bookViews>
    <workbookView xWindow="380" yWindow="460" windowWidth="28040" windowHeight="16600" xr2:uid="{DBBB539A-A069-2D4E-8C86-F4E691B84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5" i="1" l="1"/>
  <c r="K14" i="1"/>
  <c r="K13" i="1"/>
  <c r="K12" i="1"/>
  <c r="K11" i="1"/>
  <c r="K10" i="1"/>
  <c r="C22" i="1"/>
  <c r="C21" i="1"/>
  <c r="F15" i="1" a="1"/>
  <c r="F15" i="1" s="1"/>
  <c r="H3" i="1" a="1"/>
  <c r="H3" i="1" s="1"/>
  <c r="G3" i="1" a="1"/>
  <c r="G3" i="1" s="1"/>
  <c r="F3" i="1" a="1"/>
  <c r="F3" i="1" s="1"/>
  <c r="E29" i="1"/>
  <c r="D29" i="1"/>
  <c r="G15" i="1" l="1" a="1"/>
  <c r="G15" i="1" s="1"/>
  <c r="H15" i="1" a="1"/>
  <c r="H15" i="1" s="1"/>
  <c r="C29" i="1"/>
  <c r="H29" i="1"/>
  <c r="F29" i="1"/>
  <c r="G2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<sst xmlns="http://schemas.openxmlformats.org/spreadsheetml/2006/main" count="36" uniqueCount="35">
  <si>
    <t>DESCRIPTION OF WORK</t>
  </si>
  <si>
    <t>SCHEDULED VALUE</t>
  </si>
  <si>
    <t xml:space="preserve">FROM PREVIOUS </t>
  </si>
  <si>
    <t>THIS PERIOD</t>
  </si>
  <si>
    <t>TOTAL COMPLETED AND STORED TO DATE</t>
  </si>
  <si>
    <t>PERCENT COMPLETED</t>
  </si>
  <si>
    <t>BALANCE TO FINISH</t>
  </si>
  <si>
    <t>General Conditions</t>
  </si>
  <si>
    <t>Existing Conditions</t>
  </si>
  <si>
    <t>Masonry</t>
  </si>
  <si>
    <t>Metals</t>
  </si>
  <si>
    <t>Woods, Plastics, Composites</t>
  </si>
  <si>
    <t>Thermal and Moisture</t>
  </si>
  <si>
    <t>Openings</t>
  </si>
  <si>
    <t>Finishes</t>
  </si>
  <si>
    <t>Plumbing</t>
  </si>
  <si>
    <t>HVAC</t>
  </si>
  <si>
    <t>Electrical</t>
  </si>
  <si>
    <t>ADDITIONAL LINE ITEMS BELOW</t>
  </si>
  <si>
    <t>CHANGE ORDERS BELOW</t>
  </si>
  <si>
    <t>Profit and Overhead</t>
  </si>
  <si>
    <t>Insurance</t>
  </si>
  <si>
    <t>GRAND TOTAL:</t>
  </si>
  <si>
    <t>SETTINGS</t>
  </si>
  <si>
    <t>Insurance Rate(in Percent)</t>
  </si>
  <si>
    <t>PAYMENT REQUEST CALCULATOR</t>
  </si>
  <si>
    <t>P&amp;O Rate(in Percent)</t>
  </si>
  <si>
    <t>1. Original Contract Sum:</t>
  </si>
  <si>
    <t>2. Net Change By Change Order</t>
  </si>
  <si>
    <t>3. Contract Sum To Date</t>
  </si>
  <si>
    <t>4. Total Completed and Stored To Date</t>
  </si>
  <si>
    <t>Retainage (in Percent)</t>
  </si>
  <si>
    <t>Value</t>
  </si>
  <si>
    <t>5. Retainage</t>
  </si>
  <si>
    <t>6. Total Earned Less Retainage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</si>
</sst>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28830-EE71-D945-9AC0-6A858F0417B9}" name="Table1" displayName="Table1" ref="J2:K5" totalsRowShown="0">
  <autoFilter ref="J2:K5" xr:uid="{ED1BD96B-3178-F847-9556-95DF2571F4DC}"/>
  <tableColumns count="2">
    <tableColumn id="1" xr3:uid="{12508B87-E8B6-2B42-A9B8-49F6CB141A23}" name="SETTINGS"/>
    <tableColumn id="2" xr3:uid="{E96B7F0D-1DD8-BF4D-863C-AA39CCD8D053}" name="Valu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055F56-221B-6746-A4C5-454C7E17F7C8}" name="Table2" displayName="Table2" ref="J9:K15" totalsRowShown="0">
  <autoFilter ref="J9:K15" xr:uid="{6209F581-8984-D243-B265-6FB7E54ACAC6}"/>
  <tableColumns count="2">
    <tableColumn id="1" xr3:uid="{9EB9E2B0-5186-C640-A15D-C62680E98FA0}" name="PAYMENT REQUEST CALCULATOR"/>
    <tableColumn id="2" xr3:uid="{01AED147-89DE-3147-BB5D-D344D1884EAD}" name="Valu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31BA-DEAE-2649-8E82-4A97E3CB6351}">
  <dimension ref="B2:K29"/>
  <sheetViews>
    <sheetView tabSelected="1" workbookViewId="0">
      <selection activeCell="K20" sqref="K20"/>
    </sheetView>
  </sheetViews>
  <sheetFormatPr baseColWidth="10" defaultRowHeight="16"/>
  <cols>
    <col min="2" max="2" width="28.33203125" bestFit="1" customWidth="1"/>
    <col min="3" max="3" width="17" bestFit="1" customWidth="1"/>
    <col min="4" max="4" width="15.83203125" bestFit="1" customWidth="1"/>
    <col min="5" max="5" width="11.5" bestFit="1" customWidth="1"/>
    <col min="6" max="6" width="36.6640625" bestFit="1" customWidth="1"/>
    <col min="7" max="7" width="19.33203125" bestFit="1" customWidth="1"/>
    <col min="8" max="8" width="17.83203125" bestFit="1" customWidth="1"/>
    <col min="10" max="10" width="33.5" bestFit="1" customWidth="1"/>
  </cols>
  <sheetData>
    <row r="2" spans="2:11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/>
      <c r="J2" t="s">
        <v>23</v>
      </c>
      <c r="K2" t="s">
        <v>32</v>
      </c>
    </row>
    <row r="3" spans="2:11">
      <c r="B3" t="s">
        <v>7</v>
      </c>
      <c r="F3" cm="1">
        <f t="array" ref="F3:F13">D3:D13+E3:E13</f>
        <v>0</v>
      </c>
      <c r="G3" t="e" cm="1">
        <f t="array" ref="G3:G13">(F3:F13/C3:C13)*100</f>
        <v>#DIV/0!</v>
      </c>
      <c r="H3" cm="1">
        <f t="array" ref="H3:H13">C3:C13-F3:F13</f>
        <v>0</v>
      </c>
      <c r="J3" t="s">
        <v>26</v>
      </c>
    </row>
    <row r="4" spans="2:11">
      <c r="B4" t="s">
        <v>8</v>
      </c>
      <c r="F4">
        <v>0</v>
      </c>
      <c r="G4" t="e">
        <v>#DIV/0!</v>
      </c>
      <c r="H4">
        <v>0</v>
      </c>
      <c r="J4" t="s">
        <v>24</v>
      </c>
    </row>
    <row r="5" spans="2:11">
      <c r="B5" t="s">
        <v>9</v>
      </c>
      <c r="F5">
        <v>0</v>
      </c>
      <c r="G5" t="e">
        <v>#DIV/0!</v>
      </c>
      <c r="H5">
        <v>0</v>
      </c>
      <c r="J5" t="s">
        <v>31</v>
      </c>
    </row>
    <row r="6" spans="2:11">
      <c r="B6" t="s">
        <v>10</v>
      </c>
      <c r="F6">
        <v>0</v>
      </c>
      <c r="G6" t="e">
        <v>#DIV/0!</v>
      </c>
      <c r="H6">
        <v>0</v>
      </c>
    </row>
    <row r="7" spans="2:11">
      <c r="B7" t="s">
        <v>11</v>
      </c>
      <c r="F7">
        <v>0</v>
      </c>
      <c r="G7" t="e">
        <v>#DIV/0!</v>
      </c>
      <c r="H7">
        <v>0</v>
      </c>
    </row>
    <row r="8" spans="2:11">
      <c r="B8" t="s">
        <v>12</v>
      </c>
      <c r="F8">
        <v>0</v>
      </c>
      <c r="G8" t="e">
        <v>#DIV/0!</v>
      </c>
      <c r="H8">
        <v>0</v>
      </c>
    </row>
    <row r="9" spans="2:11">
      <c r="B9" t="s">
        <v>13</v>
      </c>
      <c r="F9">
        <v>0</v>
      </c>
      <c r="G9" t="e">
        <v>#DIV/0!</v>
      </c>
      <c r="H9">
        <v>0</v>
      </c>
      <c r="J9" t="s">
        <v>25</v>
      </c>
      <c r="K9" t="s">
        <v>32</v>
      </c>
    </row>
    <row r="10" spans="2:11">
      <c r="B10" t="s">
        <v>14</v>
      </c>
      <c r="F10">
        <v>0</v>
      </c>
      <c r="G10" t="e">
        <v>#DIV/0!</v>
      </c>
      <c r="H10">
        <v>0</v>
      </c>
      <c r="J10" t="s">
        <v>27</v>
      </c>
      <c r="K10">
        <f>SUM(C3:C22)</f>
        <v>0</v>
      </c>
    </row>
    <row r="11" spans="2:11">
      <c r="B11" t="s">
        <v>15</v>
      </c>
      <c r="F11">
        <v>0</v>
      </c>
      <c r="G11" t="e">
        <v>#DIV/0!</v>
      </c>
      <c r="H11">
        <v>0</v>
      </c>
      <c r="J11" t="s">
        <v>28</v>
      </c>
      <c r="K11">
        <f>SUM(C24:C28)</f>
        <v>0</v>
      </c>
    </row>
    <row r="12" spans="2:11">
      <c r="B12" t="s">
        <v>16</v>
      </c>
      <c r="F12">
        <v>0</v>
      </c>
      <c r="G12" t="e">
        <v>#DIV/0!</v>
      </c>
      <c r="H12">
        <v>0</v>
      </c>
      <c r="J12" t="s">
        <v>29</v>
      </c>
      <c r="K12">
        <f>K10+K11</f>
        <v>0</v>
      </c>
    </row>
    <row r="13" spans="2:11">
      <c r="B13" t="s">
        <v>17</v>
      </c>
      <c r="F13">
        <v>0</v>
      </c>
      <c r="G13" t="e">
        <v>#DIV/0!</v>
      </c>
      <c r="H13">
        <v>0</v>
      </c>
      <c r="J13" t="s">
        <v>30</v>
      </c>
      <c r="K13">
        <f>F29</f>
        <v>0</v>
      </c>
    </row>
    <row r="14" spans="2:11">
      <c r="B14" s="4" t="s">
        <v>18</v>
      </c>
      <c r="C14" s="1"/>
      <c r="D14" s="1"/>
      <c r="E14" s="1"/>
      <c r="F14" s="1"/>
      <c r="G14" s="1"/>
      <c r="H14" s="1"/>
      <c r="J14" t="s">
        <v>33</v>
      </c>
      <c r="K14">
        <f>(K5/100)*K13</f>
        <v>0</v>
      </c>
    </row>
    <row r="15" spans="2:11">
      <c r="F15" cm="1">
        <f t="array" ref="F15:F22">D15:D22+E15:E22</f>
        <v>0</v>
      </c>
      <c r="G15" t="e" cm="1">
        <f t="array" ref="G15:G22">(F15:F22/C15:C22)*100</f>
        <v>#DIV/0!</v>
      </c>
      <c r="H15" cm="1">
        <f t="array" ref="H15:H22">C15:C22-F15:F22</f>
        <v>0</v>
      </c>
      <c r="J15" t="s">
        <v>34</v>
      </c>
      <c r="K15">
        <f>K13-K14</f>
        <v>0</v>
      </c>
    </row>
    <row r="16" spans="2:11">
      <c r="F16">
        <v>0</v>
      </c>
      <c r="G16" t="e">
        <v>#DIV/0!</v>
      </c>
      <c r="H16">
        <v>0</v>
      </c>
    </row>
    <row r="17" spans="2:8">
      <c r="F17">
        <v>0</v>
      </c>
      <c r="G17" t="e">
        <v>#DIV/0!</v>
      </c>
      <c r="H17">
        <v>0</v>
      </c>
    </row>
    <row r="18" spans="2:8">
      <c r="F18">
        <v>0</v>
      </c>
      <c r="G18" t="e">
        <v>#DIV/0!</v>
      </c>
      <c r="H18">
        <v>0</v>
      </c>
    </row>
    <row r="19" spans="2:8">
      <c r="F19">
        <v>0</v>
      </c>
      <c r="G19" t="e">
        <v>#DIV/0!</v>
      </c>
      <c r="H19">
        <v>0</v>
      </c>
    </row>
    <row r="20" spans="2:8">
      <c r="C20" s="2"/>
      <c r="D20" s="2"/>
      <c r="E20" s="2"/>
      <c r="F20" s="2">
        <v>0</v>
      </c>
      <c r="G20" s="2" t="e">
        <v>#DIV/0!</v>
      </c>
      <c r="H20" s="2">
        <v>0</v>
      </c>
    </row>
    <row r="21" spans="2:8">
      <c r="B21" t="s">
        <v>20</v>
      </c>
      <c r="C21">
        <f>SUM(C3:C20)*(K3/100)</f>
        <v>0</v>
      </c>
      <c r="F21">
        <v>0</v>
      </c>
      <c r="G21" t="e">
        <v>#DIV/0!</v>
      </c>
      <c r="H21">
        <v>0</v>
      </c>
    </row>
    <row r="22" spans="2:8">
      <c r="B22" t="s">
        <v>21</v>
      </c>
      <c r="C22">
        <f>SUM(C3:C21)*(K4/100)</f>
        <v>0</v>
      </c>
      <c r="F22">
        <v>0</v>
      </c>
      <c r="G22" t="e">
        <v>#DIV/0!</v>
      </c>
      <c r="H22">
        <v>0</v>
      </c>
    </row>
    <row r="23" spans="2:8">
      <c r="B23" s="4" t="s">
        <v>19</v>
      </c>
      <c r="C23" s="1"/>
      <c r="D23" s="1"/>
      <c r="E23" s="1"/>
      <c r="F23" s="1"/>
      <c r="G23" s="1"/>
      <c r="H23" s="1"/>
    </row>
    <row r="29" spans="2:8">
      <c r="B29" s="3" t="s">
        <v>22</v>
      </c>
      <c r="C29">
        <f>SUM(C3:C28)</f>
        <v>0</v>
      </c>
      <c r="D29">
        <f>SUM(D3:D28)</f>
        <v>0</v>
      </c>
      <c r="E29">
        <f>SUM(E3:E28)</f>
        <v>0</v>
      </c>
      <c r="F29">
        <f>SUM(F3:F28)</f>
        <v>0</v>
      </c>
      <c r="G29" t="e">
        <f>(F29/C29)*100</f>
        <v>#DIV/0!</v>
      </c>
      <c r="H29">
        <f>SUM(H3:H28)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Vivar-Maas</dc:creator>
  <cp:lastModifiedBy>Max Vivar-Maas</cp:lastModifiedBy>
  <dcterms:created xsi:type="dcterms:W3CDTF">2020-05-13T14:09:29Z</dcterms:created>
  <dcterms:modified xsi:type="dcterms:W3CDTF">2020-05-13T14:37:10Z</dcterms:modified>
</cp:coreProperties>
</file>