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mcl-my.sharepoint.com/personal/benjamin_moralesc_usm_cl/Documents/2024/2024-1/VD/Tareas/1/code/"/>
    </mc:Choice>
  </mc:AlternateContent>
  <xr:revisionPtr revIDLastSave="100" documentId="8_{6942499C-6E75-4555-9E44-A2DE7D70E758}" xr6:coauthVersionLast="47" xr6:coauthVersionMax="47" xr10:uidLastSave="{5BAB9EAF-78C1-4F34-BEBE-1F13C08E62B1}"/>
  <bookViews>
    <workbookView xWindow="-120" yWindow="-120" windowWidth="29040" windowHeight="15720" xr2:uid="{51EB80B0-F904-433D-801B-A285047B5303}"/>
  </bookViews>
  <sheets>
    <sheet name="Produc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D4" i="1"/>
  <c r="D3" i="1"/>
  <c r="D2" i="1"/>
  <c r="C4" i="1"/>
  <c r="C3" i="1"/>
  <c r="C2" i="1"/>
  <c r="B4" i="1"/>
  <c r="B3" i="1"/>
  <c r="B2" i="1"/>
  <c r="E3" i="1"/>
  <c r="E4" i="1"/>
  <c r="E2" i="1"/>
</calcChain>
</file>

<file path=xl/sharedStrings.xml><?xml version="1.0" encoding="utf-8"?>
<sst xmlns="http://schemas.openxmlformats.org/spreadsheetml/2006/main" count="41" uniqueCount="37">
  <si>
    <t>Marca</t>
  </si>
  <si>
    <t>Toyota</t>
  </si>
  <si>
    <t>Honda</t>
  </si>
  <si>
    <t>Mazda</t>
  </si>
  <si>
    <t>Promedio</t>
  </si>
  <si>
    <t>MVP</t>
  </si>
  <si>
    <t>Premios al Auto del Año (2021-2023)</t>
  </si>
  <si>
    <t>Total</t>
  </si>
  <si>
    <t>drive_spreadsheetExportar a Hojas de cálculo</t>
  </si>
  <si>
    <t>Desglose por año:</t>
  </si>
  <si>
    <t>Nota:</t>
  </si>
  <si>
    <t>Esta información se basa en los premios al Auto del Año otorgados por las principales organizaciones automotrices del mundo.</t>
  </si>
  <si>
    <t>Es posible que existan otros premios al Auto del Año no mencionados en esta lista.</t>
  </si>
  <si>
    <t>La información está actualizada al 24 de marzo de 2024.</t>
  </si>
  <si>
    <t>Toyota Yaris Cross: Auto del Año en Europa</t>
  </si>
  <si>
    <t>Toyota Corolla Cross: Auto del Año en Japón</t>
  </si>
  <si>
    <t>Toyota GR86/Subaru BRZ: Auto del Año en Estados Unidos</t>
  </si>
  <si>
    <t>Mazda CX-60: Auto del Año en Europa</t>
  </si>
  <si>
    <t>Honda Civic: Auto del Año en América del Norte</t>
  </si>
  <si>
    <t>Problemas por Vehiculo</t>
  </si>
  <si>
    <t>Tasa de satisfacción del cliente y confiabilidad de Toyota, Mazda y Honda</t>
  </si>
  <si>
    <t>Tasa de satisfacción del cliente:</t>
  </si>
  <si>
    <t>Toyota: 84% (J.D. Power 2023)</t>
  </si>
  <si>
    <t>Mazda: 83% (J.D. Power 2023)</t>
  </si>
  <si>
    <t>Honda: 82% (J.D. Power 2023)</t>
  </si>
  <si>
    <t>Confiabilidad:</t>
  </si>
  <si>
    <t>Toyota: 132 PP100 (J.D. Power 2023)</t>
  </si>
  <si>
    <t>Mazda: 162 PP100 (J.D. Power 2023)</t>
  </si>
  <si>
    <t>Honda: 157 PP100 (J.D. Power 2023)</t>
  </si>
  <si>
    <t>Interpretación:</t>
  </si>
  <si>
    <t>Tasa de satisfacción del cliente: Un porcentaje más alto indica que una mayor cantidad de clientes están satisfechos con la marca.</t>
  </si>
  <si>
    <t>Confiabilidad: Un menor número de PP100 (Problemas por cada 100 vehículos) indica una mayor confiabilidad.</t>
  </si>
  <si>
    <t>En general, Toyota tiene la mayor tasa de satisfacción del cliente y la mayor confiabilidad de las tres marcas.</t>
  </si>
  <si>
    <t>Recursos adicionales:</t>
  </si>
  <si>
    <t>J.D. Power: URL J.D. Power</t>
  </si>
  <si>
    <t>Consumer Reports: URL Consumer Reports</t>
  </si>
  <si>
    <t>Satisfaccion [1-10]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</si>
</sst>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C9E9-4717-4AA1-8F7D-2BFF68B224E5}">
  <dimension ref="A1:P78"/>
  <sheetViews>
    <sheetView tabSelected="1" workbookViewId="0">
      <selection activeCell="H1" sqref="H1"/>
    </sheetView>
  </sheetViews>
  <sheetFormatPr baseColWidth="10" defaultRowHeight="15" x14ac:dyDescent="0.25"/>
  <cols>
    <col min="2" max="2" width="22.85546875" customWidth="1"/>
    <col min="3" max="3" width="35" customWidth="1"/>
    <col min="7" max="7" width="28" customWidth="1"/>
    <col min="8" max="8" width="34.7109375" customWidth="1"/>
  </cols>
  <sheetData>
    <row r="1" spans="1:8" x14ac:dyDescent="0.25">
      <c r="A1" s="1" t="s">
        <v>0</v>
      </c>
      <c r="B1" s="1">
        <v>2021</v>
      </c>
      <c r="C1" s="1">
        <v>2022</v>
      </c>
      <c r="D1" s="1">
        <v>2023</v>
      </c>
      <c r="E1" s="1" t="s">
        <v>4</v>
      </c>
      <c r="F1" s="1" t="s">
        <v>5</v>
      </c>
      <c r="G1" s="1" t="s">
        <v>19</v>
      </c>
      <c r="H1" s="1" t="s">
        <v>36</v>
      </c>
    </row>
    <row r="2" spans="1:8" x14ac:dyDescent="0.25">
      <c r="A2" s="1" t="s">
        <v>1</v>
      </c>
      <c r="B2" s="1">
        <f>9562483/1000000</f>
        <v>9.5624830000000003</v>
      </c>
      <c r="C2" s="1">
        <f>9566961/1000000</f>
        <v>9.5669609999999992</v>
      </c>
      <c r="D2" s="1">
        <f>10307395/1000000</f>
        <v>10.307395</v>
      </c>
      <c r="E2" s="1">
        <f>AVERAGE(B2:D2)</f>
        <v>9.812279666666667</v>
      </c>
      <c r="F2" s="1">
        <v>4</v>
      </c>
      <c r="G2" s="1">
        <f>132/100</f>
        <v>1.32</v>
      </c>
      <c r="H2" s="1">
        <v>8.4</v>
      </c>
    </row>
    <row r="3" spans="1:8" x14ac:dyDescent="0.25">
      <c r="A3" s="1" t="s">
        <v>2</v>
      </c>
      <c r="B3" s="1">
        <f>4456728/1000000</f>
        <v>4.456728</v>
      </c>
      <c r="C3" s="1">
        <f>4074372/1000000</f>
        <v>4.0743720000000003</v>
      </c>
      <c r="D3" s="1">
        <f>4188039/1000000</f>
        <v>4.1880389999999998</v>
      </c>
      <c r="E3" s="1">
        <f t="shared" ref="E3:E4" si="0">AVERAGE(B3:D3)</f>
        <v>4.2397130000000001</v>
      </c>
      <c r="F3" s="1">
        <v>1</v>
      </c>
      <c r="G3" s="1">
        <f>157/100</f>
        <v>1.57</v>
      </c>
      <c r="H3" s="1">
        <v>8.1999999999999993</v>
      </c>
    </row>
    <row r="4" spans="1:8" x14ac:dyDescent="0.25">
      <c r="A4" s="1" t="s">
        <v>3</v>
      </c>
      <c r="B4" s="1">
        <f>1250000/1000000</f>
        <v>1.25</v>
      </c>
      <c r="C4" s="1">
        <f>1100000/1000000</f>
        <v>1.1000000000000001</v>
      </c>
      <c r="D4" s="1">
        <f>1070000/1000000</f>
        <v>1.07</v>
      </c>
      <c r="E4" s="1">
        <f t="shared" si="0"/>
        <v>1.1399999999999999</v>
      </c>
      <c r="F4" s="1">
        <v>1</v>
      </c>
      <c r="G4" s="1">
        <f>162/100</f>
        <v>1.62</v>
      </c>
      <c r="H4" s="1">
        <v>8.3000000000000007</v>
      </c>
    </row>
    <row r="21" spans="12:16" x14ac:dyDescent="0.25">
      <c r="L21" t="s">
        <v>6</v>
      </c>
    </row>
    <row r="23" spans="12:16" x14ac:dyDescent="0.25">
      <c r="L23" t="s">
        <v>0</v>
      </c>
      <c r="M23">
        <v>2021</v>
      </c>
      <c r="N23">
        <v>2022</v>
      </c>
      <c r="O23">
        <v>2023</v>
      </c>
      <c r="P23" t="s">
        <v>7</v>
      </c>
    </row>
    <row r="24" spans="12:16" x14ac:dyDescent="0.25">
      <c r="L24" t="s">
        <v>1</v>
      </c>
      <c r="M24">
        <v>1</v>
      </c>
      <c r="N24">
        <v>2</v>
      </c>
      <c r="O24">
        <v>1</v>
      </c>
      <c r="P24">
        <v>4</v>
      </c>
    </row>
    <row r="25" spans="12:16" x14ac:dyDescent="0.25">
      <c r="L25" t="s">
        <v>3</v>
      </c>
      <c r="M25">
        <v>0</v>
      </c>
      <c r="N25">
        <v>0</v>
      </c>
      <c r="O25">
        <v>1</v>
      </c>
      <c r="P25">
        <v>1</v>
      </c>
    </row>
    <row r="26" spans="12:16" x14ac:dyDescent="0.25">
      <c r="L26" t="s">
        <v>2</v>
      </c>
      <c r="M26">
        <v>0</v>
      </c>
      <c r="N26">
        <v>1</v>
      </c>
      <c r="O26">
        <v>0</v>
      </c>
      <c r="P26">
        <v>1</v>
      </c>
    </row>
    <row r="27" spans="12:16" x14ac:dyDescent="0.25">
      <c r="L27" t="s">
        <v>8</v>
      </c>
    </row>
    <row r="29" spans="12:16" x14ac:dyDescent="0.25">
      <c r="L29" t="s">
        <v>9</v>
      </c>
    </row>
    <row r="31" spans="12:16" x14ac:dyDescent="0.25">
      <c r="L31" s="2">
        <v>84.208333333333329</v>
      </c>
    </row>
    <row r="33" spans="12:12" x14ac:dyDescent="0.25">
      <c r="L33" t="s">
        <v>14</v>
      </c>
    </row>
    <row r="35" spans="12:12" x14ac:dyDescent="0.25">
      <c r="L35" s="2">
        <v>84.25</v>
      </c>
    </row>
    <row r="37" spans="12:12" x14ac:dyDescent="0.25">
      <c r="L37" t="s">
        <v>15</v>
      </c>
    </row>
    <row r="38" spans="12:12" x14ac:dyDescent="0.25">
      <c r="L38" t="s">
        <v>16</v>
      </c>
    </row>
    <row r="40" spans="12:12" x14ac:dyDescent="0.25">
      <c r="L40" s="2">
        <v>84.291666666666671</v>
      </c>
    </row>
    <row r="42" spans="12:12" x14ac:dyDescent="0.25">
      <c r="L42" t="s">
        <v>17</v>
      </c>
    </row>
    <row r="43" spans="12:12" x14ac:dyDescent="0.25">
      <c r="L43" t="s">
        <v>18</v>
      </c>
    </row>
    <row r="45" spans="12:12" x14ac:dyDescent="0.25">
      <c r="L45" t="s">
        <v>10</v>
      </c>
    </row>
    <row r="47" spans="12:12" x14ac:dyDescent="0.25">
      <c r="L47" t="s">
        <v>11</v>
      </c>
    </row>
    <row r="48" spans="12:12" x14ac:dyDescent="0.25">
      <c r="L48" t="s">
        <v>12</v>
      </c>
    </row>
    <row r="49" spans="12:12" x14ac:dyDescent="0.25">
      <c r="L49" t="s">
        <v>13</v>
      </c>
    </row>
    <row r="54" spans="12:12" x14ac:dyDescent="0.25">
      <c r="L54" t="s">
        <v>20</v>
      </c>
    </row>
    <row r="56" spans="12:12" x14ac:dyDescent="0.25">
      <c r="L56" t="s">
        <v>21</v>
      </c>
    </row>
    <row r="58" spans="12:12" x14ac:dyDescent="0.25">
      <c r="L58" t="s">
        <v>22</v>
      </c>
    </row>
    <row r="59" spans="12:12" x14ac:dyDescent="0.25">
      <c r="L59" t="s">
        <v>23</v>
      </c>
    </row>
    <row r="60" spans="12:12" x14ac:dyDescent="0.25">
      <c r="L60" t="s">
        <v>24</v>
      </c>
    </row>
    <row r="62" spans="12:12" x14ac:dyDescent="0.25">
      <c r="L62" t="s">
        <v>25</v>
      </c>
    </row>
    <row r="64" spans="12:12" x14ac:dyDescent="0.25">
      <c r="L64" t="s">
        <v>26</v>
      </c>
    </row>
    <row r="65" spans="12:12" x14ac:dyDescent="0.25">
      <c r="L65" t="s">
        <v>27</v>
      </c>
    </row>
    <row r="66" spans="12:12" x14ac:dyDescent="0.25">
      <c r="L66" t="s">
        <v>28</v>
      </c>
    </row>
    <row r="68" spans="12:12" x14ac:dyDescent="0.25">
      <c r="L68" t="s">
        <v>29</v>
      </c>
    </row>
    <row r="70" spans="12:12" x14ac:dyDescent="0.25">
      <c r="L70" t="s">
        <v>30</v>
      </c>
    </row>
    <row r="71" spans="12:12" x14ac:dyDescent="0.25">
      <c r="L71" t="s">
        <v>31</v>
      </c>
    </row>
    <row r="73" spans="12:12" x14ac:dyDescent="0.25">
      <c r="L73" t="s">
        <v>32</v>
      </c>
    </row>
    <row r="75" spans="12:12" x14ac:dyDescent="0.25">
      <c r="L75" t="s">
        <v>33</v>
      </c>
    </row>
    <row r="77" spans="12:12" x14ac:dyDescent="0.25">
      <c r="L77" t="s">
        <v>34</v>
      </c>
    </row>
    <row r="78" spans="12:12" x14ac:dyDescent="0.25">
      <c r="L7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Morales Cadiu (Alumno)</dc:creator>
  <cp:lastModifiedBy>Benjamin Morales Cadiu (Alumno)</cp:lastModifiedBy>
  <dcterms:created xsi:type="dcterms:W3CDTF">2024-03-21T15:16:21Z</dcterms:created>
  <dcterms:modified xsi:type="dcterms:W3CDTF">2024-03-26T02:09:25Z</dcterms:modified>
</cp:coreProperties>
</file>