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5" i="1"/>
  <c r="B6"/>
  <c r="B3"/>
  <c r="B4"/>
  <c r="D6"/>
  <c r="D4"/>
  <c r="D5" s="1"/>
  <c r="D3"/>
  <c r="C6"/>
  <c r="C5"/>
</calcChain>
</file>

<file path=xl/sharedStrings.xml><?xml version="1.0" encoding="utf-8"?>
<sst xmlns="http://schemas.openxmlformats.org/spreadsheetml/2006/main" count="11" uniqueCount="11">
  <si>
    <t>Levantamento</t>
  </si>
  <si>
    <t>Cultura</t>
  </si>
  <si>
    <t>Pesquisa</t>
  </si>
  <si>
    <t>Bolsas (Permanência)</t>
  </si>
  <si>
    <t>%</t>
  </si>
  <si>
    <t>Gastos em pesquisas congelados desde 2016</t>
  </si>
  <si>
    <t>2.161.235 =  0,04 do total do orçamento</t>
  </si>
  <si>
    <t>fontes:</t>
  </si>
  <si>
    <t>http://www.usp.br/vrea/files/orc2018/POUSP2018-CO-12-12-2018.pdf</t>
  </si>
  <si>
    <t>https://www.usp.br/codage/files/orc2016/ORC_USP-2016.pdf</t>
  </si>
  <si>
    <t>https://www.usp.br/codage/files/orc2017/POUSP2017_aprov.pdf</t>
  </si>
</sst>
</file>

<file path=xl/styles.xml><?xml version="1.0" encoding="utf-8"?>
<styleSheet xmlns="http://schemas.openxmlformats.org/spreadsheetml/2006/main">
  <numFmts count="3">
    <numFmt numFmtId="169" formatCode="&quot; &quot;#,##0.00&quot; &quot;;&quot; (&quot;#,##0.00&quot;)&quot;;&quot; -&quot;00&quot; &quot;;&quot; &quot;@&quot; &quot;"/>
    <numFmt numFmtId="180" formatCode="&quot; R$ &quot;#,##0.00&quot; &quot;;&quot; R$ (&quot;#,##0.00&quot;)&quot;;&quot; R$ -&quot;00&quot; &quot;;&quot; &quot;@&quot; &quot;"/>
    <numFmt numFmtId="181" formatCode="&quot; &quot;#,##0.00&quot;     &quot;;&quot; (&quot;#,##0.00&quot;)    &quot;;&quot; -&quot;00&quot;     &quot;;&quot; &quot;@&quot; &quot;"/>
  </numFmts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MS Sans Serif"/>
    </font>
    <font>
      <sz val="11"/>
      <color theme="3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169" fontId="1" fillId="0" borderId="0" applyFont="0" applyFill="0" applyBorder="0" applyAlignment="0" applyProtection="0"/>
    <xf numFmtId="181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3" fontId="0" fillId="2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0">
    <cellStyle name="Hiperlink" xfId="4"/>
    <cellStyle name="Moeda 2" xfId="5"/>
    <cellStyle name="Normal" xfId="0" builtinId="0"/>
    <cellStyle name="Normal 2" xfId="1" customBuiltin="1"/>
    <cellStyle name="Normal 2 2" xfId="6"/>
    <cellStyle name="Normal 3" xfId="7"/>
    <cellStyle name="Porcentagem 2" xfId="3" customBuiltin="1"/>
    <cellStyle name="Separador de milhares 2" xfId="2" customBuiltin="1"/>
    <cellStyle name="Vírgula 2" xfId="8"/>
    <cellStyle name="Vírgula 3" xfId="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F14" sqref="F14"/>
    </sheetView>
  </sheetViews>
  <sheetFormatPr defaultRowHeight="15"/>
  <cols>
    <col min="1" max="1" width="18.5703125" customWidth="1"/>
    <col min="2" max="2" width="18.7109375" customWidth="1"/>
    <col min="3" max="3" width="18.28515625" customWidth="1"/>
    <col min="4" max="4" width="18.42578125" customWidth="1"/>
  </cols>
  <sheetData>
    <row r="1" spans="1:4">
      <c r="A1" s="3" t="s">
        <v>0</v>
      </c>
      <c r="B1" s="4">
        <v>2016</v>
      </c>
      <c r="C1" s="4">
        <v>2017</v>
      </c>
      <c r="D1" s="4">
        <v>2018</v>
      </c>
    </row>
    <row r="2" spans="1:4" ht="30">
      <c r="A2" s="5" t="s">
        <v>3</v>
      </c>
      <c r="B2" s="6">
        <v>209336000</v>
      </c>
      <c r="C2" s="7">
        <v>212874000</v>
      </c>
      <c r="D2" s="8">
        <v>225652000</v>
      </c>
    </row>
    <row r="3" spans="1:4">
      <c r="A3" s="9" t="s">
        <v>1</v>
      </c>
      <c r="B3" s="10">
        <f>1337784+62366347-(3740254+5128145+4561719)</f>
        <v>50274013</v>
      </c>
      <c r="C3" s="7">
        <v>46811999</v>
      </c>
      <c r="D3" s="11">
        <f xml:space="preserve"> 1337784  + 56091266  - (4422114 + 4844555 + 3093835)</f>
        <v>45068546</v>
      </c>
    </row>
    <row r="4" spans="1:4">
      <c r="A4" s="9" t="s">
        <v>2</v>
      </c>
      <c r="B4" s="10">
        <f>2161235+5128145+6000000</f>
        <v>13289380</v>
      </c>
      <c r="C4" s="7">
        <v>12990348</v>
      </c>
      <c r="D4" s="11">
        <f>2161235+6000000+4844555</f>
        <v>13005790</v>
      </c>
    </row>
    <row r="5" spans="1:4">
      <c r="A5" s="9"/>
      <c r="B5" s="6">
        <f xml:space="preserve"> B2+B3+B4</f>
        <v>272899393</v>
      </c>
      <c r="C5" s="7">
        <f>C2+C3+C4</f>
        <v>272676347</v>
      </c>
      <c r="D5" s="8">
        <f xml:space="preserve"> D2 + D3 +D4</f>
        <v>283726336</v>
      </c>
    </row>
    <row r="6" spans="1:4">
      <c r="A6" s="9" t="s">
        <v>4</v>
      </c>
      <c r="B6" s="12">
        <f>B5*100/4940196802</f>
        <v>5.5240591405087107</v>
      </c>
      <c r="C6" s="12">
        <f>C5*100/5052466860</f>
        <v>5.3968953098684942</v>
      </c>
      <c r="D6" s="12">
        <f>D5*100/5177925100</f>
        <v>5.4795372764275792</v>
      </c>
    </row>
    <row r="7" spans="1:4" ht="60">
      <c r="A7" s="2" t="s">
        <v>5</v>
      </c>
      <c r="B7" s="2" t="s">
        <v>6</v>
      </c>
    </row>
    <row r="10" spans="1:4" ht="60">
      <c r="A10" t="s">
        <v>7</v>
      </c>
      <c r="B10" s="1" t="s">
        <v>9</v>
      </c>
      <c r="C10" s="1" t="s">
        <v>10</v>
      </c>
      <c r="D10" s="1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Cardella</dc:creator>
  <cp:lastModifiedBy>Giulia Cardella</cp:lastModifiedBy>
  <dcterms:created xsi:type="dcterms:W3CDTF">2018-11-10T18:43:03Z</dcterms:created>
  <dcterms:modified xsi:type="dcterms:W3CDTF">2018-11-10T23:20:57Z</dcterms:modified>
</cp:coreProperties>
</file>